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24226"/>
  <mc:AlternateContent xmlns:mc="http://schemas.openxmlformats.org/markup-compatibility/2006">
    <mc:Choice Requires="x15">
      <x15ac:absPath xmlns:x15ac="http://schemas.microsoft.com/office/spreadsheetml/2010/11/ac" url="N:\教科書課\無償給与係\○執行関係\2020 令2年度\R2需要数調査依頼\各都道府県メール送信用\資料1～4・別紙様式1-1～5-1\"/>
    </mc:Choice>
  </mc:AlternateContent>
  <xr:revisionPtr revIDLastSave="0" documentId="13_ncr:1_{4EE95408-5F48-41D1-9013-DF7490A1A68B}" xr6:coauthVersionLast="36" xr6:coauthVersionMax="36" xr10:uidLastSave="{00000000-0000-0000-0000-000000000000}"/>
  <bookViews>
    <workbookView xWindow="0" yWindow="0" windowWidth="20280" windowHeight="11070" tabRatio="874" xr2:uid="{00000000-000D-0000-FFFF-FFFF00000000}"/>
  </bookViews>
  <sheets>
    <sheet name="別紙様式1-1" sheetId="35" r:id="rId1"/>
    <sheet name="図書名リスト" sheetId="36" r:id="rId2"/>
  </sheets>
  <definedNames>
    <definedName name="_xlnm._FilterDatabase" localSheetId="1" hidden="1">図書名リスト!$B$2:$P$1161</definedName>
    <definedName name="_xlnm._FilterDatabase" localSheetId="0" hidden="1">'別紙様式1-1'!$A$13:$AU$13</definedName>
    <definedName name="_xlnm.Print_Area" localSheetId="1">図書名リスト!$B$1:$Q$1161</definedName>
    <definedName name="_xlnm.Print_Area" localSheetId="0">'別紙様式1-1'!$A$1:$R$25</definedName>
    <definedName name="_xlnm.Print_Titles" localSheetId="1">図書名リスト!$1:$2</definedName>
    <definedName name="Z_593C6C5A_5C70_4531_9047_01B08A0859FC_.wvu.FilterData" localSheetId="0" hidden="1">'別紙様式1-1'!$A$1:$W$199</definedName>
    <definedName name="Z_593C6C5A_5C70_4531_9047_01B08A0859FC_.wvu.PrintArea" localSheetId="0" hidden="1">'別紙様式1-1'!$A$1:$R$199</definedName>
    <definedName name="Z_7150BC90_2290_467F_8E93_FF1D3764F461_.wvu.FilterData" localSheetId="0" hidden="1">'別紙様式1-1'!$A$1:$W$199</definedName>
    <definedName name="Z_7150BC90_2290_467F_8E93_FF1D3764F461_.wvu.PrintArea" localSheetId="0" hidden="1">'別紙様式1-1'!$A$1:$R$199</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1001" i="35" l="1"/>
  <c r="H1001" i="35"/>
  <c r="I1001" i="35"/>
  <c r="J1001" i="35"/>
  <c r="K1001" i="35"/>
  <c r="L1001" i="35"/>
  <c r="M1001" i="35"/>
  <c r="O1001" i="35"/>
  <c r="P1001" i="35"/>
  <c r="Q1001" i="35"/>
  <c r="R1001" i="35"/>
  <c r="S1001" i="35"/>
  <c r="T1001" i="35"/>
  <c r="U1001" i="35"/>
  <c r="V1001" i="35"/>
  <c r="W1001" i="35"/>
  <c r="G1002" i="35"/>
  <c r="H1002" i="35"/>
  <c r="I1002" i="35"/>
  <c r="J1002" i="35"/>
  <c r="K1002" i="35"/>
  <c r="L1002" i="35"/>
  <c r="M1002" i="35"/>
  <c r="O1002" i="35"/>
  <c r="P1002" i="35"/>
  <c r="Q1002" i="35"/>
  <c r="R1002" i="35"/>
  <c r="S1002" i="35"/>
  <c r="T1002" i="35"/>
  <c r="U1002" i="35"/>
  <c r="V1002" i="35"/>
  <c r="W1002" i="35"/>
  <c r="G1003" i="35"/>
  <c r="H1003" i="35"/>
  <c r="I1003" i="35"/>
  <c r="J1003" i="35"/>
  <c r="K1003" i="35"/>
  <c r="L1003" i="35"/>
  <c r="M1003" i="35"/>
  <c r="O1003" i="35"/>
  <c r="P1003" i="35"/>
  <c r="Q1003" i="35"/>
  <c r="R1003" i="35"/>
  <c r="S1003" i="35"/>
  <c r="T1003" i="35"/>
  <c r="U1003" i="35"/>
  <c r="V1003" i="35"/>
  <c r="W1003" i="35"/>
  <c r="G1004" i="35"/>
  <c r="H1004" i="35"/>
  <c r="I1004" i="35"/>
  <c r="J1004" i="35"/>
  <c r="K1004" i="35"/>
  <c r="L1004" i="35"/>
  <c r="M1004" i="35"/>
  <c r="O1004" i="35"/>
  <c r="P1004" i="35"/>
  <c r="Q1004" i="35"/>
  <c r="R1004" i="35"/>
  <c r="S1004" i="35"/>
  <c r="T1004" i="35"/>
  <c r="U1004" i="35"/>
  <c r="V1004" i="35"/>
  <c r="W1004" i="35"/>
  <c r="G1005" i="35"/>
  <c r="H1005" i="35"/>
  <c r="I1005" i="35"/>
  <c r="J1005" i="35"/>
  <c r="K1005" i="35"/>
  <c r="L1005" i="35"/>
  <c r="M1005" i="35"/>
  <c r="O1005" i="35"/>
  <c r="P1005" i="35"/>
  <c r="Q1005" i="35"/>
  <c r="R1005" i="35"/>
  <c r="S1005" i="35"/>
  <c r="T1005" i="35"/>
  <c r="U1005" i="35"/>
  <c r="V1005" i="35"/>
  <c r="W1005" i="35"/>
  <c r="G1006" i="35"/>
  <c r="H1006" i="35"/>
  <c r="I1006" i="35"/>
  <c r="J1006" i="35"/>
  <c r="K1006" i="35"/>
  <c r="L1006" i="35"/>
  <c r="M1006" i="35"/>
  <c r="O1006" i="35"/>
  <c r="P1006" i="35"/>
  <c r="Q1006" i="35"/>
  <c r="R1006" i="35"/>
  <c r="S1006" i="35"/>
  <c r="T1006" i="35"/>
  <c r="U1006" i="35"/>
  <c r="V1006" i="35"/>
  <c r="W1006" i="35"/>
  <c r="G1007" i="35"/>
  <c r="H1007" i="35"/>
  <c r="I1007" i="35"/>
  <c r="J1007" i="35"/>
  <c r="K1007" i="35"/>
  <c r="L1007" i="35"/>
  <c r="M1007" i="35"/>
  <c r="O1007" i="35"/>
  <c r="P1007" i="35"/>
  <c r="Q1007" i="35"/>
  <c r="R1007" i="35"/>
  <c r="S1007" i="35"/>
  <c r="T1007" i="35"/>
  <c r="U1007" i="35"/>
  <c r="V1007" i="35"/>
  <c r="W1007" i="35"/>
  <c r="G1008" i="35"/>
  <c r="H1008" i="35"/>
  <c r="I1008" i="35"/>
  <c r="J1008" i="35"/>
  <c r="K1008" i="35"/>
  <c r="L1008" i="35"/>
  <c r="M1008" i="35"/>
  <c r="O1008" i="35"/>
  <c r="P1008" i="35"/>
  <c r="Q1008" i="35"/>
  <c r="R1008" i="35"/>
  <c r="S1008" i="35"/>
  <c r="T1008" i="35"/>
  <c r="U1008" i="35"/>
  <c r="V1008" i="35"/>
  <c r="W1008" i="35"/>
  <c r="G1009" i="35"/>
  <c r="H1009" i="35"/>
  <c r="I1009" i="35"/>
  <c r="J1009" i="35"/>
  <c r="K1009" i="35"/>
  <c r="L1009" i="35"/>
  <c r="M1009" i="35"/>
  <c r="O1009" i="35"/>
  <c r="P1009" i="35"/>
  <c r="Q1009" i="35"/>
  <c r="R1009" i="35"/>
  <c r="S1009" i="35"/>
  <c r="T1009" i="35"/>
  <c r="U1009" i="35"/>
  <c r="V1009" i="35"/>
  <c r="W1009" i="35"/>
  <c r="G1010" i="35"/>
  <c r="H1010" i="35"/>
  <c r="I1010" i="35"/>
  <c r="J1010" i="35"/>
  <c r="K1010" i="35"/>
  <c r="L1010" i="35"/>
  <c r="M1010" i="35"/>
  <c r="O1010" i="35"/>
  <c r="P1010" i="35"/>
  <c r="Q1010" i="35"/>
  <c r="R1010" i="35"/>
  <c r="S1010" i="35"/>
  <c r="T1010" i="35"/>
  <c r="U1010" i="35"/>
  <c r="V1010" i="35"/>
  <c r="W1010" i="35"/>
  <c r="G1011" i="35"/>
  <c r="H1011" i="35"/>
  <c r="I1011" i="35"/>
  <c r="J1011" i="35"/>
  <c r="K1011" i="35"/>
  <c r="L1011" i="35"/>
  <c r="M1011" i="35"/>
  <c r="O1011" i="35"/>
  <c r="P1011" i="35"/>
  <c r="Q1011" i="35"/>
  <c r="R1011" i="35"/>
  <c r="S1011" i="35"/>
  <c r="T1011" i="35"/>
  <c r="U1011" i="35"/>
  <c r="V1011" i="35"/>
  <c r="W1011" i="35"/>
  <c r="G1012" i="35"/>
  <c r="H1012" i="35"/>
  <c r="I1012" i="35"/>
  <c r="J1012" i="35"/>
  <c r="K1012" i="35"/>
  <c r="L1012" i="35"/>
  <c r="M1012" i="35"/>
  <c r="O1012" i="35"/>
  <c r="P1012" i="35"/>
  <c r="Q1012" i="35"/>
  <c r="R1012" i="35"/>
  <c r="S1012" i="35"/>
  <c r="T1012" i="35"/>
  <c r="U1012" i="35"/>
  <c r="V1012" i="35"/>
  <c r="W1012" i="35"/>
  <c r="G1013" i="35"/>
  <c r="H1013" i="35"/>
  <c r="I1013" i="35"/>
  <c r="J1013" i="35"/>
  <c r="K1013" i="35"/>
  <c r="L1013" i="35"/>
  <c r="M1013" i="35"/>
  <c r="O1013" i="35"/>
  <c r="P1013" i="35"/>
  <c r="Q1013" i="35"/>
  <c r="R1013" i="35"/>
  <c r="S1013" i="35"/>
  <c r="T1013" i="35"/>
  <c r="U1013" i="35"/>
  <c r="V1013" i="35"/>
  <c r="W1013" i="35"/>
  <c r="G1014" i="35"/>
  <c r="H1014" i="35"/>
  <c r="I1014" i="35"/>
  <c r="J1014" i="35"/>
  <c r="K1014" i="35"/>
  <c r="L1014" i="35"/>
  <c r="M1014" i="35"/>
  <c r="O1014" i="35"/>
  <c r="P1014" i="35"/>
  <c r="Q1014" i="35"/>
  <c r="R1014" i="35"/>
  <c r="S1014" i="35"/>
  <c r="T1014" i="35"/>
  <c r="U1014" i="35"/>
  <c r="V1014" i="35"/>
  <c r="W1014" i="35"/>
  <c r="G1015" i="35"/>
  <c r="H1015" i="35"/>
  <c r="I1015" i="35"/>
  <c r="J1015" i="35"/>
  <c r="K1015" i="35"/>
  <c r="L1015" i="35"/>
  <c r="M1015" i="35"/>
  <c r="O1015" i="35"/>
  <c r="P1015" i="35"/>
  <c r="Q1015" i="35"/>
  <c r="R1015" i="35"/>
  <c r="S1015" i="35"/>
  <c r="T1015" i="35"/>
  <c r="U1015" i="35"/>
  <c r="V1015" i="35"/>
  <c r="W1015" i="35"/>
  <c r="G1016" i="35"/>
  <c r="H1016" i="35"/>
  <c r="I1016" i="35"/>
  <c r="J1016" i="35"/>
  <c r="K1016" i="35"/>
  <c r="L1016" i="35"/>
  <c r="M1016" i="35"/>
  <c r="O1016" i="35"/>
  <c r="P1016" i="35"/>
  <c r="Q1016" i="35"/>
  <c r="R1016" i="35"/>
  <c r="S1016" i="35"/>
  <c r="T1016" i="35"/>
  <c r="U1016" i="35"/>
  <c r="V1016" i="35"/>
  <c r="W1016" i="35"/>
  <c r="G1017" i="35"/>
  <c r="H1017" i="35"/>
  <c r="I1017" i="35"/>
  <c r="J1017" i="35"/>
  <c r="K1017" i="35"/>
  <c r="L1017" i="35"/>
  <c r="M1017" i="35"/>
  <c r="O1017" i="35"/>
  <c r="P1017" i="35"/>
  <c r="Q1017" i="35"/>
  <c r="R1017" i="35"/>
  <c r="S1017" i="35"/>
  <c r="T1017" i="35"/>
  <c r="U1017" i="35"/>
  <c r="V1017" i="35"/>
  <c r="W1017" i="35"/>
  <c r="G1018" i="35"/>
  <c r="H1018" i="35"/>
  <c r="I1018" i="35"/>
  <c r="J1018" i="35"/>
  <c r="K1018" i="35"/>
  <c r="L1018" i="35"/>
  <c r="M1018" i="35"/>
  <c r="O1018" i="35"/>
  <c r="P1018" i="35"/>
  <c r="Q1018" i="35"/>
  <c r="R1018" i="35"/>
  <c r="S1018" i="35"/>
  <c r="T1018" i="35"/>
  <c r="U1018" i="35"/>
  <c r="V1018" i="35"/>
  <c r="W1018" i="35"/>
  <c r="G1019" i="35"/>
  <c r="H1019" i="35"/>
  <c r="I1019" i="35"/>
  <c r="J1019" i="35"/>
  <c r="K1019" i="35"/>
  <c r="L1019" i="35"/>
  <c r="M1019" i="35"/>
  <c r="O1019" i="35"/>
  <c r="P1019" i="35"/>
  <c r="Q1019" i="35"/>
  <c r="R1019" i="35"/>
  <c r="S1019" i="35"/>
  <c r="T1019" i="35"/>
  <c r="U1019" i="35"/>
  <c r="V1019" i="35"/>
  <c r="W1019" i="35"/>
  <c r="G1020" i="35"/>
  <c r="H1020" i="35"/>
  <c r="I1020" i="35"/>
  <c r="J1020" i="35"/>
  <c r="K1020" i="35"/>
  <c r="L1020" i="35"/>
  <c r="M1020" i="35"/>
  <c r="O1020" i="35"/>
  <c r="P1020" i="35"/>
  <c r="Q1020" i="35"/>
  <c r="R1020" i="35"/>
  <c r="S1020" i="35"/>
  <c r="T1020" i="35"/>
  <c r="U1020" i="35"/>
  <c r="V1020" i="35"/>
  <c r="W1020" i="35"/>
  <c r="G1021" i="35"/>
  <c r="H1021" i="35"/>
  <c r="I1021" i="35"/>
  <c r="J1021" i="35"/>
  <c r="K1021" i="35"/>
  <c r="L1021" i="35"/>
  <c r="M1021" i="35"/>
  <c r="O1021" i="35"/>
  <c r="P1021" i="35"/>
  <c r="Q1021" i="35"/>
  <c r="R1021" i="35"/>
  <c r="S1021" i="35"/>
  <c r="T1021" i="35"/>
  <c r="U1021" i="35"/>
  <c r="V1021" i="35"/>
  <c r="W1021" i="35"/>
  <c r="G1022" i="35"/>
  <c r="H1022" i="35"/>
  <c r="I1022" i="35"/>
  <c r="J1022" i="35"/>
  <c r="K1022" i="35"/>
  <c r="L1022" i="35"/>
  <c r="M1022" i="35"/>
  <c r="O1022" i="35"/>
  <c r="P1022" i="35"/>
  <c r="Q1022" i="35"/>
  <c r="R1022" i="35"/>
  <c r="S1022" i="35"/>
  <c r="T1022" i="35"/>
  <c r="U1022" i="35"/>
  <c r="V1022" i="35"/>
  <c r="W1022" i="35"/>
  <c r="G1023" i="35"/>
  <c r="H1023" i="35"/>
  <c r="I1023" i="35"/>
  <c r="J1023" i="35"/>
  <c r="K1023" i="35"/>
  <c r="L1023" i="35"/>
  <c r="M1023" i="35"/>
  <c r="O1023" i="35"/>
  <c r="P1023" i="35"/>
  <c r="Q1023" i="35"/>
  <c r="R1023" i="35"/>
  <c r="S1023" i="35"/>
  <c r="T1023" i="35"/>
  <c r="U1023" i="35"/>
  <c r="V1023" i="35"/>
  <c r="W1023" i="35"/>
  <c r="G1024" i="35"/>
  <c r="H1024" i="35"/>
  <c r="I1024" i="35"/>
  <c r="J1024" i="35"/>
  <c r="K1024" i="35"/>
  <c r="L1024" i="35"/>
  <c r="M1024" i="35"/>
  <c r="O1024" i="35"/>
  <c r="P1024" i="35"/>
  <c r="Q1024" i="35"/>
  <c r="R1024" i="35"/>
  <c r="S1024" i="35"/>
  <c r="T1024" i="35"/>
  <c r="U1024" i="35"/>
  <c r="V1024" i="35"/>
  <c r="W1024" i="35"/>
  <c r="G1025" i="35"/>
  <c r="H1025" i="35"/>
  <c r="I1025" i="35"/>
  <c r="J1025" i="35"/>
  <c r="K1025" i="35"/>
  <c r="L1025" i="35"/>
  <c r="M1025" i="35"/>
  <c r="O1025" i="35"/>
  <c r="P1025" i="35"/>
  <c r="Q1025" i="35"/>
  <c r="R1025" i="35"/>
  <c r="S1025" i="35"/>
  <c r="T1025" i="35"/>
  <c r="U1025" i="35"/>
  <c r="V1025" i="35"/>
  <c r="W1025" i="35"/>
  <c r="G1026" i="35"/>
  <c r="H1026" i="35"/>
  <c r="I1026" i="35"/>
  <c r="J1026" i="35"/>
  <c r="K1026" i="35"/>
  <c r="L1026" i="35"/>
  <c r="M1026" i="35"/>
  <c r="O1026" i="35"/>
  <c r="P1026" i="35"/>
  <c r="Q1026" i="35"/>
  <c r="R1026" i="35"/>
  <c r="S1026" i="35"/>
  <c r="T1026" i="35"/>
  <c r="U1026" i="35"/>
  <c r="V1026" i="35"/>
  <c r="W1026" i="35"/>
  <c r="G1027" i="35"/>
  <c r="H1027" i="35"/>
  <c r="I1027" i="35"/>
  <c r="J1027" i="35"/>
  <c r="K1027" i="35"/>
  <c r="L1027" i="35"/>
  <c r="M1027" i="35"/>
  <c r="O1027" i="35"/>
  <c r="P1027" i="35"/>
  <c r="Q1027" i="35"/>
  <c r="R1027" i="35"/>
  <c r="S1027" i="35"/>
  <c r="T1027" i="35"/>
  <c r="U1027" i="35"/>
  <c r="V1027" i="35"/>
  <c r="W1027" i="35"/>
  <c r="G1028" i="35"/>
  <c r="H1028" i="35"/>
  <c r="I1028" i="35"/>
  <c r="J1028" i="35"/>
  <c r="K1028" i="35"/>
  <c r="L1028" i="35"/>
  <c r="M1028" i="35"/>
  <c r="O1028" i="35"/>
  <c r="P1028" i="35"/>
  <c r="Q1028" i="35"/>
  <c r="R1028" i="35"/>
  <c r="S1028" i="35"/>
  <c r="T1028" i="35"/>
  <c r="U1028" i="35"/>
  <c r="V1028" i="35"/>
  <c r="W1028" i="35"/>
  <c r="G1029" i="35"/>
  <c r="H1029" i="35"/>
  <c r="I1029" i="35"/>
  <c r="J1029" i="35"/>
  <c r="K1029" i="35"/>
  <c r="L1029" i="35"/>
  <c r="M1029" i="35"/>
  <c r="O1029" i="35"/>
  <c r="P1029" i="35"/>
  <c r="Q1029" i="35"/>
  <c r="R1029" i="35"/>
  <c r="S1029" i="35"/>
  <c r="T1029" i="35"/>
  <c r="U1029" i="35"/>
  <c r="V1029" i="35"/>
  <c r="W1029" i="35"/>
  <c r="G1030" i="35"/>
  <c r="H1030" i="35"/>
  <c r="I1030" i="35"/>
  <c r="J1030" i="35"/>
  <c r="K1030" i="35"/>
  <c r="L1030" i="35"/>
  <c r="M1030" i="35"/>
  <c r="O1030" i="35"/>
  <c r="P1030" i="35"/>
  <c r="Q1030" i="35"/>
  <c r="R1030" i="35"/>
  <c r="S1030" i="35"/>
  <c r="T1030" i="35"/>
  <c r="U1030" i="35"/>
  <c r="V1030" i="35"/>
  <c r="W1030" i="35"/>
  <c r="G1031" i="35"/>
  <c r="H1031" i="35"/>
  <c r="I1031" i="35"/>
  <c r="J1031" i="35"/>
  <c r="K1031" i="35"/>
  <c r="L1031" i="35"/>
  <c r="M1031" i="35"/>
  <c r="O1031" i="35"/>
  <c r="P1031" i="35"/>
  <c r="Q1031" i="35"/>
  <c r="R1031" i="35"/>
  <c r="S1031" i="35"/>
  <c r="T1031" i="35"/>
  <c r="U1031" i="35"/>
  <c r="V1031" i="35"/>
  <c r="W1031" i="35"/>
  <c r="G1032" i="35"/>
  <c r="H1032" i="35"/>
  <c r="I1032" i="35"/>
  <c r="J1032" i="35"/>
  <c r="K1032" i="35"/>
  <c r="L1032" i="35"/>
  <c r="M1032" i="35"/>
  <c r="O1032" i="35"/>
  <c r="P1032" i="35"/>
  <c r="Q1032" i="35"/>
  <c r="R1032" i="35"/>
  <c r="S1032" i="35"/>
  <c r="T1032" i="35"/>
  <c r="U1032" i="35"/>
  <c r="V1032" i="35"/>
  <c r="W1032" i="35"/>
  <c r="G1033" i="35"/>
  <c r="H1033" i="35"/>
  <c r="I1033" i="35"/>
  <c r="J1033" i="35"/>
  <c r="K1033" i="35"/>
  <c r="L1033" i="35"/>
  <c r="M1033" i="35"/>
  <c r="O1033" i="35"/>
  <c r="P1033" i="35"/>
  <c r="Q1033" i="35"/>
  <c r="R1033" i="35"/>
  <c r="S1033" i="35"/>
  <c r="T1033" i="35"/>
  <c r="U1033" i="35"/>
  <c r="V1033" i="35"/>
  <c r="W1033" i="35"/>
  <c r="G1034" i="35"/>
  <c r="H1034" i="35"/>
  <c r="I1034" i="35"/>
  <c r="J1034" i="35"/>
  <c r="K1034" i="35"/>
  <c r="L1034" i="35"/>
  <c r="M1034" i="35"/>
  <c r="O1034" i="35"/>
  <c r="P1034" i="35"/>
  <c r="Q1034" i="35"/>
  <c r="R1034" i="35"/>
  <c r="S1034" i="35"/>
  <c r="T1034" i="35"/>
  <c r="U1034" i="35"/>
  <c r="V1034" i="35"/>
  <c r="W1034" i="35"/>
  <c r="G1035" i="35"/>
  <c r="H1035" i="35"/>
  <c r="I1035" i="35"/>
  <c r="J1035" i="35"/>
  <c r="K1035" i="35"/>
  <c r="L1035" i="35"/>
  <c r="M1035" i="35"/>
  <c r="O1035" i="35"/>
  <c r="P1035" i="35"/>
  <c r="Q1035" i="35"/>
  <c r="R1035" i="35"/>
  <c r="S1035" i="35"/>
  <c r="T1035" i="35"/>
  <c r="U1035" i="35"/>
  <c r="V1035" i="35"/>
  <c r="W1035" i="35"/>
  <c r="G1036" i="35"/>
  <c r="H1036" i="35"/>
  <c r="I1036" i="35"/>
  <c r="J1036" i="35"/>
  <c r="K1036" i="35"/>
  <c r="L1036" i="35"/>
  <c r="M1036" i="35"/>
  <c r="O1036" i="35"/>
  <c r="P1036" i="35"/>
  <c r="Q1036" i="35"/>
  <c r="R1036" i="35"/>
  <c r="S1036" i="35"/>
  <c r="T1036" i="35"/>
  <c r="U1036" i="35"/>
  <c r="V1036" i="35"/>
  <c r="W1036" i="35"/>
  <c r="G1037" i="35"/>
  <c r="H1037" i="35"/>
  <c r="I1037" i="35"/>
  <c r="J1037" i="35"/>
  <c r="K1037" i="35"/>
  <c r="L1037" i="35"/>
  <c r="M1037" i="35"/>
  <c r="O1037" i="35"/>
  <c r="P1037" i="35"/>
  <c r="Q1037" i="35"/>
  <c r="R1037" i="35"/>
  <c r="S1037" i="35"/>
  <c r="T1037" i="35"/>
  <c r="U1037" i="35"/>
  <c r="V1037" i="35"/>
  <c r="W1037" i="35"/>
  <c r="G1038" i="35"/>
  <c r="H1038" i="35"/>
  <c r="I1038" i="35"/>
  <c r="J1038" i="35"/>
  <c r="K1038" i="35"/>
  <c r="L1038" i="35"/>
  <c r="M1038" i="35"/>
  <c r="O1038" i="35"/>
  <c r="P1038" i="35"/>
  <c r="Q1038" i="35"/>
  <c r="R1038" i="35"/>
  <c r="S1038" i="35"/>
  <c r="T1038" i="35"/>
  <c r="U1038" i="35"/>
  <c r="V1038" i="35"/>
  <c r="W1038" i="35"/>
  <c r="G1039" i="35"/>
  <c r="H1039" i="35"/>
  <c r="I1039" i="35"/>
  <c r="J1039" i="35"/>
  <c r="K1039" i="35"/>
  <c r="L1039" i="35"/>
  <c r="M1039" i="35"/>
  <c r="O1039" i="35"/>
  <c r="P1039" i="35"/>
  <c r="Q1039" i="35"/>
  <c r="R1039" i="35"/>
  <c r="S1039" i="35"/>
  <c r="T1039" i="35"/>
  <c r="U1039" i="35"/>
  <c r="V1039" i="35"/>
  <c r="W1039" i="35"/>
  <c r="G1040" i="35"/>
  <c r="H1040" i="35"/>
  <c r="I1040" i="35"/>
  <c r="J1040" i="35"/>
  <c r="K1040" i="35"/>
  <c r="L1040" i="35"/>
  <c r="M1040" i="35"/>
  <c r="O1040" i="35"/>
  <c r="P1040" i="35"/>
  <c r="Q1040" i="35"/>
  <c r="R1040" i="35"/>
  <c r="S1040" i="35"/>
  <c r="T1040" i="35"/>
  <c r="U1040" i="35"/>
  <c r="V1040" i="35"/>
  <c r="W1040" i="35"/>
  <c r="G1041" i="35"/>
  <c r="H1041" i="35"/>
  <c r="I1041" i="35"/>
  <c r="J1041" i="35"/>
  <c r="K1041" i="35"/>
  <c r="L1041" i="35"/>
  <c r="M1041" i="35"/>
  <c r="O1041" i="35"/>
  <c r="P1041" i="35"/>
  <c r="Q1041" i="35"/>
  <c r="R1041" i="35"/>
  <c r="S1041" i="35"/>
  <c r="T1041" i="35"/>
  <c r="U1041" i="35"/>
  <c r="V1041" i="35"/>
  <c r="W1041" i="35"/>
  <c r="G1042" i="35"/>
  <c r="H1042" i="35"/>
  <c r="I1042" i="35"/>
  <c r="J1042" i="35"/>
  <c r="K1042" i="35"/>
  <c r="L1042" i="35"/>
  <c r="M1042" i="35"/>
  <c r="O1042" i="35"/>
  <c r="P1042" i="35"/>
  <c r="Q1042" i="35"/>
  <c r="R1042" i="35"/>
  <c r="S1042" i="35"/>
  <c r="T1042" i="35"/>
  <c r="U1042" i="35"/>
  <c r="V1042" i="35"/>
  <c r="W1042" i="35"/>
  <c r="G1043" i="35"/>
  <c r="H1043" i="35"/>
  <c r="I1043" i="35"/>
  <c r="J1043" i="35"/>
  <c r="K1043" i="35"/>
  <c r="L1043" i="35"/>
  <c r="M1043" i="35"/>
  <c r="O1043" i="35"/>
  <c r="P1043" i="35"/>
  <c r="Q1043" i="35"/>
  <c r="R1043" i="35"/>
  <c r="S1043" i="35"/>
  <c r="T1043" i="35"/>
  <c r="U1043" i="35"/>
  <c r="V1043" i="35"/>
  <c r="W1043" i="35"/>
  <c r="G1044" i="35"/>
  <c r="H1044" i="35"/>
  <c r="I1044" i="35"/>
  <c r="J1044" i="35"/>
  <c r="K1044" i="35"/>
  <c r="L1044" i="35"/>
  <c r="M1044" i="35"/>
  <c r="O1044" i="35"/>
  <c r="P1044" i="35"/>
  <c r="Q1044" i="35"/>
  <c r="R1044" i="35"/>
  <c r="S1044" i="35"/>
  <c r="T1044" i="35"/>
  <c r="U1044" i="35"/>
  <c r="V1044" i="35"/>
  <c r="W1044" i="35"/>
  <c r="G1045" i="35"/>
  <c r="H1045" i="35"/>
  <c r="I1045" i="35"/>
  <c r="J1045" i="35"/>
  <c r="K1045" i="35"/>
  <c r="L1045" i="35"/>
  <c r="M1045" i="35"/>
  <c r="O1045" i="35"/>
  <c r="P1045" i="35"/>
  <c r="Q1045" i="35"/>
  <c r="R1045" i="35"/>
  <c r="S1045" i="35"/>
  <c r="T1045" i="35"/>
  <c r="U1045" i="35"/>
  <c r="V1045" i="35"/>
  <c r="W1045" i="35"/>
  <c r="G1046" i="35"/>
  <c r="H1046" i="35"/>
  <c r="I1046" i="35"/>
  <c r="J1046" i="35"/>
  <c r="K1046" i="35"/>
  <c r="L1046" i="35"/>
  <c r="M1046" i="35"/>
  <c r="O1046" i="35"/>
  <c r="P1046" i="35"/>
  <c r="Q1046" i="35"/>
  <c r="R1046" i="35"/>
  <c r="S1046" i="35"/>
  <c r="T1046" i="35"/>
  <c r="U1046" i="35"/>
  <c r="V1046" i="35"/>
  <c r="W1046" i="35"/>
  <c r="G1047" i="35"/>
  <c r="H1047" i="35"/>
  <c r="I1047" i="35"/>
  <c r="J1047" i="35"/>
  <c r="K1047" i="35"/>
  <c r="L1047" i="35"/>
  <c r="M1047" i="35"/>
  <c r="O1047" i="35"/>
  <c r="P1047" i="35"/>
  <c r="Q1047" i="35"/>
  <c r="R1047" i="35"/>
  <c r="S1047" i="35"/>
  <c r="T1047" i="35"/>
  <c r="U1047" i="35"/>
  <c r="V1047" i="35"/>
  <c r="W1047" i="35"/>
  <c r="G1048" i="35"/>
  <c r="H1048" i="35"/>
  <c r="I1048" i="35"/>
  <c r="J1048" i="35"/>
  <c r="K1048" i="35"/>
  <c r="L1048" i="35"/>
  <c r="M1048" i="35"/>
  <c r="O1048" i="35"/>
  <c r="P1048" i="35"/>
  <c r="Q1048" i="35"/>
  <c r="R1048" i="35"/>
  <c r="S1048" i="35"/>
  <c r="T1048" i="35"/>
  <c r="U1048" i="35"/>
  <c r="V1048" i="35"/>
  <c r="W1048" i="35"/>
  <c r="G1049" i="35"/>
  <c r="H1049" i="35"/>
  <c r="I1049" i="35"/>
  <c r="J1049" i="35"/>
  <c r="K1049" i="35"/>
  <c r="L1049" i="35"/>
  <c r="M1049" i="35"/>
  <c r="O1049" i="35"/>
  <c r="P1049" i="35"/>
  <c r="Q1049" i="35"/>
  <c r="R1049" i="35"/>
  <c r="S1049" i="35"/>
  <c r="T1049" i="35"/>
  <c r="U1049" i="35"/>
  <c r="V1049" i="35"/>
  <c r="W1049" i="35"/>
  <c r="G1050" i="35"/>
  <c r="H1050" i="35"/>
  <c r="I1050" i="35"/>
  <c r="J1050" i="35"/>
  <c r="K1050" i="35"/>
  <c r="L1050" i="35"/>
  <c r="M1050" i="35"/>
  <c r="O1050" i="35"/>
  <c r="P1050" i="35"/>
  <c r="Q1050" i="35"/>
  <c r="R1050" i="35"/>
  <c r="S1050" i="35"/>
  <c r="T1050" i="35"/>
  <c r="U1050" i="35"/>
  <c r="V1050" i="35"/>
  <c r="W1050" i="35"/>
  <c r="G1051" i="35"/>
  <c r="H1051" i="35"/>
  <c r="I1051" i="35"/>
  <c r="J1051" i="35"/>
  <c r="K1051" i="35"/>
  <c r="L1051" i="35"/>
  <c r="M1051" i="35"/>
  <c r="O1051" i="35"/>
  <c r="P1051" i="35"/>
  <c r="Q1051" i="35"/>
  <c r="R1051" i="35"/>
  <c r="S1051" i="35"/>
  <c r="T1051" i="35"/>
  <c r="U1051" i="35"/>
  <c r="V1051" i="35"/>
  <c r="W1051" i="35"/>
  <c r="G1052" i="35"/>
  <c r="H1052" i="35"/>
  <c r="I1052" i="35"/>
  <c r="J1052" i="35"/>
  <c r="K1052" i="35"/>
  <c r="L1052" i="35"/>
  <c r="M1052" i="35"/>
  <c r="O1052" i="35"/>
  <c r="P1052" i="35"/>
  <c r="Q1052" i="35"/>
  <c r="R1052" i="35"/>
  <c r="S1052" i="35"/>
  <c r="T1052" i="35"/>
  <c r="U1052" i="35"/>
  <c r="V1052" i="35"/>
  <c r="W1052" i="35"/>
  <c r="G1053" i="35"/>
  <c r="H1053" i="35"/>
  <c r="I1053" i="35"/>
  <c r="J1053" i="35"/>
  <c r="K1053" i="35"/>
  <c r="L1053" i="35"/>
  <c r="M1053" i="35"/>
  <c r="O1053" i="35"/>
  <c r="P1053" i="35"/>
  <c r="Q1053" i="35"/>
  <c r="R1053" i="35"/>
  <c r="S1053" i="35"/>
  <c r="T1053" i="35"/>
  <c r="U1053" i="35"/>
  <c r="V1053" i="35"/>
  <c r="W1053" i="35"/>
  <c r="G1054" i="35"/>
  <c r="H1054" i="35"/>
  <c r="I1054" i="35"/>
  <c r="J1054" i="35"/>
  <c r="K1054" i="35"/>
  <c r="L1054" i="35"/>
  <c r="M1054" i="35"/>
  <c r="O1054" i="35"/>
  <c r="P1054" i="35"/>
  <c r="Q1054" i="35"/>
  <c r="R1054" i="35"/>
  <c r="S1054" i="35"/>
  <c r="T1054" i="35"/>
  <c r="U1054" i="35"/>
  <c r="V1054" i="35"/>
  <c r="W1054" i="35"/>
  <c r="G1055" i="35"/>
  <c r="H1055" i="35"/>
  <c r="I1055" i="35"/>
  <c r="J1055" i="35"/>
  <c r="K1055" i="35"/>
  <c r="L1055" i="35"/>
  <c r="M1055" i="35"/>
  <c r="O1055" i="35"/>
  <c r="P1055" i="35"/>
  <c r="Q1055" i="35"/>
  <c r="R1055" i="35"/>
  <c r="S1055" i="35"/>
  <c r="T1055" i="35"/>
  <c r="U1055" i="35"/>
  <c r="V1055" i="35"/>
  <c r="W1055" i="35"/>
  <c r="G1056" i="35"/>
  <c r="H1056" i="35"/>
  <c r="I1056" i="35"/>
  <c r="J1056" i="35"/>
  <c r="K1056" i="35"/>
  <c r="L1056" i="35"/>
  <c r="M1056" i="35"/>
  <c r="O1056" i="35"/>
  <c r="P1056" i="35"/>
  <c r="Q1056" i="35"/>
  <c r="R1056" i="35"/>
  <c r="S1056" i="35"/>
  <c r="T1056" i="35"/>
  <c r="U1056" i="35"/>
  <c r="V1056" i="35"/>
  <c r="W1056" i="35"/>
  <c r="G1057" i="35"/>
  <c r="H1057" i="35"/>
  <c r="I1057" i="35"/>
  <c r="J1057" i="35"/>
  <c r="K1057" i="35"/>
  <c r="L1057" i="35"/>
  <c r="M1057" i="35"/>
  <c r="O1057" i="35"/>
  <c r="P1057" i="35"/>
  <c r="Q1057" i="35"/>
  <c r="R1057" i="35"/>
  <c r="S1057" i="35"/>
  <c r="T1057" i="35"/>
  <c r="U1057" i="35"/>
  <c r="V1057" i="35"/>
  <c r="W1057" i="35"/>
  <c r="G1058" i="35"/>
  <c r="H1058" i="35"/>
  <c r="I1058" i="35"/>
  <c r="J1058" i="35"/>
  <c r="K1058" i="35"/>
  <c r="L1058" i="35"/>
  <c r="M1058" i="35"/>
  <c r="O1058" i="35"/>
  <c r="P1058" i="35"/>
  <c r="Q1058" i="35"/>
  <c r="R1058" i="35"/>
  <c r="S1058" i="35"/>
  <c r="T1058" i="35"/>
  <c r="U1058" i="35"/>
  <c r="V1058" i="35"/>
  <c r="W1058" i="35"/>
  <c r="G1059" i="35"/>
  <c r="H1059" i="35"/>
  <c r="I1059" i="35"/>
  <c r="J1059" i="35"/>
  <c r="K1059" i="35"/>
  <c r="L1059" i="35"/>
  <c r="M1059" i="35"/>
  <c r="O1059" i="35"/>
  <c r="P1059" i="35"/>
  <c r="Q1059" i="35"/>
  <c r="R1059" i="35"/>
  <c r="S1059" i="35"/>
  <c r="T1059" i="35"/>
  <c r="U1059" i="35"/>
  <c r="V1059" i="35"/>
  <c r="W1059" i="35"/>
  <c r="G1060" i="35"/>
  <c r="H1060" i="35"/>
  <c r="I1060" i="35"/>
  <c r="J1060" i="35"/>
  <c r="K1060" i="35"/>
  <c r="L1060" i="35"/>
  <c r="M1060" i="35"/>
  <c r="O1060" i="35"/>
  <c r="P1060" i="35"/>
  <c r="Q1060" i="35"/>
  <c r="R1060" i="35"/>
  <c r="S1060" i="35"/>
  <c r="T1060" i="35"/>
  <c r="U1060" i="35"/>
  <c r="V1060" i="35"/>
  <c r="W1060" i="35"/>
  <c r="G1061" i="35"/>
  <c r="H1061" i="35"/>
  <c r="I1061" i="35"/>
  <c r="J1061" i="35"/>
  <c r="K1061" i="35"/>
  <c r="L1061" i="35"/>
  <c r="M1061" i="35"/>
  <c r="O1061" i="35"/>
  <c r="P1061" i="35"/>
  <c r="Q1061" i="35"/>
  <c r="R1061" i="35"/>
  <c r="S1061" i="35"/>
  <c r="T1061" i="35"/>
  <c r="U1061" i="35"/>
  <c r="V1061" i="35"/>
  <c r="W1061" i="35"/>
  <c r="G1062" i="35"/>
  <c r="H1062" i="35"/>
  <c r="I1062" i="35"/>
  <c r="J1062" i="35"/>
  <c r="K1062" i="35"/>
  <c r="L1062" i="35"/>
  <c r="M1062" i="35"/>
  <c r="O1062" i="35"/>
  <c r="P1062" i="35"/>
  <c r="Q1062" i="35"/>
  <c r="R1062" i="35"/>
  <c r="S1062" i="35"/>
  <c r="T1062" i="35"/>
  <c r="U1062" i="35"/>
  <c r="V1062" i="35"/>
  <c r="W1062" i="35"/>
  <c r="G1063" i="35"/>
  <c r="H1063" i="35"/>
  <c r="I1063" i="35"/>
  <c r="J1063" i="35"/>
  <c r="K1063" i="35"/>
  <c r="L1063" i="35"/>
  <c r="M1063" i="35"/>
  <c r="O1063" i="35"/>
  <c r="P1063" i="35"/>
  <c r="Q1063" i="35"/>
  <c r="R1063" i="35"/>
  <c r="S1063" i="35"/>
  <c r="T1063" i="35"/>
  <c r="U1063" i="35"/>
  <c r="V1063" i="35"/>
  <c r="W1063" i="35"/>
  <c r="G1064" i="35"/>
  <c r="H1064" i="35"/>
  <c r="I1064" i="35"/>
  <c r="J1064" i="35"/>
  <c r="K1064" i="35"/>
  <c r="L1064" i="35"/>
  <c r="M1064" i="35"/>
  <c r="O1064" i="35"/>
  <c r="P1064" i="35"/>
  <c r="Q1064" i="35"/>
  <c r="R1064" i="35"/>
  <c r="S1064" i="35"/>
  <c r="T1064" i="35"/>
  <c r="U1064" i="35"/>
  <c r="V1064" i="35"/>
  <c r="W1064" i="35"/>
  <c r="G1065" i="35"/>
  <c r="H1065" i="35"/>
  <c r="I1065" i="35"/>
  <c r="J1065" i="35"/>
  <c r="K1065" i="35"/>
  <c r="L1065" i="35"/>
  <c r="M1065" i="35"/>
  <c r="O1065" i="35"/>
  <c r="P1065" i="35"/>
  <c r="Q1065" i="35"/>
  <c r="R1065" i="35"/>
  <c r="S1065" i="35"/>
  <c r="T1065" i="35"/>
  <c r="U1065" i="35"/>
  <c r="V1065" i="35"/>
  <c r="W1065" i="35"/>
  <c r="G1066" i="35"/>
  <c r="H1066" i="35"/>
  <c r="I1066" i="35"/>
  <c r="J1066" i="35"/>
  <c r="K1066" i="35"/>
  <c r="L1066" i="35"/>
  <c r="M1066" i="35"/>
  <c r="O1066" i="35"/>
  <c r="P1066" i="35"/>
  <c r="Q1066" i="35"/>
  <c r="R1066" i="35"/>
  <c r="S1066" i="35"/>
  <c r="T1066" i="35"/>
  <c r="U1066" i="35"/>
  <c r="V1066" i="35"/>
  <c r="W1066" i="35"/>
  <c r="G1067" i="35"/>
  <c r="H1067" i="35"/>
  <c r="I1067" i="35"/>
  <c r="J1067" i="35"/>
  <c r="K1067" i="35"/>
  <c r="L1067" i="35"/>
  <c r="M1067" i="35"/>
  <c r="O1067" i="35"/>
  <c r="P1067" i="35"/>
  <c r="Q1067" i="35"/>
  <c r="R1067" i="35"/>
  <c r="S1067" i="35"/>
  <c r="T1067" i="35"/>
  <c r="U1067" i="35"/>
  <c r="V1067" i="35"/>
  <c r="W1067" i="35"/>
  <c r="G1068" i="35"/>
  <c r="H1068" i="35"/>
  <c r="I1068" i="35"/>
  <c r="J1068" i="35"/>
  <c r="K1068" i="35"/>
  <c r="L1068" i="35"/>
  <c r="M1068" i="35"/>
  <c r="O1068" i="35"/>
  <c r="P1068" i="35"/>
  <c r="Q1068" i="35"/>
  <c r="R1068" i="35"/>
  <c r="S1068" i="35"/>
  <c r="T1068" i="35"/>
  <c r="U1068" i="35"/>
  <c r="V1068" i="35"/>
  <c r="W1068" i="35"/>
  <c r="G1069" i="35"/>
  <c r="H1069" i="35"/>
  <c r="I1069" i="35"/>
  <c r="J1069" i="35"/>
  <c r="K1069" i="35"/>
  <c r="L1069" i="35"/>
  <c r="M1069" i="35"/>
  <c r="O1069" i="35"/>
  <c r="P1069" i="35"/>
  <c r="Q1069" i="35"/>
  <c r="R1069" i="35"/>
  <c r="S1069" i="35"/>
  <c r="T1069" i="35"/>
  <c r="U1069" i="35"/>
  <c r="V1069" i="35"/>
  <c r="W1069" i="35"/>
  <c r="G1070" i="35"/>
  <c r="H1070" i="35"/>
  <c r="I1070" i="35"/>
  <c r="J1070" i="35"/>
  <c r="K1070" i="35"/>
  <c r="L1070" i="35"/>
  <c r="M1070" i="35"/>
  <c r="O1070" i="35"/>
  <c r="P1070" i="35"/>
  <c r="Q1070" i="35"/>
  <c r="R1070" i="35"/>
  <c r="S1070" i="35"/>
  <c r="T1070" i="35"/>
  <c r="U1070" i="35"/>
  <c r="V1070" i="35"/>
  <c r="W1070" i="35"/>
  <c r="G1071" i="35"/>
  <c r="H1071" i="35"/>
  <c r="I1071" i="35"/>
  <c r="J1071" i="35"/>
  <c r="K1071" i="35"/>
  <c r="L1071" i="35"/>
  <c r="M1071" i="35"/>
  <c r="O1071" i="35"/>
  <c r="P1071" i="35"/>
  <c r="Q1071" i="35"/>
  <c r="R1071" i="35"/>
  <c r="S1071" i="35"/>
  <c r="T1071" i="35"/>
  <c r="U1071" i="35"/>
  <c r="V1071" i="35"/>
  <c r="W1071" i="35"/>
  <c r="G1072" i="35"/>
  <c r="H1072" i="35"/>
  <c r="I1072" i="35"/>
  <c r="J1072" i="35"/>
  <c r="K1072" i="35"/>
  <c r="L1072" i="35"/>
  <c r="M1072" i="35"/>
  <c r="O1072" i="35"/>
  <c r="P1072" i="35"/>
  <c r="Q1072" i="35"/>
  <c r="R1072" i="35"/>
  <c r="S1072" i="35"/>
  <c r="T1072" i="35"/>
  <c r="U1072" i="35"/>
  <c r="V1072" i="35"/>
  <c r="W1072" i="35"/>
  <c r="G1073" i="35"/>
  <c r="H1073" i="35"/>
  <c r="I1073" i="35"/>
  <c r="J1073" i="35"/>
  <c r="K1073" i="35"/>
  <c r="L1073" i="35"/>
  <c r="M1073" i="35"/>
  <c r="O1073" i="35"/>
  <c r="P1073" i="35"/>
  <c r="Q1073" i="35"/>
  <c r="R1073" i="35"/>
  <c r="S1073" i="35"/>
  <c r="T1073" i="35"/>
  <c r="U1073" i="35"/>
  <c r="V1073" i="35"/>
  <c r="W1073" i="35"/>
  <c r="G1074" i="35"/>
  <c r="H1074" i="35"/>
  <c r="I1074" i="35"/>
  <c r="J1074" i="35"/>
  <c r="K1074" i="35"/>
  <c r="L1074" i="35"/>
  <c r="M1074" i="35"/>
  <c r="O1074" i="35"/>
  <c r="P1074" i="35"/>
  <c r="Q1074" i="35"/>
  <c r="R1074" i="35"/>
  <c r="S1074" i="35"/>
  <c r="T1074" i="35"/>
  <c r="U1074" i="35"/>
  <c r="V1074" i="35"/>
  <c r="W1074" i="35"/>
  <c r="G1075" i="35"/>
  <c r="H1075" i="35"/>
  <c r="I1075" i="35"/>
  <c r="J1075" i="35"/>
  <c r="K1075" i="35"/>
  <c r="L1075" i="35"/>
  <c r="M1075" i="35"/>
  <c r="O1075" i="35"/>
  <c r="P1075" i="35"/>
  <c r="Q1075" i="35"/>
  <c r="R1075" i="35"/>
  <c r="S1075" i="35"/>
  <c r="T1075" i="35"/>
  <c r="U1075" i="35"/>
  <c r="V1075" i="35"/>
  <c r="W1075" i="35"/>
  <c r="G1076" i="35"/>
  <c r="H1076" i="35"/>
  <c r="I1076" i="35"/>
  <c r="J1076" i="35"/>
  <c r="K1076" i="35"/>
  <c r="L1076" i="35"/>
  <c r="M1076" i="35"/>
  <c r="O1076" i="35"/>
  <c r="P1076" i="35"/>
  <c r="Q1076" i="35"/>
  <c r="R1076" i="35"/>
  <c r="S1076" i="35"/>
  <c r="T1076" i="35"/>
  <c r="U1076" i="35"/>
  <c r="V1076" i="35"/>
  <c r="W1076" i="35"/>
  <c r="G1077" i="35"/>
  <c r="H1077" i="35"/>
  <c r="I1077" i="35"/>
  <c r="J1077" i="35"/>
  <c r="K1077" i="35"/>
  <c r="L1077" i="35"/>
  <c r="M1077" i="35"/>
  <c r="O1077" i="35"/>
  <c r="P1077" i="35"/>
  <c r="Q1077" i="35"/>
  <c r="R1077" i="35"/>
  <c r="S1077" i="35"/>
  <c r="T1077" i="35"/>
  <c r="U1077" i="35"/>
  <c r="V1077" i="35"/>
  <c r="W1077" i="35"/>
  <c r="G1078" i="35"/>
  <c r="H1078" i="35"/>
  <c r="I1078" i="35"/>
  <c r="J1078" i="35"/>
  <c r="K1078" i="35"/>
  <c r="L1078" i="35"/>
  <c r="M1078" i="35"/>
  <c r="O1078" i="35"/>
  <c r="P1078" i="35"/>
  <c r="Q1078" i="35"/>
  <c r="R1078" i="35"/>
  <c r="S1078" i="35"/>
  <c r="T1078" i="35"/>
  <c r="U1078" i="35"/>
  <c r="V1078" i="35"/>
  <c r="W1078" i="35"/>
  <c r="G1079" i="35"/>
  <c r="H1079" i="35"/>
  <c r="I1079" i="35"/>
  <c r="J1079" i="35"/>
  <c r="K1079" i="35"/>
  <c r="L1079" i="35"/>
  <c r="M1079" i="35"/>
  <c r="O1079" i="35"/>
  <c r="P1079" i="35"/>
  <c r="Q1079" i="35"/>
  <c r="R1079" i="35"/>
  <c r="S1079" i="35"/>
  <c r="T1079" i="35"/>
  <c r="U1079" i="35"/>
  <c r="V1079" i="35"/>
  <c r="W1079" i="35"/>
  <c r="G1080" i="35"/>
  <c r="H1080" i="35"/>
  <c r="I1080" i="35"/>
  <c r="J1080" i="35"/>
  <c r="K1080" i="35"/>
  <c r="L1080" i="35"/>
  <c r="M1080" i="35"/>
  <c r="O1080" i="35"/>
  <c r="P1080" i="35"/>
  <c r="Q1080" i="35"/>
  <c r="R1080" i="35"/>
  <c r="S1080" i="35"/>
  <c r="T1080" i="35"/>
  <c r="U1080" i="35"/>
  <c r="V1080" i="35"/>
  <c r="W1080" i="35"/>
  <c r="G1081" i="35"/>
  <c r="H1081" i="35"/>
  <c r="I1081" i="35"/>
  <c r="J1081" i="35"/>
  <c r="K1081" i="35"/>
  <c r="L1081" i="35"/>
  <c r="M1081" i="35"/>
  <c r="O1081" i="35"/>
  <c r="P1081" i="35"/>
  <c r="Q1081" i="35"/>
  <c r="R1081" i="35"/>
  <c r="S1081" i="35"/>
  <c r="T1081" i="35"/>
  <c r="U1081" i="35"/>
  <c r="V1081" i="35"/>
  <c r="W1081" i="35"/>
  <c r="G1082" i="35"/>
  <c r="H1082" i="35"/>
  <c r="I1082" i="35"/>
  <c r="J1082" i="35"/>
  <c r="K1082" i="35"/>
  <c r="L1082" i="35"/>
  <c r="M1082" i="35"/>
  <c r="O1082" i="35"/>
  <c r="P1082" i="35"/>
  <c r="Q1082" i="35"/>
  <c r="R1082" i="35"/>
  <c r="S1082" i="35"/>
  <c r="T1082" i="35"/>
  <c r="U1082" i="35"/>
  <c r="V1082" i="35"/>
  <c r="W1082" i="35"/>
  <c r="G1083" i="35"/>
  <c r="H1083" i="35"/>
  <c r="I1083" i="35"/>
  <c r="J1083" i="35"/>
  <c r="K1083" i="35"/>
  <c r="L1083" i="35"/>
  <c r="M1083" i="35"/>
  <c r="O1083" i="35"/>
  <c r="P1083" i="35"/>
  <c r="Q1083" i="35"/>
  <c r="R1083" i="35"/>
  <c r="S1083" i="35"/>
  <c r="T1083" i="35"/>
  <c r="U1083" i="35"/>
  <c r="V1083" i="35"/>
  <c r="W1083" i="35"/>
  <c r="G1084" i="35"/>
  <c r="H1084" i="35"/>
  <c r="I1084" i="35"/>
  <c r="J1084" i="35"/>
  <c r="K1084" i="35"/>
  <c r="L1084" i="35"/>
  <c r="M1084" i="35"/>
  <c r="O1084" i="35"/>
  <c r="P1084" i="35"/>
  <c r="Q1084" i="35"/>
  <c r="R1084" i="35"/>
  <c r="S1084" i="35"/>
  <c r="T1084" i="35"/>
  <c r="U1084" i="35"/>
  <c r="V1084" i="35"/>
  <c r="W1084" i="35"/>
  <c r="G1085" i="35"/>
  <c r="H1085" i="35"/>
  <c r="I1085" i="35"/>
  <c r="J1085" i="35"/>
  <c r="K1085" i="35"/>
  <c r="L1085" i="35"/>
  <c r="M1085" i="35"/>
  <c r="O1085" i="35"/>
  <c r="P1085" i="35"/>
  <c r="Q1085" i="35"/>
  <c r="R1085" i="35"/>
  <c r="S1085" i="35"/>
  <c r="T1085" i="35"/>
  <c r="U1085" i="35"/>
  <c r="V1085" i="35"/>
  <c r="W1085" i="35"/>
  <c r="G1086" i="35"/>
  <c r="H1086" i="35"/>
  <c r="I1086" i="35"/>
  <c r="J1086" i="35"/>
  <c r="K1086" i="35"/>
  <c r="L1086" i="35"/>
  <c r="M1086" i="35"/>
  <c r="O1086" i="35"/>
  <c r="P1086" i="35"/>
  <c r="Q1086" i="35"/>
  <c r="R1086" i="35"/>
  <c r="S1086" i="35"/>
  <c r="T1086" i="35"/>
  <c r="U1086" i="35"/>
  <c r="V1086" i="35"/>
  <c r="W1086" i="35"/>
  <c r="G1087" i="35"/>
  <c r="H1087" i="35"/>
  <c r="I1087" i="35"/>
  <c r="J1087" i="35"/>
  <c r="K1087" i="35"/>
  <c r="L1087" i="35"/>
  <c r="M1087" i="35"/>
  <c r="O1087" i="35"/>
  <c r="P1087" i="35"/>
  <c r="Q1087" i="35"/>
  <c r="R1087" i="35"/>
  <c r="S1087" i="35"/>
  <c r="T1087" i="35"/>
  <c r="U1087" i="35"/>
  <c r="V1087" i="35"/>
  <c r="W1087" i="35"/>
  <c r="G1088" i="35"/>
  <c r="H1088" i="35"/>
  <c r="I1088" i="35"/>
  <c r="J1088" i="35"/>
  <c r="K1088" i="35"/>
  <c r="L1088" i="35"/>
  <c r="M1088" i="35"/>
  <c r="O1088" i="35"/>
  <c r="P1088" i="35"/>
  <c r="Q1088" i="35"/>
  <c r="R1088" i="35"/>
  <c r="S1088" i="35"/>
  <c r="T1088" i="35"/>
  <c r="U1088" i="35"/>
  <c r="V1088" i="35"/>
  <c r="W1088" i="35"/>
  <c r="G1089" i="35"/>
  <c r="H1089" i="35"/>
  <c r="I1089" i="35"/>
  <c r="J1089" i="35"/>
  <c r="K1089" i="35"/>
  <c r="L1089" i="35"/>
  <c r="M1089" i="35"/>
  <c r="O1089" i="35"/>
  <c r="P1089" i="35"/>
  <c r="Q1089" i="35"/>
  <c r="R1089" i="35"/>
  <c r="S1089" i="35"/>
  <c r="T1089" i="35"/>
  <c r="U1089" i="35"/>
  <c r="V1089" i="35"/>
  <c r="W1089" i="35"/>
  <c r="G1090" i="35"/>
  <c r="H1090" i="35"/>
  <c r="I1090" i="35"/>
  <c r="J1090" i="35"/>
  <c r="K1090" i="35"/>
  <c r="L1090" i="35"/>
  <c r="M1090" i="35"/>
  <c r="O1090" i="35"/>
  <c r="P1090" i="35"/>
  <c r="Q1090" i="35"/>
  <c r="R1090" i="35"/>
  <c r="S1090" i="35"/>
  <c r="T1090" i="35"/>
  <c r="U1090" i="35"/>
  <c r="V1090" i="35"/>
  <c r="W1090" i="35"/>
  <c r="G1091" i="35"/>
  <c r="H1091" i="35"/>
  <c r="I1091" i="35"/>
  <c r="J1091" i="35"/>
  <c r="K1091" i="35"/>
  <c r="L1091" i="35"/>
  <c r="M1091" i="35"/>
  <c r="O1091" i="35"/>
  <c r="P1091" i="35"/>
  <c r="Q1091" i="35"/>
  <c r="R1091" i="35"/>
  <c r="S1091" i="35"/>
  <c r="T1091" i="35"/>
  <c r="U1091" i="35"/>
  <c r="V1091" i="35"/>
  <c r="W1091" i="35"/>
  <c r="G1092" i="35"/>
  <c r="H1092" i="35"/>
  <c r="I1092" i="35"/>
  <c r="J1092" i="35"/>
  <c r="K1092" i="35"/>
  <c r="L1092" i="35"/>
  <c r="M1092" i="35"/>
  <c r="O1092" i="35"/>
  <c r="P1092" i="35"/>
  <c r="Q1092" i="35"/>
  <c r="R1092" i="35"/>
  <c r="S1092" i="35"/>
  <c r="T1092" i="35"/>
  <c r="U1092" i="35"/>
  <c r="V1092" i="35"/>
  <c r="W1092" i="35"/>
  <c r="G1093" i="35"/>
  <c r="H1093" i="35"/>
  <c r="I1093" i="35"/>
  <c r="J1093" i="35"/>
  <c r="K1093" i="35"/>
  <c r="L1093" i="35"/>
  <c r="M1093" i="35"/>
  <c r="O1093" i="35"/>
  <c r="P1093" i="35"/>
  <c r="Q1093" i="35"/>
  <c r="R1093" i="35"/>
  <c r="S1093" i="35"/>
  <c r="T1093" i="35"/>
  <c r="U1093" i="35"/>
  <c r="V1093" i="35"/>
  <c r="W1093" i="35"/>
  <c r="G1094" i="35"/>
  <c r="H1094" i="35"/>
  <c r="I1094" i="35"/>
  <c r="J1094" i="35"/>
  <c r="K1094" i="35"/>
  <c r="L1094" i="35"/>
  <c r="M1094" i="35"/>
  <c r="O1094" i="35"/>
  <c r="P1094" i="35"/>
  <c r="Q1094" i="35"/>
  <c r="R1094" i="35"/>
  <c r="S1094" i="35"/>
  <c r="T1094" i="35"/>
  <c r="U1094" i="35"/>
  <c r="V1094" i="35"/>
  <c r="W1094" i="35"/>
  <c r="G1095" i="35"/>
  <c r="H1095" i="35"/>
  <c r="I1095" i="35"/>
  <c r="J1095" i="35"/>
  <c r="K1095" i="35"/>
  <c r="L1095" i="35"/>
  <c r="M1095" i="35"/>
  <c r="O1095" i="35"/>
  <c r="P1095" i="35"/>
  <c r="Q1095" i="35"/>
  <c r="R1095" i="35"/>
  <c r="S1095" i="35"/>
  <c r="T1095" i="35"/>
  <c r="U1095" i="35"/>
  <c r="V1095" i="35"/>
  <c r="W1095" i="35"/>
  <c r="G1096" i="35"/>
  <c r="H1096" i="35"/>
  <c r="I1096" i="35"/>
  <c r="J1096" i="35"/>
  <c r="K1096" i="35"/>
  <c r="L1096" i="35"/>
  <c r="M1096" i="35"/>
  <c r="O1096" i="35"/>
  <c r="P1096" i="35"/>
  <c r="Q1096" i="35"/>
  <c r="R1096" i="35"/>
  <c r="S1096" i="35"/>
  <c r="T1096" i="35"/>
  <c r="U1096" i="35"/>
  <c r="V1096" i="35"/>
  <c r="W1096" i="35"/>
  <c r="G1097" i="35"/>
  <c r="H1097" i="35"/>
  <c r="I1097" i="35"/>
  <c r="J1097" i="35"/>
  <c r="K1097" i="35"/>
  <c r="L1097" i="35"/>
  <c r="M1097" i="35"/>
  <c r="O1097" i="35"/>
  <c r="P1097" i="35"/>
  <c r="Q1097" i="35"/>
  <c r="R1097" i="35"/>
  <c r="S1097" i="35"/>
  <c r="T1097" i="35"/>
  <c r="U1097" i="35"/>
  <c r="V1097" i="35"/>
  <c r="W1097" i="35"/>
  <c r="G1098" i="35"/>
  <c r="H1098" i="35"/>
  <c r="I1098" i="35"/>
  <c r="J1098" i="35"/>
  <c r="K1098" i="35"/>
  <c r="L1098" i="35"/>
  <c r="M1098" i="35"/>
  <c r="O1098" i="35"/>
  <c r="P1098" i="35"/>
  <c r="Q1098" i="35"/>
  <c r="R1098" i="35"/>
  <c r="S1098" i="35"/>
  <c r="T1098" i="35"/>
  <c r="U1098" i="35"/>
  <c r="V1098" i="35"/>
  <c r="W1098" i="35"/>
  <c r="G1099" i="35"/>
  <c r="H1099" i="35"/>
  <c r="I1099" i="35"/>
  <c r="J1099" i="35"/>
  <c r="K1099" i="35"/>
  <c r="L1099" i="35"/>
  <c r="M1099" i="35"/>
  <c r="O1099" i="35"/>
  <c r="P1099" i="35"/>
  <c r="Q1099" i="35"/>
  <c r="R1099" i="35"/>
  <c r="S1099" i="35"/>
  <c r="T1099" i="35"/>
  <c r="U1099" i="35"/>
  <c r="V1099" i="35"/>
  <c r="W1099" i="35"/>
  <c r="G1100" i="35"/>
  <c r="H1100" i="35"/>
  <c r="I1100" i="35"/>
  <c r="J1100" i="35"/>
  <c r="K1100" i="35"/>
  <c r="L1100" i="35"/>
  <c r="M1100" i="35"/>
  <c r="O1100" i="35"/>
  <c r="P1100" i="35"/>
  <c r="Q1100" i="35"/>
  <c r="R1100" i="35"/>
  <c r="S1100" i="35"/>
  <c r="T1100" i="35"/>
  <c r="U1100" i="35"/>
  <c r="V1100" i="35"/>
  <c r="W1100" i="35"/>
  <c r="G1101" i="35"/>
  <c r="H1101" i="35"/>
  <c r="I1101" i="35"/>
  <c r="J1101" i="35"/>
  <c r="K1101" i="35"/>
  <c r="L1101" i="35"/>
  <c r="M1101" i="35"/>
  <c r="O1101" i="35"/>
  <c r="P1101" i="35"/>
  <c r="Q1101" i="35"/>
  <c r="R1101" i="35"/>
  <c r="S1101" i="35"/>
  <c r="T1101" i="35"/>
  <c r="U1101" i="35"/>
  <c r="V1101" i="35"/>
  <c r="W1101" i="35"/>
  <c r="G1102" i="35"/>
  <c r="H1102" i="35"/>
  <c r="I1102" i="35"/>
  <c r="J1102" i="35"/>
  <c r="K1102" i="35"/>
  <c r="L1102" i="35"/>
  <c r="M1102" i="35"/>
  <c r="O1102" i="35"/>
  <c r="P1102" i="35"/>
  <c r="Q1102" i="35"/>
  <c r="R1102" i="35"/>
  <c r="S1102" i="35"/>
  <c r="T1102" i="35"/>
  <c r="U1102" i="35"/>
  <c r="V1102" i="35"/>
  <c r="W1102" i="35"/>
  <c r="G1103" i="35"/>
  <c r="H1103" i="35"/>
  <c r="I1103" i="35"/>
  <c r="J1103" i="35"/>
  <c r="K1103" i="35"/>
  <c r="L1103" i="35"/>
  <c r="M1103" i="35"/>
  <c r="O1103" i="35"/>
  <c r="P1103" i="35"/>
  <c r="Q1103" i="35"/>
  <c r="R1103" i="35"/>
  <c r="S1103" i="35"/>
  <c r="T1103" i="35"/>
  <c r="U1103" i="35"/>
  <c r="V1103" i="35"/>
  <c r="W1103" i="35"/>
  <c r="G1104" i="35"/>
  <c r="H1104" i="35"/>
  <c r="I1104" i="35"/>
  <c r="J1104" i="35"/>
  <c r="K1104" i="35"/>
  <c r="L1104" i="35"/>
  <c r="M1104" i="35"/>
  <c r="O1104" i="35"/>
  <c r="P1104" i="35"/>
  <c r="Q1104" i="35"/>
  <c r="R1104" i="35"/>
  <c r="S1104" i="35"/>
  <c r="T1104" i="35"/>
  <c r="U1104" i="35"/>
  <c r="V1104" i="35"/>
  <c r="W1104" i="35"/>
  <c r="G1105" i="35"/>
  <c r="H1105" i="35"/>
  <c r="I1105" i="35"/>
  <c r="J1105" i="35"/>
  <c r="K1105" i="35"/>
  <c r="L1105" i="35"/>
  <c r="M1105" i="35"/>
  <c r="O1105" i="35"/>
  <c r="P1105" i="35"/>
  <c r="Q1105" i="35"/>
  <c r="R1105" i="35"/>
  <c r="S1105" i="35"/>
  <c r="T1105" i="35"/>
  <c r="U1105" i="35"/>
  <c r="V1105" i="35"/>
  <c r="W1105" i="35"/>
  <c r="G1106" i="35"/>
  <c r="H1106" i="35"/>
  <c r="I1106" i="35"/>
  <c r="J1106" i="35"/>
  <c r="K1106" i="35"/>
  <c r="L1106" i="35"/>
  <c r="M1106" i="35"/>
  <c r="O1106" i="35"/>
  <c r="P1106" i="35"/>
  <c r="Q1106" i="35"/>
  <c r="R1106" i="35"/>
  <c r="S1106" i="35"/>
  <c r="T1106" i="35"/>
  <c r="U1106" i="35"/>
  <c r="V1106" i="35"/>
  <c r="W1106" i="35"/>
  <c r="G1107" i="35"/>
  <c r="H1107" i="35"/>
  <c r="I1107" i="35"/>
  <c r="J1107" i="35"/>
  <c r="K1107" i="35"/>
  <c r="L1107" i="35"/>
  <c r="M1107" i="35"/>
  <c r="O1107" i="35"/>
  <c r="P1107" i="35"/>
  <c r="Q1107" i="35"/>
  <c r="R1107" i="35"/>
  <c r="S1107" i="35"/>
  <c r="T1107" i="35"/>
  <c r="U1107" i="35"/>
  <c r="V1107" i="35"/>
  <c r="W1107" i="35"/>
  <c r="G1108" i="35"/>
  <c r="H1108" i="35"/>
  <c r="I1108" i="35"/>
  <c r="J1108" i="35"/>
  <c r="K1108" i="35"/>
  <c r="L1108" i="35"/>
  <c r="M1108" i="35"/>
  <c r="O1108" i="35"/>
  <c r="P1108" i="35"/>
  <c r="Q1108" i="35"/>
  <c r="R1108" i="35"/>
  <c r="S1108" i="35"/>
  <c r="T1108" i="35"/>
  <c r="U1108" i="35"/>
  <c r="V1108" i="35"/>
  <c r="W1108" i="35"/>
  <c r="G1109" i="35"/>
  <c r="H1109" i="35"/>
  <c r="I1109" i="35"/>
  <c r="J1109" i="35"/>
  <c r="K1109" i="35"/>
  <c r="L1109" i="35"/>
  <c r="M1109" i="35"/>
  <c r="O1109" i="35"/>
  <c r="P1109" i="35"/>
  <c r="Q1109" i="35"/>
  <c r="R1109" i="35"/>
  <c r="S1109" i="35"/>
  <c r="T1109" i="35"/>
  <c r="U1109" i="35"/>
  <c r="V1109" i="35"/>
  <c r="W1109" i="35"/>
  <c r="G1110" i="35"/>
  <c r="H1110" i="35"/>
  <c r="I1110" i="35"/>
  <c r="J1110" i="35"/>
  <c r="K1110" i="35"/>
  <c r="L1110" i="35"/>
  <c r="M1110" i="35"/>
  <c r="O1110" i="35"/>
  <c r="P1110" i="35"/>
  <c r="Q1110" i="35"/>
  <c r="R1110" i="35"/>
  <c r="S1110" i="35"/>
  <c r="T1110" i="35"/>
  <c r="U1110" i="35"/>
  <c r="V1110" i="35"/>
  <c r="W1110" i="35"/>
  <c r="G1111" i="35"/>
  <c r="H1111" i="35"/>
  <c r="I1111" i="35"/>
  <c r="J1111" i="35"/>
  <c r="K1111" i="35"/>
  <c r="L1111" i="35"/>
  <c r="M1111" i="35"/>
  <c r="O1111" i="35"/>
  <c r="P1111" i="35"/>
  <c r="Q1111" i="35"/>
  <c r="R1111" i="35"/>
  <c r="S1111" i="35"/>
  <c r="T1111" i="35"/>
  <c r="U1111" i="35"/>
  <c r="V1111" i="35"/>
  <c r="W1111" i="35"/>
  <c r="G1112" i="35"/>
  <c r="H1112" i="35"/>
  <c r="I1112" i="35"/>
  <c r="J1112" i="35"/>
  <c r="K1112" i="35"/>
  <c r="L1112" i="35"/>
  <c r="M1112" i="35"/>
  <c r="O1112" i="35"/>
  <c r="P1112" i="35"/>
  <c r="Q1112" i="35"/>
  <c r="R1112" i="35"/>
  <c r="S1112" i="35"/>
  <c r="T1112" i="35"/>
  <c r="U1112" i="35"/>
  <c r="V1112" i="35"/>
  <c r="W1112" i="35"/>
  <c r="G1113" i="35"/>
  <c r="H1113" i="35"/>
  <c r="I1113" i="35"/>
  <c r="J1113" i="35"/>
  <c r="K1113" i="35"/>
  <c r="L1113" i="35"/>
  <c r="M1113" i="35"/>
  <c r="O1113" i="35"/>
  <c r="P1113" i="35"/>
  <c r="Q1113" i="35"/>
  <c r="R1113" i="35"/>
  <c r="S1113" i="35"/>
  <c r="T1113" i="35"/>
  <c r="U1113" i="35"/>
  <c r="V1113" i="35"/>
  <c r="W1113" i="35"/>
  <c r="G1114" i="35"/>
  <c r="H1114" i="35"/>
  <c r="I1114" i="35"/>
  <c r="J1114" i="35"/>
  <c r="K1114" i="35"/>
  <c r="L1114" i="35"/>
  <c r="M1114" i="35"/>
  <c r="O1114" i="35"/>
  <c r="P1114" i="35"/>
  <c r="Q1114" i="35"/>
  <c r="R1114" i="35"/>
  <c r="S1114" i="35"/>
  <c r="T1114" i="35"/>
  <c r="U1114" i="35"/>
  <c r="V1114" i="35"/>
  <c r="W1114" i="35"/>
  <c r="G1115" i="35"/>
  <c r="H1115" i="35"/>
  <c r="I1115" i="35"/>
  <c r="J1115" i="35"/>
  <c r="K1115" i="35"/>
  <c r="L1115" i="35"/>
  <c r="M1115" i="35"/>
  <c r="O1115" i="35"/>
  <c r="P1115" i="35"/>
  <c r="Q1115" i="35"/>
  <c r="R1115" i="35"/>
  <c r="S1115" i="35"/>
  <c r="T1115" i="35"/>
  <c r="U1115" i="35"/>
  <c r="V1115" i="35"/>
  <c r="W1115" i="35"/>
  <c r="G1116" i="35"/>
  <c r="H1116" i="35"/>
  <c r="I1116" i="35"/>
  <c r="J1116" i="35"/>
  <c r="K1116" i="35"/>
  <c r="L1116" i="35"/>
  <c r="M1116" i="35"/>
  <c r="O1116" i="35"/>
  <c r="P1116" i="35"/>
  <c r="Q1116" i="35"/>
  <c r="R1116" i="35"/>
  <c r="S1116" i="35"/>
  <c r="T1116" i="35"/>
  <c r="U1116" i="35"/>
  <c r="V1116" i="35"/>
  <c r="W1116" i="35"/>
  <c r="G1117" i="35"/>
  <c r="H1117" i="35"/>
  <c r="I1117" i="35"/>
  <c r="J1117" i="35"/>
  <c r="K1117" i="35"/>
  <c r="L1117" i="35"/>
  <c r="M1117" i="35"/>
  <c r="O1117" i="35"/>
  <c r="P1117" i="35"/>
  <c r="Q1117" i="35"/>
  <c r="R1117" i="35"/>
  <c r="S1117" i="35"/>
  <c r="T1117" i="35"/>
  <c r="U1117" i="35"/>
  <c r="V1117" i="35"/>
  <c r="W1117" i="35"/>
  <c r="G1118" i="35"/>
  <c r="H1118" i="35"/>
  <c r="I1118" i="35"/>
  <c r="J1118" i="35"/>
  <c r="K1118" i="35"/>
  <c r="L1118" i="35"/>
  <c r="M1118" i="35"/>
  <c r="O1118" i="35"/>
  <c r="P1118" i="35"/>
  <c r="Q1118" i="35"/>
  <c r="R1118" i="35"/>
  <c r="S1118" i="35"/>
  <c r="T1118" i="35"/>
  <c r="U1118" i="35"/>
  <c r="V1118" i="35"/>
  <c r="W1118" i="35"/>
  <c r="G1119" i="35"/>
  <c r="H1119" i="35"/>
  <c r="I1119" i="35"/>
  <c r="J1119" i="35"/>
  <c r="K1119" i="35"/>
  <c r="L1119" i="35"/>
  <c r="M1119" i="35"/>
  <c r="O1119" i="35"/>
  <c r="P1119" i="35"/>
  <c r="Q1119" i="35"/>
  <c r="R1119" i="35"/>
  <c r="S1119" i="35"/>
  <c r="T1119" i="35"/>
  <c r="U1119" i="35"/>
  <c r="V1119" i="35"/>
  <c r="W1119" i="35"/>
  <c r="G1120" i="35"/>
  <c r="H1120" i="35"/>
  <c r="I1120" i="35"/>
  <c r="J1120" i="35"/>
  <c r="K1120" i="35"/>
  <c r="L1120" i="35"/>
  <c r="M1120" i="35"/>
  <c r="O1120" i="35"/>
  <c r="P1120" i="35"/>
  <c r="Q1120" i="35"/>
  <c r="R1120" i="35"/>
  <c r="S1120" i="35"/>
  <c r="T1120" i="35"/>
  <c r="U1120" i="35"/>
  <c r="V1120" i="35"/>
  <c r="W1120" i="35"/>
  <c r="G1121" i="35"/>
  <c r="H1121" i="35"/>
  <c r="I1121" i="35"/>
  <c r="J1121" i="35"/>
  <c r="K1121" i="35"/>
  <c r="L1121" i="35"/>
  <c r="M1121" i="35"/>
  <c r="O1121" i="35"/>
  <c r="P1121" i="35"/>
  <c r="Q1121" i="35"/>
  <c r="R1121" i="35"/>
  <c r="S1121" i="35"/>
  <c r="T1121" i="35"/>
  <c r="U1121" i="35"/>
  <c r="V1121" i="35"/>
  <c r="W1121" i="35"/>
  <c r="G1122" i="35"/>
  <c r="H1122" i="35"/>
  <c r="I1122" i="35"/>
  <c r="J1122" i="35"/>
  <c r="K1122" i="35"/>
  <c r="L1122" i="35"/>
  <c r="M1122" i="35"/>
  <c r="O1122" i="35"/>
  <c r="P1122" i="35"/>
  <c r="Q1122" i="35"/>
  <c r="R1122" i="35"/>
  <c r="S1122" i="35"/>
  <c r="T1122" i="35"/>
  <c r="U1122" i="35"/>
  <c r="V1122" i="35"/>
  <c r="W1122" i="35"/>
  <c r="G1123" i="35"/>
  <c r="H1123" i="35"/>
  <c r="I1123" i="35"/>
  <c r="J1123" i="35"/>
  <c r="K1123" i="35"/>
  <c r="L1123" i="35"/>
  <c r="M1123" i="35"/>
  <c r="O1123" i="35"/>
  <c r="P1123" i="35"/>
  <c r="Q1123" i="35"/>
  <c r="R1123" i="35"/>
  <c r="S1123" i="35"/>
  <c r="T1123" i="35"/>
  <c r="U1123" i="35"/>
  <c r="V1123" i="35"/>
  <c r="W1123" i="35"/>
  <c r="G1124" i="35"/>
  <c r="H1124" i="35"/>
  <c r="I1124" i="35"/>
  <c r="J1124" i="35"/>
  <c r="K1124" i="35"/>
  <c r="L1124" i="35"/>
  <c r="M1124" i="35"/>
  <c r="O1124" i="35"/>
  <c r="P1124" i="35"/>
  <c r="Q1124" i="35"/>
  <c r="R1124" i="35"/>
  <c r="S1124" i="35"/>
  <c r="T1124" i="35"/>
  <c r="U1124" i="35"/>
  <c r="V1124" i="35"/>
  <c r="W1124" i="35"/>
  <c r="G1125" i="35"/>
  <c r="H1125" i="35"/>
  <c r="I1125" i="35"/>
  <c r="J1125" i="35"/>
  <c r="K1125" i="35"/>
  <c r="L1125" i="35"/>
  <c r="M1125" i="35"/>
  <c r="O1125" i="35"/>
  <c r="P1125" i="35"/>
  <c r="Q1125" i="35"/>
  <c r="R1125" i="35"/>
  <c r="S1125" i="35"/>
  <c r="T1125" i="35"/>
  <c r="U1125" i="35"/>
  <c r="V1125" i="35"/>
  <c r="W1125" i="35"/>
  <c r="G1126" i="35"/>
  <c r="H1126" i="35"/>
  <c r="I1126" i="35"/>
  <c r="J1126" i="35"/>
  <c r="K1126" i="35"/>
  <c r="L1126" i="35"/>
  <c r="M1126" i="35"/>
  <c r="O1126" i="35"/>
  <c r="P1126" i="35"/>
  <c r="Q1126" i="35"/>
  <c r="R1126" i="35"/>
  <c r="S1126" i="35"/>
  <c r="T1126" i="35"/>
  <c r="U1126" i="35"/>
  <c r="V1126" i="35"/>
  <c r="W1126" i="35"/>
  <c r="G1127" i="35"/>
  <c r="H1127" i="35"/>
  <c r="I1127" i="35"/>
  <c r="J1127" i="35"/>
  <c r="K1127" i="35"/>
  <c r="L1127" i="35"/>
  <c r="M1127" i="35"/>
  <c r="O1127" i="35"/>
  <c r="P1127" i="35"/>
  <c r="Q1127" i="35"/>
  <c r="R1127" i="35"/>
  <c r="S1127" i="35"/>
  <c r="T1127" i="35"/>
  <c r="U1127" i="35"/>
  <c r="V1127" i="35"/>
  <c r="W1127" i="35"/>
  <c r="G1128" i="35"/>
  <c r="H1128" i="35"/>
  <c r="I1128" i="35"/>
  <c r="J1128" i="35"/>
  <c r="K1128" i="35"/>
  <c r="L1128" i="35"/>
  <c r="M1128" i="35"/>
  <c r="O1128" i="35"/>
  <c r="P1128" i="35"/>
  <c r="Q1128" i="35"/>
  <c r="R1128" i="35"/>
  <c r="S1128" i="35"/>
  <c r="T1128" i="35"/>
  <c r="U1128" i="35"/>
  <c r="V1128" i="35"/>
  <c r="W1128" i="35"/>
  <c r="G1129" i="35"/>
  <c r="H1129" i="35"/>
  <c r="I1129" i="35"/>
  <c r="J1129" i="35"/>
  <c r="K1129" i="35"/>
  <c r="L1129" i="35"/>
  <c r="M1129" i="35"/>
  <c r="O1129" i="35"/>
  <c r="P1129" i="35"/>
  <c r="Q1129" i="35"/>
  <c r="R1129" i="35"/>
  <c r="S1129" i="35"/>
  <c r="T1129" i="35"/>
  <c r="U1129" i="35"/>
  <c r="V1129" i="35"/>
  <c r="W1129" i="35"/>
  <c r="G1130" i="35"/>
  <c r="H1130" i="35"/>
  <c r="I1130" i="35"/>
  <c r="J1130" i="35"/>
  <c r="K1130" i="35"/>
  <c r="L1130" i="35"/>
  <c r="M1130" i="35"/>
  <c r="O1130" i="35"/>
  <c r="P1130" i="35"/>
  <c r="Q1130" i="35"/>
  <c r="R1130" i="35"/>
  <c r="S1130" i="35"/>
  <c r="T1130" i="35"/>
  <c r="U1130" i="35"/>
  <c r="V1130" i="35"/>
  <c r="W1130" i="35"/>
  <c r="G1131" i="35"/>
  <c r="H1131" i="35"/>
  <c r="I1131" i="35"/>
  <c r="J1131" i="35"/>
  <c r="K1131" i="35"/>
  <c r="L1131" i="35"/>
  <c r="M1131" i="35"/>
  <c r="O1131" i="35"/>
  <c r="P1131" i="35"/>
  <c r="Q1131" i="35"/>
  <c r="R1131" i="35"/>
  <c r="S1131" i="35"/>
  <c r="T1131" i="35"/>
  <c r="U1131" i="35"/>
  <c r="V1131" i="35"/>
  <c r="W1131" i="35"/>
  <c r="G1132" i="35"/>
  <c r="H1132" i="35"/>
  <c r="I1132" i="35"/>
  <c r="J1132" i="35"/>
  <c r="K1132" i="35"/>
  <c r="L1132" i="35"/>
  <c r="M1132" i="35"/>
  <c r="O1132" i="35"/>
  <c r="P1132" i="35"/>
  <c r="Q1132" i="35"/>
  <c r="R1132" i="35"/>
  <c r="S1132" i="35"/>
  <c r="T1132" i="35"/>
  <c r="U1132" i="35"/>
  <c r="V1132" i="35"/>
  <c r="W1132" i="35"/>
  <c r="G1133" i="35"/>
  <c r="H1133" i="35"/>
  <c r="I1133" i="35"/>
  <c r="J1133" i="35"/>
  <c r="K1133" i="35"/>
  <c r="L1133" i="35"/>
  <c r="M1133" i="35"/>
  <c r="O1133" i="35"/>
  <c r="P1133" i="35"/>
  <c r="Q1133" i="35"/>
  <c r="R1133" i="35"/>
  <c r="S1133" i="35"/>
  <c r="T1133" i="35"/>
  <c r="U1133" i="35"/>
  <c r="V1133" i="35"/>
  <c r="W1133" i="35"/>
  <c r="G1134" i="35"/>
  <c r="H1134" i="35"/>
  <c r="I1134" i="35"/>
  <c r="J1134" i="35"/>
  <c r="K1134" i="35"/>
  <c r="L1134" i="35"/>
  <c r="M1134" i="35"/>
  <c r="O1134" i="35"/>
  <c r="P1134" i="35"/>
  <c r="Q1134" i="35"/>
  <c r="R1134" i="35"/>
  <c r="S1134" i="35"/>
  <c r="T1134" i="35"/>
  <c r="U1134" i="35"/>
  <c r="V1134" i="35"/>
  <c r="W1134" i="35"/>
  <c r="G1135" i="35"/>
  <c r="H1135" i="35"/>
  <c r="I1135" i="35"/>
  <c r="J1135" i="35"/>
  <c r="K1135" i="35"/>
  <c r="L1135" i="35"/>
  <c r="M1135" i="35"/>
  <c r="O1135" i="35"/>
  <c r="P1135" i="35"/>
  <c r="Q1135" i="35"/>
  <c r="R1135" i="35"/>
  <c r="S1135" i="35"/>
  <c r="T1135" i="35"/>
  <c r="U1135" i="35"/>
  <c r="V1135" i="35"/>
  <c r="W1135" i="35"/>
  <c r="G1136" i="35"/>
  <c r="H1136" i="35"/>
  <c r="I1136" i="35"/>
  <c r="J1136" i="35"/>
  <c r="K1136" i="35"/>
  <c r="L1136" i="35"/>
  <c r="M1136" i="35"/>
  <c r="O1136" i="35"/>
  <c r="P1136" i="35"/>
  <c r="Q1136" i="35"/>
  <c r="R1136" i="35"/>
  <c r="S1136" i="35"/>
  <c r="T1136" i="35"/>
  <c r="U1136" i="35"/>
  <c r="V1136" i="35"/>
  <c r="W1136" i="35"/>
  <c r="G1137" i="35"/>
  <c r="H1137" i="35"/>
  <c r="I1137" i="35"/>
  <c r="J1137" i="35"/>
  <c r="K1137" i="35"/>
  <c r="L1137" i="35"/>
  <c r="M1137" i="35"/>
  <c r="O1137" i="35"/>
  <c r="P1137" i="35"/>
  <c r="Q1137" i="35"/>
  <c r="R1137" i="35"/>
  <c r="S1137" i="35"/>
  <c r="T1137" i="35"/>
  <c r="U1137" i="35"/>
  <c r="V1137" i="35"/>
  <c r="W1137" i="35"/>
  <c r="G1138" i="35"/>
  <c r="H1138" i="35"/>
  <c r="I1138" i="35"/>
  <c r="J1138" i="35"/>
  <c r="K1138" i="35"/>
  <c r="L1138" i="35"/>
  <c r="M1138" i="35"/>
  <c r="O1138" i="35"/>
  <c r="P1138" i="35"/>
  <c r="Q1138" i="35"/>
  <c r="R1138" i="35"/>
  <c r="S1138" i="35"/>
  <c r="T1138" i="35"/>
  <c r="U1138" i="35"/>
  <c r="V1138" i="35"/>
  <c r="W1138" i="35"/>
  <c r="G1139" i="35"/>
  <c r="H1139" i="35"/>
  <c r="I1139" i="35"/>
  <c r="J1139" i="35"/>
  <c r="K1139" i="35"/>
  <c r="L1139" i="35"/>
  <c r="M1139" i="35"/>
  <c r="O1139" i="35"/>
  <c r="P1139" i="35"/>
  <c r="Q1139" i="35"/>
  <c r="R1139" i="35"/>
  <c r="S1139" i="35"/>
  <c r="T1139" i="35"/>
  <c r="U1139" i="35"/>
  <c r="V1139" i="35"/>
  <c r="W1139" i="35"/>
  <c r="G1140" i="35"/>
  <c r="H1140" i="35"/>
  <c r="I1140" i="35"/>
  <c r="J1140" i="35"/>
  <c r="K1140" i="35"/>
  <c r="L1140" i="35"/>
  <c r="M1140" i="35"/>
  <c r="O1140" i="35"/>
  <c r="P1140" i="35"/>
  <c r="Q1140" i="35"/>
  <c r="R1140" i="35"/>
  <c r="S1140" i="35"/>
  <c r="T1140" i="35"/>
  <c r="U1140" i="35"/>
  <c r="V1140" i="35"/>
  <c r="W1140" i="35"/>
  <c r="G1141" i="35"/>
  <c r="H1141" i="35"/>
  <c r="I1141" i="35"/>
  <c r="J1141" i="35"/>
  <c r="K1141" i="35"/>
  <c r="L1141" i="35"/>
  <c r="M1141" i="35"/>
  <c r="O1141" i="35"/>
  <c r="P1141" i="35"/>
  <c r="Q1141" i="35"/>
  <c r="R1141" i="35"/>
  <c r="S1141" i="35"/>
  <c r="T1141" i="35"/>
  <c r="U1141" i="35"/>
  <c r="V1141" i="35"/>
  <c r="W1141" i="35"/>
  <c r="G1142" i="35"/>
  <c r="H1142" i="35"/>
  <c r="I1142" i="35"/>
  <c r="J1142" i="35"/>
  <c r="K1142" i="35"/>
  <c r="L1142" i="35"/>
  <c r="M1142" i="35"/>
  <c r="O1142" i="35"/>
  <c r="P1142" i="35"/>
  <c r="Q1142" i="35"/>
  <c r="R1142" i="35"/>
  <c r="S1142" i="35"/>
  <c r="T1142" i="35"/>
  <c r="U1142" i="35"/>
  <c r="V1142" i="35"/>
  <c r="W1142" i="35"/>
  <c r="G1143" i="35"/>
  <c r="H1143" i="35"/>
  <c r="I1143" i="35"/>
  <c r="J1143" i="35"/>
  <c r="K1143" i="35"/>
  <c r="L1143" i="35"/>
  <c r="M1143" i="35"/>
  <c r="O1143" i="35"/>
  <c r="P1143" i="35"/>
  <c r="Q1143" i="35"/>
  <c r="R1143" i="35"/>
  <c r="S1143" i="35"/>
  <c r="T1143" i="35"/>
  <c r="U1143" i="35"/>
  <c r="V1143" i="35"/>
  <c r="W1143" i="35"/>
  <c r="G1144" i="35"/>
  <c r="H1144" i="35"/>
  <c r="I1144" i="35"/>
  <c r="J1144" i="35"/>
  <c r="K1144" i="35"/>
  <c r="L1144" i="35"/>
  <c r="M1144" i="35"/>
  <c r="O1144" i="35"/>
  <c r="P1144" i="35"/>
  <c r="Q1144" i="35"/>
  <c r="R1144" i="35"/>
  <c r="S1144" i="35"/>
  <c r="T1144" i="35"/>
  <c r="U1144" i="35"/>
  <c r="V1144" i="35"/>
  <c r="W1144" i="35"/>
  <c r="G1145" i="35"/>
  <c r="H1145" i="35"/>
  <c r="I1145" i="35"/>
  <c r="J1145" i="35"/>
  <c r="K1145" i="35"/>
  <c r="L1145" i="35"/>
  <c r="M1145" i="35"/>
  <c r="O1145" i="35"/>
  <c r="P1145" i="35"/>
  <c r="Q1145" i="35"/>
  <c r="R1145" i="35"/>
  <c r="S1145" i="35"/>
  <c r="T1145" i="35"/>
  <c r="U1145" i="35"/>
  <c r="V1145" i="35"/>
  <c r="W1145" i="35"/>
  <c r="G1146" i="35"/>
  <c r="H1146" i="35"/>
  <c r="I1146" i="35"/>
  <c r="J1146" i="35"/>
  <c r="K1146" i="35"/>
  <c r="L1146" i="35"/>
  <c r="M1146" i="35"/>
  <c r="O1146" i="35"/>
  <c r="P1146" i="35"/>
  <c r="Q1146" i="35"/>
  <c r="R1146" i="35"/>
  <c r="S1146" i="35"/>
  <c r="T1146" i="35"/>
  <c r="U1146" i="35"/>
  <c r="V1146" i="35"/>
  <c r="W1146" i="35"/>
  <c r="G1147" i="35"/>
  <c r="H1147" i="35"/>
  <c r="I1147" i="35"/>
  <c r="J1147" i="35"/>
  <c r="K1147" i="35"/>
  <c r="L1147" i="35"/>
  <c r="M1147" i="35"/>
  <c r="O1147" i="35"/>
  <c r="P1147" i="35"/>
  <c r="Q1147" i="35"/>
  <c r="R1147" i="35"/>
  <c r="S1147" i="35"/>
  <c r="T1147" i="35"/>
  <c r="U1147" i="35"/>
  <c r="V1147" i="35"/>
  <c r="W1147" i="35"/>
  <c r="G1148" i="35"/>
  <c r="H1148" i="35"/>
  <c r="I1148" i="35"/>
  <c r="J1148" i="35"/>
  <c r="K1148" i="35"/>
  <c r="L1148" i="35"/>
  <c r="M1148" i="35"/>
  <c r="O1148" i="35"/>
  <c r="P1148" i="35"/>
  <c r="Q1148" i="35"/>
  <c r="R1148" i="35"/>
  <c r="S1148" i="35"/>
  <c r="T1148" i="35"/>
  <c r="U1148" i="35"/>
  <c r="V1148" i="35"/>
  <c r="W1148" i="35"/>
  <c r="G1149" i="35"/>
  <c r="H1149" i="35"/>
  <c r="I1149" i="35"/>
  <c r="J1149" i="35"/>
  <c r="K1149" i="35"/>
  <c r="L1149" i="35"/>
  <c r="M1149" i="35"/>
  <c r="O1149" i="35"/>
  <c r="P1149" i="35"/>
  <c r="Q1149" i="35"/>
  <c r="R1149" i="35"/>
  <c r="S1149" i="35"/>
  <c r="T1149" i="35"/>
  <c r="U1149" i="35"/>
  <c r="V1149" i="35"/>
  <c r="W1149" i="35"/>
  <c r="G1150" i="35"/>
  <c r="H1150" i="35"/>
  <c r="I1150" i="35"/>
  <c r="J1150" i="35"/>
  <c r="K1150" i="35"/>
  <c r="L1150" i="35"/>
  <c r="M1150" i="35"/>
  <c r="O1150" i="35"/>
  <c r="P1150" i="35"/>
  <c r="Q1150" i="35"/>
  <c r="R1150" i="35"/>
  <c r="S1150" i="35"/>
  <c r="T1150" i="35"/>
  <c r="U1150" i="35"/>
  <c r="V1150" i="35"/>
  <c r="W1150" i="35"/>
  <c r="G1151" i="35"/>
  <c r="H1151" i="35"/>
  <c r="I1151" i="35"/>
  <c r="J1151" i="35"/>
  <c r="K1151" i="35"/>
  <c r="L1151" i="35"/>
  <c r="M1151" i="35"/>
  <c r="O1151" i="35"/>
  <c r="P1151" i="35"/>
  <c r="Q1151" i="35"/>
  <c r="R1151" i="35"/>
  <c r="S1151" i="35"/>
  <c r="T1151" i="35"/>
  <c r="U1151" i="35"/>
  <c r="V1151" i="35"/>
  <c r="W1151" i="35"/>
  <c r="G1152" i="35"/>
  <c r="H1152" i="35"/>
  <c r="I1152" i="35"/>
  <c r="J1152" i="35"/>
  <c r="K1152" i="35"/>
  <c r="L1152" i="35"/>
  <c r="M1152" i="35"/>
  <c r="O1152" i="35"/>
  <c r="P1152" i="35"/>
  <c r="Q1152" i="35"/>
  <c r="R1152" i="35"/>
  <c r="S1152" i="35"/>
  <c r="T1152" i="35"/>
  <c r="U1152" i="35"/>
  <c r="V1152" i="35"/>
  <c r="W1152" i="35"/>
  <c r="G1153" i="35"/>
  <c r="H1153" i="35"/>
  <c r="I1153" i="35"/>
  <c r="J1153" i="35"/>
  <c r="K1153" i="35"/>
  <c r="L1153" i="35"/>
  <c r="M1153" i="35"/>
  <c r="O1153" i="35"/>
  <c r="P1153" i="35"/>
  <c r="Q1153" i="35"/>
  <c r="R1153" i="35"/>
  <c r="S1153" i="35"/>
  <c r="T1153" i="35"/>
  <c r="U1153" i="35"/>
  <c r="V1153" i="35"/>
  <c r="W1153" i="35"/>
  <c r="G1154" i="35"/>
  <c r="H1154" i="35"/>
  <c r="I1154" i="35"/>
  <c r="J1154" i="35"/>
  <c r="K1154" i="35"/>
  <c r="L1154" i="35"/>
  <c r="M1154" i="35"/>
  <c r="O1154" i="35"/>
  <c r="P1154" i="35"/>
  <c r="Q1154" i="35"/>
  <c r="R1154" i="35"/>
  <c r="S1154" i="35"/>
  <c r="T1154" i="35"/>
  <c r="U1154" i="35"/>
  <c r="V1154" i="35"/>
  <c r="W1154" i="35"/>
  <c r="G1155" i="35"/>
  <c r="H1155" i="35"/>
  <c r="I1155" i="35"/>
  <c r="J1155" i="35"/>
  <c r="K1155" i="35"/>
  <c r="L1155" i="35"/>
  <c r="M1155" i="35"/>
  <c r="O1155" i="35"/>
  <c r="P1155" i="35"/>
  <c r="Q1155" i="35"/>
  <c r="R1155" i="35"/>
  <c r="S1155" i="35"/>
  <c r="T1155" i="35"/>
  <c r="U1155" i="35"/>
  <c r="V1155" i="35"/>
  <c r="W1155" i="35"/>
  <c r="G1156" i="35"/>
  <c r="H1156" i="35"/>
  <c r="I1156" i="35"/>
  <c r="J1156" i="35"/>
  <c r="K1156" i="35"/>
  <c r="L1156" i="35"/>
  <c r="M1156" i="35"/>
  <c r="O1156" i="35"/>
  <c r="P1156" i="35"/>
  <c r="Q1156" i="35"/>
  <c r="R1156" i="35"/>
  <c r="S1156" i="35"/>
  <c r="T1156" i="35"/>
  <c r="U1156" i="35"/>
  <c r="V1156" i="35"/>
  <c r="W1156" i="35"/>
  <c r="G1157" i="35"/>
  <c r="H1157" i="35"/>
  <c r="I1157" i="35"/>
  <c r="J1157" i="35"/>
  <c r="K1157" i="35"/>
  <c r="L1157" i="35"/>
  <c r="M1157" i="35"/>
  <c r="O1157" i="35"/>
  <c r="P1157" i="35"/>
  <c r="Q1157" i="35"/>
  <c r="R1157" i="35"/>
  <c r="S1157" i="35"/>
  <c r="T1157" i="35"/>
  <c r="U1157" i="35"/>
  <c r="V1157" i="35"/>
  <c r="W1157" i="35"/>
  <c r="G1158" i="35"/>
  <c r="H1158" i="35"/>
  <c r="I1158" i="35"/>
  <c r="J1158" i="35"/>
  <c r="K1158" i="35"/>
  <c r="L1158" i="35"/>
  <c r="M1158" i="35"/>
  <c r="O1158" i="35"/>
  <c r="P1158" i="35"/>
  <c r="Q1158" i="35"/>
  <c r="R1158" i="35"/>
  <c r="S1158" i="35"/>
  <c r="T1158" i="35"/>
  <c r="U1158" i="35"/>
  <c r="V1158" i="35"/>
  <c r="W1158" i="35"/>
  <c r="G1159" i="35"/>
  <c r="H1159" i="35"/>
  <c r="I1159" i="35"/>
  <c r="J1159" i="35"/>
  <c r="K1159" i="35"/>
  <c r="L1159" i="35"/>
  <c r="M1159" i="35"/>
  <c r="O1159" i="35"/>
  <c r="P1159" i="35"/>
  <c r="Q1159" i="35"/>
  <c r="R1159" i="35"/>
  <c r="S1159" i="35"/>
  <c r="T1159" i="35"/>
  <c r="U1159" i="35"/>
  <c r="V1159" i="35"/>
  <c r="W1159" i="35"/>
  <c r="G1160" i="35"/>
  <c r="H1160" i="35"/>
  <c r="I1160" i="35"/>
  <c r="J1160" i="35"/>
  <c r="K1160" i="35"/>
  <c r="L1160" i="35"/>
  <c r="M1160" i="35"/>
  <c r="O1160" i="35"/>
  <c r="P1160" i="35"/>
  <c r="Q1160" i="35"/>
  <c r="R1160" i="35"/>
  <c r="S1160" i="35"/>
  <c r="T1160" i="35"/>
  <c r="U1160" i="35"/>
  <c r="V1160" i="35"/>
  <c r="W1160" i="35"/>
  <c r="G1161" i="35"/>
  <c r="H1161" i="35"/>
  <c r="I1161" i="35"/>
  <c r="J1161" i="35"/>
  <c r="K1161" i="35"/>
  <c r="L1161" i="35"/>
  <c r="M1161" i="35"/>
  <c r="O1161" i="35"/>
  <c r="P1161" i="35"/>
  <c r="Q1161" i="35"/>
  <c r="R1161" i="35"/>
  <c r="S1161" i="35"/>
  <c r="T1161" i="35"/>
  <c r="U1161" i="35"/>
  <c r="V1161" i="35"/>
  <c r="W1161" i="35"/>
  <c r="G1162" i="35"/>
  <c r="H1162" i="35"/>
  <c r="I1162" i="35"/>
  <c r="J1162" i="35"/>
  <c r="K1162" i="35"/>
  <c r="L1162" i="35"/>
  <c r="M1162" i="35"/>
  <c r="O1162" i="35"/>
  <c r="P1162" i="35"/>
  <c r="Q1162" i="35"/>
  <c r="R1162" i="35"/>
  <c r="S1162" i="35"/>
  <c r="T1162" i="35"/>
  <c r="U1162" i="35"/>
  <c r="V1162" i="35"/>
  <c r="W1162" i="35"/>
  <c r="G1163" i="35"/>
  <c r="H1163" i="35"/>
  <c r="I1163" i="35"/>
  <c r="J1163" i="35"/>
  <c r="K1163" i="35"/>
  <c r="L1163" i="35"/>
  <c r="M1163" i="35"/>
  <c r="O1163" i="35"/>
  <c r="P1163" i="35"/>
  <c r="Q1163" i="35"/>
  <c r="R1163" i="35"/>
  <c r="S1163" i="35"/>
  <c r="T1163" i="35"/>
  <c r="U1163" i="35"/>
  <c r="V1163" i="35"/>
  <c r="W1163" i="35"/>
  <c r="G1164" i="35"/>
  <c r="H1164" i="35"/>
  <c r="I1164" i="35"/>
  <c r="J1164" i="35"/>
  <c r="K1164" i="35"/>
  <c r="L1164" i="35"/>
  <c r="M1164" i="35"/>
  <c r="O1164" i="35"/>
  <c r="P1164" i="35"/>
  <c r="Q1164" i="35"/>
  <c r="R1164" i="35"/>
  <c r="S1164" i="35"/>
  <c r="T1164" i="35"/>
  <c r="U1164" i="35"/>
  <c r="V1164" i="35"/>
  <c r="W1164" i="35"/>
  <c r="G1165" i="35"/>
  <c r="H1165" i="35"/>
  <c r="I1165" i="35"/>
  <c r="J1165" i="35"/>
  <c r="K1165" i="35"/>
  <c r="L1165" i="35"/>
  <c r="M1165" i="35"/>
  <c r="O1165" i="35"/>
  <c r="P1165" i="35"/>
  <c r="Q1165" i="35"/>
  <c r="R1165" i="35"/>
  <c r="S1165" i="35"/>
  <c r="T1165" i="35"/>
  <c r="U1165" i="35"/>
  <c r="V1165" i="35"/>
  <c r="W1165" i="35"/>
  <c r="G1166" i="35"/>
  <c r="H1166" i="35"/>
  <c r="I1166" i="35"/>
  <c r="J1166" i="35"/>
  <c r="K1166" i="35"/>
  <c r="L1166" i="35"/>
  <c r="M1166" i="35"/>
  <c r="O1166" i="35"/>
  <c r="P1166" i="35"/>
  <c r="Q1166" i="35"/>
  <c r="R1166" i="35"/>
  <c r="S1166" i="35"/>
  <c r="T1166" i="35"/>
  <c r="U1166" i="35"/>
  <c r="V1166" i="35"/>
  <c r="W1166" i="35"/>
  <c r="G1167" i="35"/>
  <c r="H1167" i="35"/>
  <c r="I1167" i="35"/>
  <c r="J1167" i="35"/>
  <c r="K1167" i="35"/>
  <c r="L1167" i="35"/>
  <c r="M1167" i="35"/>
  <c r="O1167" i="35"/>
  <c r="P1167" i="35"/>
  <c r="Q1167" i="35"/>
  <c r="R1167" i="35"/>
  <c r="S1167" i="35"/>
  <c r="T1167" i="35"/>
  <c r="U1167" i="35"/>
  <c r="V1167" i="35"/>
  <c r="W1167" i="35"/>
  <c r="G1168" i="35"/>
  <c r="H1168" i="35"/>
  <c r="I1168" i="35"/>
  <c r="J1168" i="35"/>
  <c r="K1168" i="35"/>
  <c r="L1168" i="35"/>
  <c r="M1168" i="35"/>
  <c r="O1168" i="35"/>
  <c r="P1168" i="35"/>
  <c r="Q1168" i="35"/>
  <c r="R1168" i="35"/>
  <c r="S1168" i="35"/>
  <c r="T1168" i="35"/>
  <c r="U1168" i="35"/>
  <c r="V1168" i="35"/>
  <c r="W1168" i="35"/>
  <c r="G1169" i="35"/>
  <c r="H1169" i="35"/>
  <c r="I1169" i="35"/>
  <c r="J1169" i="35"/>
  <c r="K1169" i="35"/>
  <c r="L1169" i="35"/>
  <c r="M1169" i="35"/>
  <c r="O1169" i="35"/>
  <c r="P1169" i="35"/>
  <c r="Q1169" i="35"/>
  <c r="R1169" i="35"/>
  <c r="S1169" i="35"/>
  <c r="T1169" i="35"/>
  <c r="U1169" i="35"/>
  <c r="V1169" i="35"/>
  <c r="W1169" i="35"/>
  <c r="G1170" i="35"/>
  <c r="H1170" i="35"/>
  <c r="I1170" i="35"/>
  <c r="J1170" i="35"/>
  <c r="K1170" i="35"/>
  <c r="L1170" i="35"/>
  <c r="M1170" i="35"/>
  <c r="O1170" i="35"/>
  <c r="P1170" i="35"/>
  <c r="Q1170" i="35"/>
  <c r="R1170" i="35"/>
  <c r="S1170" i="35"/>
  <c r="T1170" i="35"/>
  <c r="U1170" i="35"/>
  <c r="V1170" i="35"/>
  <c r="W1170" i="35"/>
  <c r="G1171" i="35"/>
  <c r="H1171" i="35"/>
  <c r="I1171" i="35"/>
  <c r="J1171" i="35"/>
  <c r="K1171" i="35"/>
  <c r="L1171" i="35"/>
  <c r="M1171" i="35"/>
  <c r="O1171" i="35"/>
  <c r="P1171" i="35"/>
  <c r="Q1171" i="35"/>
  <c r="R1171" i="35"/>
  <c r="S1171" i="35"/>
  <c r="T1171" i="35"/>
  <c r="U1171" i="35"/>
  <c r="V1171" i="35"/>
  <c r="W1171" i="35"/>
  <c r="G1172" i="35"/>
  <c r="H1172" i="35"/>
  <c r="I1172" i="35"/>
  <c r="J1172" i="35"/>
  <c r="K1172" i="35"/>
  <c r="L1172" i="35"/>
  <c r="M1172" i="35"/>
  <c r="O1172" i="35"/>
  <c r="P1172" i="35"/>
  <c r="Q1172" i="35"/>
  <c r="R1172" i="35"/>
  <c r="S1172" i="35"/>
  <c r="T1172" i="35"/>
  <c r="U1172" i="35"/>
  <c r="V1172" i="35"/>
  <c r="W1172" i="35"/>
  <c r="G1173" i="35"/>
  <c r="H1173" i="35"/>
  <c r="I1173" i="35"/>
  <c r="J1173" i="35"/>
  <c r="K1173" i="35"/>
  <c r="L1173" i="35"/>
  <c r="M1173" i="35"/>
  <c r="O1173" i="35"/>
  <c r="P1173" i="35"/>
  <c r="Q1173" i="35"/>
  <c r="R1173" i="35"/>
  <c r="S1173" i="35"/>
  <c r="T1173" i="35"/>
  <c r="U1173" i="35"/>
  <c r="V1173" i="35"/>
  <c r="W1173" i="35"/>
  <c r="G1174" i="35"/>
  <c r="H1174" i="35"/>
  <c r="I1174" i="35"/>
  <c r="J1174" i="35"/>
  <c r="K1174" i="35"/>
  <c r="L1174" i="35"/>
  <c r="M1174" i="35"/>
  <c r="O1174" i="35"/>
  <c r="P1174" i="35"/>
  <c r="Q1174" i="35"/>
  <c r="R1174" i="35"/>
  <c r="S1174" i="35"/>
  <c r="T1174" i="35"/>
  <c r="U1174" i="35"/>
  <c r="V1174" i="35"/>
  <c r="W1174" i="35"/>
  <c r="G1175" i="35"/>
  <c r="H1175" i="35"/>
  <c r="I1175" i="35"/>
  <c r="J1175" i="35"/>
  <c r="K1175" i="35"/>
  <c r="L1175" i="35"/>
  <c r="M1175" i="35"/>
  <c r="O1175" i="35"/>
  <c r="P1175" i="35"/>
  <c r="Q1175" i="35"/>
  <c r="R1175" i="35"/>
  <c r="S1175" i="35"/>
  <c r="T1175" i="35"/>
  <c r="U1175" i="35"/>
  <c r="V1175" i="35"/>
  <c r="W1175" i="35"/>
  <c r="G1176" i="35"/>
  <c r="H1176" i="35"/>
  <c r="I1176" i="35"/>
  <c r="J1176" i="35"/>
  <c r="K1176" i="35"/>
  <c r="L1176" i="35"/>
  <c r="M1176" i="35"/>
  <c r="O1176" i="35"/>
  <c r="P1176" i="35"/>
  <c r="Q1176" i="35"/>
  <c r="R1176" i="35"/>
  <c r="S1176" i="35"/>
  <c r="T1176" i="35"/>
  <c r="U1176" i="35"/>
  <c r="V1176" i="35"/>
  <c r="W1176" i="35"/>
  <c r="G1177" i="35"/>
  <c r="H1177" i="35"/>
  <c r="I1177" i="35"/>
  <c r="J1177" i="35"/>
  <c r="K1177" i="35"/>
  <c r="L1177" i="35"/>
  <c r="M1177" i="35"/>
  <c r="O1177" i="35"/>
  <c r="P1177" i="35"/>
  <c r="Q1177" i="35"/>
  <c r="R1177" i="35"/>
  <c r="S1177" i="35"/>
  <c r="T1177" i="35"/>
  <c r="U1177" i="35"/>
  <c r="V1177" i="35"/>
  <c r="W1177" i="35"/>
  <c r="G1178" i="35"/>
  <c r="H1178" i="35"/>
  <c r="I1178" i="35"/>
  <c r="J1178" i="35"/>
  <c r="K1178" i="35"/>
  <c r="L1178" i="35"/>
  <c r="M1178" i="35"/>
  <c r="O1178" i="35"/>
  <c r="P1178" i="35"/>
  <c r="Q1178" i="35"/>
  <c r="R1178" i="35"/>
  <c r="S1178" i="35"/>
  <c r="T1178" i="35"/>
  <c r="U1178" i="35"/>
  <c r="V1178" i="35"/>
  <c r="W1178" i="35"/>
  <c r="G1179" i="35"/>
  <c r="H1179" i="35"/>
  <c r="I1179" i="35"/>
  <c r="J1179" i="35"/>
  <c r="K1179" i="35"/>
  <c r="L1179" i="35"/>
  <c r="M1179" i="35"/>
  <c r="O1179" i="35"/>
  <c r="P1179" i="35"/>
  <c r="Q1179" i="35"/>
  <c r="R1179" i="35"/>
  <c r="S1179" i="35"/>
  <c r="T1179" i="35"/>
  <c r="U1179" i="35"/>
  <c r="V1179" i="35"/>
  <c r="W1179" i="35"/>
  <c r="G1180" i="35"/>
  <c r="H1180" i="35"/>
  <c r="I1180" i="35"/>
  <c r="J1180" i="35"/>
  <c r="K1180" i="35"/>
  <c r="L1180" i="35"/>
  <c r="M1180" i="35"/>
  <c r="O1180" i="35"/>
  <c r="P1180" i="35"/>
  <c r="Q1180" i="35"/>
  <c r="R1180" i="35"/>
  <c r="S1180" i="35"/>
  <c r="T1180" i="35"/>
  <c r="U1180" i="35"/>
  <c r="V1180" i="35"/>
  <c r="W1180" i="35"/>
  <c r="G1181" i="35"/>
  <c r="H1181" i="35"/>
  <c r="I1181" i="35"/>
  <c r="J1181" i="35"/>
  <c r="K1181" i="35"/>
  <c r="L1181" i="35"/>
  <c r="M1181" i="35"/>
  <c r="O1181" i="35"/>
  <c r="P1181" i="35"/>
  <c r="Q1181" i="35"/>
  <c r="R1181" i="35"/>
  <c r="S1181" i="35"/>
  <c r="T1181" i="35"/>
  <c r="U1181" i="35"/>
  <c r="V1181" i="35"/>
  <c r="W1181" i="35"/>
  <c r="G1182" i="35"/>
  <c r="H1182" i="35"/>
  <c r="I1182" i="35"/>
  <c r="J1182" i="35"/>
  <c r="K1182" i="35"/>
  <c r="L1182" i="35"/>
  <c r="M1182" i="35"/>
  <c r="O1182" i="35"/>
  <c r="P1182" i="35"/>
  <c r="Q1182" i="35"/>
  <c r="R1182" i="35"/>
  <c r="S1182" i="35"/>
  <c r="T1182" i="35"/>
  <c r="U1182" i="35"/>
  <c r="V1182" i="35"/>
  <c r="W1182" i="35"/>
  <c r="G1183" i="35"/>
  <c r="H1183" i="35"/>
  <c r="I1183" i="35"/>
  <c r="J1183" i="35"/>
  <c r="K1183" i="35"/>
  <c r="L1183" i="35"/>
  <c r="M1183" i="35"/>
  <c r="O1183" i="35"/>
  <c r="P1183" i="35"/>
  <c r="Q1183" i="35"/>
  <c r="R1183" i="35"/>
  <c r="S1183" i="35"/>
  <c r="T1183" i="35"/>
  <c r="U1183" i="35"/>
  <c r="V1183" i="35"/>
  <c r="W1183" i="35"/>
  <c r="G1184" i="35"/>
  <c r="H1184" i="35"/>
  <c r="I1184" i="35"/>
  <c r="J1184" i="35"/>
  <c r="K1184" i="35"/>
  <c r="L1184" i="35"/>
  <c r="M1184" i="35"/>
  <c r="O1184" i="35"/>
  <c r="P1184" i="35"/>
  <c r="Q1184" i="35"/>
  <c r="R1184" i="35"/>
  <c r="S1184" i="35"/>
  <c r="T1184" i="35"/>
  <c r="U1184" i="35"/>
  <c r="V1184" i="35"/>
  <c r="W1184" i="35"/>
  <c r="G1185" i="35"/>
  <c r="H1185" i="35"/>
  <c r="I1185" i="35"/>
  <c r="J1185" i="35"/>
  <c r="K1185" i="35"/>
  <c r="L1185" i="35"/>
  <c r="M1185" i="35"/>
  <c r="O1185" i="35"/>
  <c r="P1185" i="35"/>
  <c r="Q1185" i="35"/>
  <c r="R1185" i="35"/>
  <c r="S1185" i="35"/>
  <c r="T1185" i="35"/>
  <c r="U1185" i="35"/>
  <c r="V1185" i="35"/>
  <c r="W1185" i="35"/>
  <c r="G1186" i="35"/>
  <c r="H1186" i="35"/>
  <c r="I1186" i="35"/>
  <c r="J1186" i="35"/>
  <c r="K1186" i="35"/>
  <c r="L1186" i="35"/>
  <c r="M1186" i="35"/>
  <c r="O1186" i="35"/>
  <c r="P1186" i="35"/>
  <c r="Q1186" i="35"/>
  <c r="R1186" i="35"/>
  <c r="S1186" i="35"/>
  <c r="T1186" i="35"/>
  <c r="U1186" i="35"/>
  <c r="V1186" i="35"/>
  <c r="W1186" i="35"/>
  <c r="G1187" i="35"/>
  <c r="H1187" i="35"/>
  <c r="I1187" i="35"/>
  <c r="J1187" i="35"/>
  <c r="K1187" i="35"/>
  <c r="L1187" i="35"/>
  <c r="M1187" i="35"/>
  <c r="O1187" i="35"/>
  <c r="P1187" i="35"/>
  <c r="Q1187" i="35"/>
  <c r="R1187" i="35"/>
  <c r="S1187" i="35"/>
  <c r="T1187" i="35"/>
  <c r="U1187" i="35"/>
  <c r="V1187" i="35"/>
  <c r="W1187" i="35"/>
  <c r="G1188" i="35"/>
  <c r="H1188" i="35"/>
  <c r="I1188" i="35"/>
  <c r="J1188" i="35"/>
  <c r="K1188" i="35"/>
  <c r="L1188" i="35"/>
  <c r="M1188" i="35"/>
  <c r="O1188" i="35"/>
  <c r="P1188" i="35"/>
  <c r="Q1188" i="35"/>
  <c r="R1188" i="35"/>
  <c r="S1188" i="35"/>
  <c r="T1188" i="35"/>
  <c r="U1188" i="35"/>
  <c r="V1188" i="35"/>
  <c r="W1188" i="35"/>
  <c r="G1189" i="35"/>
  <c r="H1189" i="35"/>
  <c r="I1189" i="35"/>
  <c r="J1189" i="35"/>
  <c r="K1189" i="35"/>
  <c r="L1189" i="35"/>
  <c r="M1189" i="35"/>
  <c r="O1189" i="35"/>
  <c r="P1189" i="35"/>
  <c r="Q1189" i="35"/>
  <c r="R1189" i="35"/>
  <c r="S1189" i="35"/>
  <c r="T1189" i="35"/>
  <c r="U1189" i="35"/>
  <c r="V1189" i="35"/>
  <c r="W1189" i="35"/>
  <c r="G1190" i="35"/>
  <c r="H1190" i="35"/>
  <c r="I1190" i="35"/>
  <c r="J1190" i="35"/>
  <c r="K1190" i="35"/>
  <c r="L1190" i="35"/>
  <c r="M1190" i="35"/>
  <c r="O1190" i="35"/>
  <c r="P1190" i="35"/>
  <c r="Q1190" i="35"/>
  <c r="R1190" i="35"/>
  <c r="S1190" i="35"/>
  <c r="T1190" i="35"/>
  <c r="U1190" i="35"/>
  <c r="V1190" i="35"/>
  <c r="W1190" i="35"/>
  <c r="G1191" i="35"/>
  <c r="H1191" i="35"/>
  <c r="I1191" i="35"/>
  <c r="J1191" i="35"/>
  <c r="K1191" i="35"/>
  <c r="L1191" i="35"/>
  <c r="M1191" i="35"/>
  <c r="O1191" i="35"/>
  <c r="P1191" i="35"/>
  <c r="Q1191" i="35"/>
  <c r="R1191" i="35"/>
  <c r="S1191" i="35"/>
  <c r="T1191" i="35"/>
  <c r="U1191" i="35"/>
  <c r="V1191" i="35"/>
  <c r="W1191" i="35"/>
  <c r="G1192" i="35"/>
  <c r="H1192" i="35"/>
  <c r="I1192" i="35"/>
  <c r="J1192" i="35"/>
  <c r="K1192" i="35"/>
  <c r="L1192" i="35"/>
  <c r="M1192" i="35"/>
  <c r="O1192" i="35"/>
  <c r="P1192" i="35"/>
  <c r="Q1192" i="35"/>
  <c r="R1192" i="35"/>
  <c r="S1192" i="35"/>
  <c r="T1192" i="35"/>
  <c r="U1192" i="35"/>
  <c r="V1192" i="35"/>
  <c r="W1192" i="35"/>
  <c r="G1193" i="35"/>
  <c r="H1193" i="35"/>
  <c r="I1193" i="35"/>
  <c r="J1193" i="35"/>
  <c r="K1193" i="35"/>
  <c r="L1193" i="35"/>
  <c r="M1193" i="35"/>
  <c r="O1193" i="35"/>
  <c r="P1193" i="35"/>
  <c r="Q1193" i="35"/>
  <c r="R1193" i="35"/>
  <c r="S1193" i="35"/>
  <c r="T1193" i="35"/>
  <c r="U1193" i="35"/>
  <c r="V1193" i="35"/>
  <c r="W1193" i="35"/>
  <c r="G1194" i="35"/>
  <c r="H1194" i="35"/>
  <c r="I1194" i="35"/>
  <c r="J1194" i="35"/>
  <c r="K1194" i="35"/>
  <c r="L1194" i="35"/>
  <c r="M1194" i="35"/>
  <c r="O1194" i="35"/>
  <c r="P1194" i="35"/>
  <c r="Q1194" i="35"/>
  <c r="R1194" i="35"/>
  <c r="S1194" i="35"/>
  <c r="T1194" i="35"/>
  <c r="U1194" i="35"/>
  <c r="V1194" i="35"/>
  <c r="W1194" i="35"/>
  <c r="G1195" i="35"/>
  <c r="H1195" i="35"/>
  <c r="I1195" i="35"/>
  <c r="J1195" i="35"/>
  <c r="K1195" i="35"/>
  <c r="L1195" i="35"/>
  <c r="M1195" i="35"/>
  <c r="O1195" i="35"/>
  <c r="P1195" i="35"/>
  <c r="Q1195" i="35"/>
  <c r="R1195" i="35"/>
  <c r="S1195" i="35"/>
  <c r="T1195" i="35"/>
  <c r="U1195" i="35"/>
  <c r="V1195" i="35"/>
  <c r="W1195" i="35"/>
  <c r="G1196" i="35"/>
  <c r="H1196" i="35"/>
  <c r="I1196" i="35"/>
  <c r="J1196" i="35"/>
  <c r="K1196" i="35"/>
  <c r="L1196" i="35"/>
  <c r="M1196" i="35"/>
  <c r="O1196" i="35"/>
  <c r="P1196" i="35"/>
  <c r="Q1196" i="35"/>
  <c r="R1196" i="35"/>
  <c r="S1196" i="35"/>
  <c r="T1196" i="35"/>
  <c r="U1196" i="35"/>
  <c r="V1196" i="35"/>
  <c r="W1196" i="35"/>
  <c r="G1197" i="35"/>
  <c r="H1197" i="35"/>
  <c r="I1197" i="35"/>
  <c r="J1197" i="35"/>
  <c r="K1197" i="35"/>
  <c r="L1197" i="35"/>
  <c r="M1197" i="35"/>
  <c r="O1197" i="35"/>
  <c r="P1197" i="35"/>
  <c r="Q1197" i="35"/>
  <c r="R1197" i="35"/>
  <c r="S1197" i="35"/>
  <c r="T1197" i="35"/>
  <c r="U1197" i="35"/>
  <c r="V1197" i="35"/>
  <c r="W1197" i="35"/>
  <c r="G1198" i="35"/>
  <c r="H1198" i="35"/>
  <c r="I1198" i="35"/>
  <c r="J1198" i="35"/>
  <c r="K1198" i="35"/>
  <c r="L1198" i="35"/>
  <c r="M1198" i="35"/>
  <c r="O1198" i="35"/>
  <c r="P1198" i="35"/>
  <c r="Q1198" i="35"/>
  <c r="R1198" i="35"/>
  <c r="S1198" i="35"/>
  <c r="T1198" i="35"/>
  <c r="U1198" i="35"/>
  <c r="V1198" i="35"/>
  <c r="W1198" i="35"/>
  <c r="G1199" i="35"/>
  <c r="H1199" i="35"/>
  <c r="I1199" i="35"/>
  <c r="J1199" i="35"/>
  <c r="K1199" i="35"/>
  <c r="L1199" i="35"/>
  <c r="M1199" i="35"/>
  <c r="O1199" i="35"/>
  <c r="P1199" i="35"/>
  <c r="Q1199" i="35"/>
  <c r="R1199" i="35"/>
  <c r="S1199" i="35"/>
  <c r="T1199" i="35"/>
  <c r="U1199" i="35"/>
  <c r="V1199" i="35"/>
  <c r="W1199" i="35"/>
  <c r="G1200" i="35"/>
  <c r="H1200" i="35"/>
  <c r="I1200" i="35"/>
  <c r="J1200" i="35"/>
  <c r="K1200" i="35"/>
  <c r="L1200" i="35"/>
  <c r="M1200" i="35"/>
  <c r="O1200" i="35"/>
  <c r="P1200" i="35"/>
  <c r="Q1200" i="35"/>
  <c r="R1200" i="35"/>
  <c r="S1200" i="35"/>
  <c r="T1200" i="35"/>
  <c r="U1200" i="35"/>
  <c r="V1200" i="35"/>
  <c r="W1200" i="35"/>
  <c r="G1201" i="35"/>
  <c r="H1201" i="35"/>
  <c r="I1201" i="35"/>
  <c r="J1201" i="35"/>
  <c r="K1201" i="35"/>
  <c r="L1201" i="35"/>
  <c r="M1201" i="35"/>
  <c r="O1201" i="35"/>
  <c r="P1201" i="35"/>
  <c r="Q1201" i="35"/>
  <c r="R1201" i="35"/>
  <c r="S1201" i="35"/>
  <c r="T1201" i="35"/>
  <c r="U1201" i="35"/>
  <c r="V1201" i="35"/>
  <c r="W1201" i="35"/>
  <c r="G1202" i="35"/>
  <c r="H1202" i="35"/>
  <c r="I1202" i="35"/>
  <c r="J1202" i="35"/>
  <c r="K1202" i="35"/>
  <c r="L1202" i="35"/>
  <c r="M1202" i="35"/>
  <c r="O1202" i="35"/>
  <c r="P1202" i="35"/>
  <c r="Q1202" i="35"/>
  <c r="R1202" i="35"/>
  <c r="S1202" i="35"/>
  <c r="T1202" i="35"/>
  <c r="U1202" i="35"/>
  <c r="V1202" i="35"/>
  <c r="W1202" i="35"/>
  <c r="G1203" i="35"/>
  <c r="H1203" i="35"/>
  <c r="I1203" i="35"/>
  <c r="J1203" i="35"/>
  <c r="K1203" i="35"/>
  <c r="L1203" i="35"/>
  <c r="M1203" i="35"/>
  <c r="O1203" i="35"/>
  <c r="P1203" i="35"/>
  <c r="Q1203" i="35"/>
  <c r="R1203" i="35"/>
  <c r="S1203" i="35"/>
  <c r="T1203" i="35"/>
  <c r="U1203" i="35"/>
  <c r="V1203" i="35"/>
  <c r="W1203" i="35"/>
  <c r="G1204" i="35"/>
  <c r="H1204" i="35"/>
  <c r="I1204" i="35"/>
  <c r="J1204" i="35"/>
  <c r="K1204" i="35"/>
  <c r="L1204" i="35"/>
  <c r="M1204" i="35"/>
  <c r="O1204" i="35"/>
  <c r="P1204" i="35"/>
  <c r="Q1204" i="35"/>
  <c r="R1204" i="35"/>
  <c r="S1204" i="35"/>
  <c r="T1204" i="35"/>
  <c r="U1204" i="35"/>
  <c r="V1204" i="35"/>
  <c r="W1204" i="35"/>
  <c r="G1205" i="35"/>
  <c r="H1205" i="35"/>
  <c r="I1205" i="35"/>
  <c r="J1205" i="35"/>
  <c r="K1205" i="35"/>
  <c r="L1205" i="35"/>
  <c r="M1205" i="35"/>
  <c r="O1205" i="35"/>
  <c r="P1205" i="35"/>
  <c r="Q1205" i="35"/>
  <c r="R1205" i="35"/>
  <c r="S1205" i="35"/>
  <c r="T1205" i="35"/>
  <c r="U1205" i="35"/>
  <c r="V1205" i="35"/>
  <c r="W1205" i="35"/>
  <c r="G1206" i="35"/>
  <c r="H1206" i="35"/>
  <c r="I1206" i="35"/>
  <c r="J1206" i="35"/>
  <c r="K1206" i="35"/>
  <c r="L1206" i="35"/>
  <c r="M1206" i="35"/>
  <c r="O1206" i="35"/>
  <c r="P1206" i="35"/>
  <c r="Q1206" i="35"/>
  <c r="R1206" i="35"/>
  <c r="S1206" i="35"/>
  <c r="T1206" i="35"/>
  <c r="U1206" i="35"/>
  <c r="V1206" i="35"/>
  <c r="W1206" i="35"/>
  <c r="G1207" i="35"/>
  <c r="H1207" i="35"/>
  <c r="I1207" i="35"/>
  <c r="J1207" i="35"/>
  <c r="K1207" i="35"/>
  <c r="L1207" i="35"/>
  <c r="M1207" i="35"/>
  <c r="O1207" i="35"/>
  <c r="P1207" i="35"/>
  <c r="Q1207" i="35"/>
  <c r="R1207" i="35"/>
  <c r="S1207" i="35"/>
  <c r="T1207" i="35"/>
  <c r="U1207" i="35"/>
  <c r="V1207" i="35"/>
  <c r="W1207" i="35"/>
  <c r="G1208" i="35"/>
  <c r="H1208" i="35"/>
  <c r="I1208" i="35"/>
  <c r="J1208" i="35"/>
  <c r="K1208" i="35"/>
  <c r="L1208" i="35"/>
  <c r="M1208" i="35"/>
  <c r="O1208" i="35"/>
  <c r="P1208" i="35"/>
  <c r="Q1208" i="35"/>
  <c r="R1208" i="35"/>
  <c r="S1208" i="35"/>
  <c r="T1208" i="35"/>
  <c r="U1208" i="35"/>
  <c r="V1208" i="35"/>
  <c r="W1208" i="35"/>
  <c r="G1209" i="35"/>
  <c r="H1209" i="35"/>
  <c r="I1209" i="35"/>
  <c r="J1209" i="35"/>
  <c r="K1209" i="35"/>
  <c r="L1209" i="35"/>
  <c r="M1209" i="35"/>
  <c r="O1209" i="35"/>
  <c r="P1209" i="35"/>
  <c r="Q1209" i="35"/>
  <c r="R1209" i="35"/>
  <c r="S1209" i="35"/>
  <c r="T1209" i="35"/>
  <c r="U1209" i="35"/>
  <c r="V1209" i="35"/>
  <c r="W1209" i="35"/>
  <c r="G1210" i="35"/>
  <c r="H1210" i="35"/>
  <c r="I1210" i="35"/>
  <c r="J1210" i="35"/>
  <c r="K1210" i="35"/>
  <c r="L1210" i="35"/>
  <c r="M1210" i="35"/>
  <c r="O1210" i="35"/>
  <c r="P1210" i="35"/>
  <c r="Q1210" i="35"/>
  <c r="R1210" i="35"/>
  <c r="S1210" i="35"/>
  <c r="T1210" i="35"/>
  <c r="U1210" i="35"/>
  <c r="V1210" i="35"/>
  <c r="W1210" i="35"/>
  <c r="G1211" i="35"/>
  <c r="H1211" i="35"/>
  <c r="I1211" i="35"/>
  <c r="J1211" i="35"/>
  <c r="K1211" i="35"/>
  <c r="L1211" i="35"/>
  <c r="M1211" i="35"/>
  <c r="O1211" i="35"/>
  <c r="P1211" i="35"/>
  <c r="Q1211" i="35"/>
  <c r="R1211" i="35"/>
  <c r="S1211" i="35"/>
  <c r="T1211" i="35"/>
  <c r="U1211" i="35"/>
  <c r="V1211" i="35"/>
  <c r="W1211" i="35"/>
  <c r="G1212" i="35"/>
  <c r="H1212" i="35"/>
  <c r="I1212" i="35"/>
  <c r="J1212" i="35"/>
  <c r="K1212" i="35"/>
  <c r="L1212" i="35"/>
  <c r="M1212" i="35"/>
  <c r="O1212" i="35"/>
  <c r="P1212" i="35"/>
  <c r="Q1212" i="35"/>
  <c r="R1212" i="35"/>
  <c r="S1212" i="35"/>
  <c r="T1212" i="35"/>
  <c r="U1212" i="35"/>
  <c r="V1212" i="35"/>
  <c r="W1212" i="35"/>
  <c r="G1213" i="35"/>
  <c r="H1213" i="35"/>
  <c r="I1213" i="35"/>
  <c r="J1213" i="35"/>
  <c r="K1213" i="35"/>
  <c r="L1213" i="35"/>
  <c r="M1213" i="35"/>
  <c r="O1213" i="35"/>
  <c r="P1213" i="35"/>
  <c r="Q1213" i="35"/>
  <c r="R1213" i="35"/>
  <c r="S1213" i="35"/>
  <c r="T1213" i="35"/>
  <c r="U1213" i="35"/>
  <c r="V1213" i="35"/>
  <c r="W1213" i="35"/>
  <c r="G1214" i="35"/>
  <c r="H1214" i="35"/>
  <c r="I1214" i="35"/>
  <c r="J1214" i="35"/>
  <c r="K1214" i="35"/>
  <c r="L1214" i="35"/>
  <c r="M1214" i="35"/>
  <c r="O1214" i="35"/>
  <c r="P1214" i="35"/>
  <c r="Q1214" i="35"/>
  <c r="R1214" i="35"/>
  <c r="S1214" i="35"/>
  <c r="T1214" i="35"/>
  <c r="U1214" i="35"/>
  <c r="V1214" i="35"/>
  <c r="W1214" i="35"/>
  <c r="G1215" i="35"/>
  <c r="H1215" i="35"/>
  <c r="I1215" i="35"/>
  <c r="J1215" i="35"/>
  <c r="K1215" i="35"/>
  <c r="L1215" i="35"/>
  <c r="M1215" i="35"/>
  <c r="O1215" i="35"/>
  <c r="P1215" i="35"/>
  <c r="Q1215" i="35"/>
  <c r="R1215" i="35"/>
  <c r="S1215" i="35"/>
  <c r="T1215" i="35"/>
  <c r="U1215" i="35"/>
  <c r="V1215" i="35"/>
  <c r="W1215" i="35"/>
  <c r="G1216" i="35"/>
  <c r="H1216" i="35"/>
  <c r="I1216" i="35"/>
  <c r="J1216" i="35"/>
  <c r="K1216" i="35"/>
  <c r="L1216" i="35"/>
  <c r="M1216" i="35"/>
  <c r="O1216" i="35"/>
  <c r="P1216" i="35"/>
  <c r="Q1216" i="35"/>
  <c r="R1216" i="35"/>
  <c r="S1216" i="35"/>
  <c r="T1216" i="35"/>
  <c r="U1216" i="35"/>
  <c r="V1216" i="35"/>
  <c r="W1216" i="35"/>
  <c r="G1217" i="35"/>
  <c r="H1217" i="35"/>
  <c r="I1217" i="35"/>
  <c r="J1217" i="35"/>
  <c r="K1217" i="35"/>
  <c r="L1217" i="35"/>
  <c r="M1217" i="35"/>
  <c r="O1217" i="35"/>
  <c r="P1217" i="35"/>
  <c r="Q1217" i="35"/>
  <c r="R1217" i="35"/>
  <c r="S1217" i="35"/>
  <c r="T1217" i="35"/>
  <c r="U1217" i="35"/>
  <c r="V1217" i="35"/>
  <c r="W1217" i="35"/>
  <c r="G1218" i="35"/>
  <c r="H1218" i="35"/>
  <c r="I1218" i="35"/>
  <c r="J1218" i="35"/>
  <c r="K1218" i="35"/>
  <c r="L1218" i="35"/>
  <c r="M1218" i="35"/>
  <c r="O1218" i="35"/>
  <c r="P1218" i="35"/>
  <c r="Q1218" i="35"/>
  <c r="R1218" i="35"/>
  <c r="S1218" i="35"/>
  <c r="T1218" i="35"/>
  <c r="U1218" i="35"/>
  <c r="V1218" i="35"/>
  <c r="W1218" i="35"/>
  <c r="G1219" i="35"/>
  <c r="H1219" i="35"/>
  <c r="I1219" i="35"/>
  <c r="J1219" i="35"/>
  <c r="K1219" i="35"/>
  <c r="L1219" i="35"/>
  <c r="M1219" i="35"/>
  <c r="O1219" i="35"/>
  <c r="P1219" i="35"/>
  <c r="Q1219" i="35"/>
  <c r="R1219" i="35"/>
  <c r="S1219" i="35"/>
  <c r="T1219" i="35"/>
  <c r="U1219" i="35"/>
  <c r="V1219" i="35"/>
  <c r="W1219" i="35"/>
  <c r="G1220" i="35"/>
  <c r="H1220" i="35"/>
  <c r="I1220" i="35"/>
  <c r="J1220" i="35"/>
  <c r="K1220" i="35"/>
  <c r="L1220" i="35"/>
  <c r="M1220" i="35"/>
  <c r="O1220" i="35"/>
  <c r="P1220" i="35"/>
  <c r="Q1220" i="35"/>
  <c r="R1220" i="35"/>
  <c r="S1220" i="35"/>
  <c r="T1220" i="35"/>
  <c r="U1220" i="35"/>
  <c r="V1220" i="35"/>
  <c r="W1220" i="35"/>
  <c r="G1221" i="35"/>
  <c r="H1221" i="35"/>
  <c r="I1221" i="35"/>
  <c r="J1221" i="35"/>
  <c r="K1221" i="35"/>
  <c r="L1221" i="35"/>
  <c r="M1221" i="35"/>
  <c r="O1221" i="35"/>
  <c r="P1221" i="35"/>
  <c r="Q1221" i="35"/>
  <c r="R1221" i="35"/>
  <c r="S1221" i="35"/>
  <c r="T1221" i="35"/>
  <c r="U1221" i="35"/>
  <c r="V1221" i="35"/>
  <c r="W1221" i="35"/>
  <c r="G1222" i="35"/>
  <c r="H1222" i="35"/>
  <c r="I1222" i="35"/>
  <c r="J1222" i="35"/>
  <c r="K1222" i="35"/>
  <c r="L1222" i="35"/>
  <c r="M1222" i="35"/>
  <c r="O1222" i="35"/>
  <c r="P1222" i="35"/>
  <c r="Q1222" i="35"/>
  <c r="R1222" i="35"/>
  <c r="S1222" i="35"/>
  <c r="T1222" i="35"/>
  <c r="U1222" i="35"/>
  <c r="V1222" i="35"/>
  <c r="W1222" i="35"/>
  <c r="G1223" i="35"/>
  <c r="H1223" i="35"/>
  <c r="I1223" i="35"/>
  <c r="J1223" i="35"/>
  <c r="K1223" i="35"/>
  <c r="L1223" i="35"/>
  <c r="M1223" i="35"/>
  <c r="O1223" i="35"/>
  <c r="P1223" i="35"/>
  <c r="Q1223" i="35"/>
  <c r="R1223" i="35"/>
  <c r="S1223" i="35"/>
  <c r="T1223" i="35"/>
  <c r="U1223" i="35"/>
  <c r="V1223" i="35"/>
  <c r="W1223" i="35"/>
  <c r="G1224" i="35"/>
  <c r="H1224" i="35"/>
  <c r="I1224" i="35"/>
  <c r="J1224" i="35"/>
  <c r="K1224" i="35"/>
  <c r="L1224" i="35"/>
  <c r="M1224" i="35"/>
  <c r="O1224" i="35"/>
  <c r="P1224" i="35"/>
  <c r="Q1224" i="35"/>
  <c r="R1224" i="35"/>
  <c r="S1224" i="35"/>
  <c r="T1224" i="35"/>
  <c r="U1224" i="35"/>
  <c r="V1224" i="35"/>
  <c r="W1224" i="35"/>
  <c r="G1225" i="35"/>
  <c r="H1225" i="35"/>
  <c r="I1225" i="35"/>
  <c r="J1225" i="35"/>
  <c r="K1225" i="35"/>
  <c r="L1225" i="35"/>
  <c r="M1225" i="35"/>
  <c r="O1225" i="35"/>
  <c r="P1225" i="35"/>
  <c r="Q1225" i="35"/>
  <c r="R1225" i="35"/>
  <c r="S1225" i="35"/>
  <c r="T1225" i="35"/>
  <c r="U1225" i="35"/>
  <c r="V1225" i="35"/>
  <c r="W1225" i="35"/>
  <c r="G1226" i="35"/>
  <c r="H1226" i="35"/>
  <c r="I1226" i="35"/>
  <c r="J1226" i="35"/>
  <c r="K1226" i="35"/>
  <c r="L1226" i="35"/>
  <c r="M1226" i="35"/>
  <c r="O1226" i="35"/>
  <c r="P1226" i="35"/>
  <c r="Q1226" i="35"/>
  <c r="R1226" i="35"/>
  <c r="S1226" i="35"/>
  <c r="T1226" i="35"/>
  <c r="U1226" i="35"/>
  <c r="V1226" i="35"/>
  <c r="W1226" i="35"/>
  <c r="G1227" i="35"/>
  <c r="H1227" i="35"/>
  <c r="I1227" i="35"/>
  <c r="J1227" i="35"/>
  <c r="K1227" i="35"/>
  <c r="L1227" i="35"/>
  <c r="M1227" i="35"/>
  <c r="O1227" i="35"/>
  <c r="P1227" i="35"/>
  <c r="Q1227" i="35"/>
  <c r="R1227" i="35"/>
  <c r="S1227" i="35"/>
  <c r="T1227" i="35"/>
  <c r="U1227" i="35"/>
  <c r="V1227" i="35"/>
  <c r="W1227" i="35"/>
  <c r="G1228" i="35"/>
  <c r="H1228" i="35"/>
  <c r="I1228" i="35"/>
  <c r="J1228" i="35"/>
  <c r="K1228" i="35"/>
  <c r="L1228" i="35"/>
  <c r="M1228" i="35"/>
  <c r="O1228" i="35"/>
  <c r="P1228" i="35"/>
  <c r="Q1228" i="35"/>
  <c r="R1228" i="35"/>
  <c r="S1228" i="35"/>
  <c r="T1228" i="35"/>
  <c r="U1228" i="35"/>
  <c r="V1228" i="35"/>
  <c r="W1228" i="35"/>
  <c r="G1229" i="35"/>
  <c r="H1229" i="35"/>
  <c r="I1229" i="35"/>
  <c r="J1229" i="35"/>
  <c r="K1229" i="35"/>
  <c r="L1229" i="35"/>
  <c r="M1229" i="35"/>
  <c r="O1229" i="35"/>
  <c r="P1229" i="35"/>
  <c r="Q1229" i="35"/>
  <c r="R1229" i="35"/>
  <c r="S1229" i="35"/>
  <c r="T1229" i="35"/>
  <c r="U1229" i="35"/>
  <c r="V1229" i="35"/>
  <c r="W1229" i="35"/>
  <c r="G1230" i="35"/>
  <c r="H1230" i="35"/>
  <c r="I1230" i="35"/>
  <c r="J1230" i="35"/>
  <c r="K1230" i="35"/>
  <c r="L1230" i="35"/>
  <c r="M1230" i="35"/>
  <c r="O1230" i="35"/>
  <c r="P1230" i="35"/>
  <c r="Q1230" i="35"/>
  <c r="R1230" i="35"/>
  <c r="S1230" i="35"/>
  <c r="T1230" i="35"/>
  <c r="U1230" i="35"/>
  <c r="V1230" i="35"/>
  <c r="W1230" i="35"/>
  <c r="G1231" i="35"/>
  <c r="H1231" i="35"/>
  <c r="I1231" i="35"/>
  <c r="J1231" i="35"/>
  <c r="K1231" i="35"/>
  <c r="L1231" i="35"/>
  <c r="M1231" i="35"/>
  <c r="O1231" i="35"/>
  <c r="P1231" i="35"/>
  <c r="Q1231" i="35"/>
  <c r="R1231" i="35"/>
  <c r="S1231" i="35"/>
  <c r="T1231" i="35"/>
  <c r="U1231" i="35"/>
  <c r="V1231" i="35"/>
  <c r="W1231" i="35"/>
  <c r="G1232" i="35"/>
  <c r="H1232" i="35"/>
  <c r="I1232" i="35"/>
  <c r="J1232" i="35"/>
  <c r="K1232" i="35"/>
  <c r="L1232" i="35"/>
  <c r="M1232" i="35"/>
  <c r="O1232" i="35"/>
  <c r="P1232" i="35"/>
  <c r="Q1232" i="35"/>
  <c r="R1232" i="35"/>
  <c r="S1232" i="35"/>
  <c r="T1232" i="35"/>
  <c r="U1232" i="35"/>
  <c r="V1232" i="35"/>
  <c r="W1232" i="35"/>
  <c r="G1233" i="35"/>
  <c r="H1233" i="35"/>
  <c r="I1233" i="35"/>
  <c r="J1233" i="35"/>
  <c r="K1233" i="35"/>
  <c r="L1233" i="35"/>
  <c r="M1233" i="35"/>
  <c r="O1233" i="35"/>
  <c r="P1233" i="35"/>
  <c r="Q1233" i="35"/>
  <c r="R1233" i="35"/>
  <c r="S1233" i="35"/>
  <c r="T1233" i="35"/>
  <c r="U1233" i="35"/>
  <c r="V1233" i="35"/>
  <c r="W1233" i="35"/>
  <c r="G1234" i="35"/>
  <c r="H1234" i="35"/>
  <c r="I1234" i="35"/>
  <c r="J1234" i="35"/>
  <c r="K1234" i="35"/>
  <c r="L1234" i="35"/>
  <c r="M1234" i="35"/>
  <c r="O1234" i="35"/>
  <c r="P1234" i="35"/>
  <c r="Q1234" i="35"/>
  <c r="R1234" i="35"/>
  <c r="S1234" i="35"/>
  <c r="T1234" i="35"/>
  <c r="U1234" i="35"/>
  <c r="V1234" i="35"/>
  <c r="W1234" i="35"/>
  <c r="G1235" i="35"/>
  <c r="H1235" i="35"/>
  <c r="I1235" i="35"/>
  <c r="J1235" i="35"/>
  <c r="K1235" i="35"/>
  <c r="L1235" i="35"/>
  <c r="M1235" i="35"/>
  <c r="O1235" i="35"/>
  <c r="P1235" i="35"/>
  <c r="Q1235" i="35"/>
  <c r="R1235" i="35"/>
  <c r="S1235" i="35"/>
  <c r="T1235" i="35"/>
  <c r="U1235" i="35"/>
  <c r="V1235" i="35"/>
  <c r="W1235" i="35"/>
  <c r="G1236" i="35"/>
  <c r="H1236" i="35"/>
  <c r="I1236" i="35"/>
  <c r="J1236" i="35"/>
  <c r="K1236" i="35"/>
  <c r="L1236" i="35"/>
  <c r="M1236" i="35"/>
  <c r="O1236" i="35"/>
  <c r="P1236" i="35"/>
  <c r="Q1236" i="35"/>
  <c r="R1236" i="35"/>
  <c r="S1236" i="35"/>
  <c r="T1236" i="35"/>
  <c r="U1236" i="35"/>
  <c r="V1236" i="35"/>
  <c r="W1236" i="35"/>
  <c r="G1237" i="35"/>
  <c r="H1237" i="35"/>
  <c r="I1237" i="35"/>
  <c r="J1237" i="35"/>
  <c r="K1237" i="35"/>
  <c r="L1237" i="35"/>
  <c r="M1237" i="35"/>
  <c r="O1237" i="35"/>
  <c r="P1237" i="35"/>
  <c r="Q1237" i="35"/>
  <c r="R1237" i="35"/>
  <c r="S1237" i="35"/>
  <c r="T1237" i="35"/>
  <c r="U1237" i="35"/>
  <c r="V1237" i="35"/>
  <c r="W1237" i="35"/>
  <c r="G1238" i="35"/>
  <c r="H1238" i="35"/>
  <c r="I1238" i="35"/>
  <c r="J1238" i="35"/>
  <c r="K1238" i="35"/>
  <c r="L1238" i="35"/>
  <c r="M1238" i="35"/>
  <c r="O1238" i="35"/>
  <c r="P1238" i="35"/>
  <c r="Q1238" i="35"/>
  <c r="R1238" i="35"/>
  <c r="S1238" i="35"/>
  <c r="T1238" i="35"/>
  <c r="U1238" i="35"/>
  <c r="V1238" i="35"/>
  <c r="W1238" i="35"/>
  <c r="G1239" i="35"/>
  <c r="H1239" i="35"/>
  <c r="I1239" i="35"/>
  <c r="J1239" i="35"/>
  <c r="K1239" i="35"/>
  <c r="L1239" i="35"/>
  <c r="M1239" i="35"/>
  <c r="O1239" i="35"/>
  <c r="P1239" i="35"/>
  <c r="Q1239" i="35"/>
  <c r="R1239" i="35"/>
  <c r="S1239" i="35"/>
  <c r="T1239" i="35"/>
  <c r="U1239" i="35"/>
  <c r="V1239" i="35"/>
  <c r="W1239" i="35"/>
  <c r="G1240" i="35"/>
  <c r="H1240" i="35"/>
  <c r="I1240" i="35"/>
  <c r="J1240" i="35"/>
  <c r="K1240" i="35"/>
  <c r="L1240" i="35"/>
  <c r="M1240" i="35"/>
  <c r="O1240" i="35"/>
  <c r="P1240" i="35"/>
  <c r="Q1240" i="35"/>
  <c r="R1240" i="35"/>
  <c r="S1240" i="35"/>
  <c r="T1240" i="35"/>
  <c r="U1240" i="35"/>
  <c r="V1240" i="35"/>
  <c r="W1240" i="35"/>
  <c r="G1241" i="35"/>
  <c r="H1241" i="35"/>
  <c r="I1241" i="35"/>
  <c r="J1241" i="35"/>
  <c r="K1241" i="35"/>
  <c r="L1241" i="35"/>
  <c r="M1241" i="35"/>
  <c r="O1241" i="35"/>
  <c r="P1241" i="35"/>
  <c r="Q1241" i="35"/>
  <c r="R1241" i="35"/>
  <c r="S1241" i="35"/>
  <c r="T1241" i="35"/>
  <c r="U1241" i="35"/>
  <c r="V1241" i="35"/>
  <c r="W1241" i="35"/>
  <c r="G1242" i="35"/>
  <c r="H1242" i="35"/>
  <c r="I1242" i="35"/>
  <c r="J1242" i="35"/>
  <c r="K1242" i="35"/>
  <c r="L1242" i="35"/>
  <c r="M1242" i="35"/>
  <c r="O1242" i="35"/>
  <c r="P1242" i="35"/>
  <c r="Q1242" i="35"/>
  <c r="R1242" i="35"/>
  <c r="S1242" i="35"/>
  <c r="T1242" i="35"/>
  <c r="U1242" i="35"/>
  <c r="V1242" i="35"/>
  <c r="W1242" i="35"/>
  <c r="G1243" i="35"/>
  <c r="H1243" i="35"/>
  <c r="I1243" i="35"/>
  <c r="J1243" i="35"/>
  <c r="K1243" i="35"/>
  <c r="L1243" i="35"/>
  <c r="M1243" i="35"/>
  <c r="O1243" i="35"/>
  <c r="P1243" i="35"/>
  <c r="Q1243" i="35"/>
  <c r="R1243" i="35"/>
  <c r="S1243" i="35"/>
  <c r="T1243" i="35"/>
  <c r="U1243" i="35"/>
  <c r="V1243" i="35"/>
  <c r="W1243" i="35"/>
  <c r="G1244" i="35"/>
  <c r="H1244" i="35"/>
  <c r="I1244" i="35"/>
  <c r="J1244" i="35"/>
  <c r="K1244" i="35"/>
  <c r="L1244" i="35"/>
  <c r="M1244" i="35"/>
  <c r="O1244" i="35"/>
  <c r="P1244" i="35"/>
  <c r="Q1244" i="35"/>
  <c r="R1244" i="35"/>
  <c r="S1244" i="35"/>
  <c r="T1244" i="35"/>
  <c r="U1244" i="35"/>
  <c r="V1244" i="35"/>
  <c r="W1244" i="35"/>
  <c r="G1245" i="35"/>
  <c r="H1245" i="35"/>
  <c r="I1245" i="35"/>
  <c r="J1245" i="35"/>
  <c r="K1245" i="35"/>
  <c r="L1245" i="35"/>
  <c r="M1245" i="35"/>
  <c r="O1245" i="35"/>
  <c r="P1245" i="35"/>
  <c r="Q1245" i="35"/>
  <c r="R1245" i="35"/>
  <c r="S1245" i="35"/>
  <c r="T1245" i="35"/>
  <c r="U1245" i="35"/>
  <c r="V1245" i="35"/>
  <c r="W1245" i="35"/>
  <c r="G1246" i="35"/>
  <c r="H1246" i="35"/>
  <c r="I1246" i="35"/>
  <c r="J1246" i="35"/>
  <c r="K1246" i="35"/>
  <c r="L1246" i="35"/>
  <c r="M1246" i="35"/>
  <c r="O1246" i="35"/>
  <c r="P1246" i="35"/>
  <c r="Q1246" i="35"/>
  <c r="R1246" i="35"/>
  <c r="S1246" i="35"/>
  <c r="T1246" i="35"/>
  <c r="U1246" i="35"/>
  <c r="V1246" i="35"/>
  <c r="W1246" i="35"/>
  <c r="G1247" i="35"/>
  <c r="H1247" i="35"/>
  <c r="I1247" i="35"/>
  <c r="J1247" i="35"/>
  <c r="K1247" i="35"/>
  <c r="L1247" i="35"/>
  <c r="M1247" i="35"/>
  <c r="O1247" i="35"/>
  <c r="P1247" i="35"/>
  <c r="Q1247" i="35"/>
  <c r="R1247" i="35"/>
  <c r="S1247" i="35"/>
  <c r="T1247" i="35"/>
  <c r="U1247" i="35"/>
  <c r="V1247" i="35"/>
  <c r="W1247" i="35"/>
  <c r="G1248" i="35"/>
  <c r="H1248" i="35"/>
  <c r="I1248" i="35"/>
  <c r="J1248" i="35"/>
  <c r="K1248" i="35"/>
  <c r="L1248" i="35"/>
  <c r="M1248" i="35"/>
  <c r="O1248" i="35"/>
  <c r="P1248" i="35"/>
  <c r="Q1248" i="35"/>
  <c r="R1248" i="35"/>
  <c r="S1248" i="35"/>
  <c r="T1248" i="35"/>
  <c r="U1248" i="35"/>
  <c r="V1248" i="35"/>
  <c r="W1248" i="35"/>
  <c r="G1249" i="35"/>
  <c r="H1249" i="35"/>
  <c r="I1249" i="35"/>
  <c r="J1249" i="35"/>
  <c r="K1249" i="35"/>
  <c r="L1249" i="35"/>
  <c r="M1249" i="35"/>
  <c r="O1249" i="35"/>
  <c r="P1249" i="35"/>
  <c r="Q1249" i="35"/>
  <c r="R1249" i="35"/>
  <c r="S1249" i="35"/>
  <c r="T1249" i="35"/>
  <c r="U1249" i="35"/>
  <c r="V1249" i="35"/>
  <c r="W1249" i="35"/>
  <c r="G1250" i="35"/>
  <c r="H1250" i="35"/>
  <c r="I1250" i="35"/>
  <c r="J1250" i="35"/>
  <c r="K1250" i="35"/>
  <c r="L1250" i="35"/>
  <c r="M1250" i="35"/>
  <c r="O1250" i="35"/>
  <c r="P1250" i="35"/>
  <c r="Q1250" i="35"/>
  <c r="R1250" i="35"/>
  <c r="S1250" i="35"/>
  <c r="T1250" i="35"/>
  <c r="U1250" i="35"/>
  <c r="V1250" i="35"/>
  <c r="W1250" i="35"/>
  <c r="G1251" i="35"/>
  <c r="H1251" i="35"/>
  <c r="I1251" i="35"/>
  <c r="J1251" i="35"/>
  <c r="K1251" i="35"/>
  <c r="L1251" i="35"/>
  <c r="M1251" i="35"/>
  <c r="O1251" i="35"/>
  <c r="P1251" i="35"/>
  <c r="Q1251" i="35"/>
  <c r="R1251" i="35"/>
  <c r="S1251" i="35"/>
  <c r="T1251" i="35"/>
  <c r="U1251" i="35"/>
  <c r="V1251" i="35"/>
  <c r="W1251" i="35"/>
  <c r="G1252" i="35"/>
  <c r="H1252" i="35"/>
  <c r="I1252" i="35"/>
  <c r="J1252" i="35"/>
  <c r="K1252" i="35"/>
  <c r="L1252" i="35"/>
  <c r="M1252" i="35"/>
  <c r="O1252" i="35"/>
  <c r="P1252" i="35"/>
  <c r="Q1252" i="35"/>
  <c r="R1252" i="35"/>
  <c r="S1252" i="35"/>
  <c r="T1252" i="35"/>
  <c r="U1252" i="35"/>
  <c r="V1252" i="35"/>
  <c r="W1252" i="35"/>
  <c r="G1253" i="35"/>
  <c r="H1253" i="35"/>
  <c r="I1253" i="35"/>
  <c r="J1253" i="35"/>
  <c r="K1253" i="35"/>
  <c r="L1253" i="35"/>
  <c r="M1253" i="35"/>
  <c r="O1253" i="35"/>
  <c r="P1253" i="35"/>
  <c r="Q1253" i="35"/>
  <c r="R1253" i="35"/>
  <c r="S1253" i="35"/>
  <c r="T1253" i="35"/>
  <c r="U1253" i="35"/>
  <c r="V1253" i="35"/>
  <c r="W1253" i="35"/>
  <c r="G1254" i="35"/>
  <c r="H1254" i="35"/>
  <c r="I1254" i="35"/>
  <c r="J1254" i="35"/>
  <c r="K1254" i="35"/>
  <c r="L1254" i="35"/>
  <c r="M1254" i="35"/>
  <c r="O1254" i="35"/>
  <c r="P1254" i="35"/>
  <c r="Q1254" i="35"/>
  <c r="R1254" i="35"/>
  <c r="S1254" i="35"/>
  <c r="T1254" i="35"/>
  <c r="U1254" i="35"/>
  <c r="V1254" i="35"/>
  <c r="W1254" i="35"/>
  <c r="G1255" i="35"/>
  <c r="H1255" i="35"/>
  <c r="I1255" i="35"/>
  <c r="J1255" i="35"/>
  <c r="K1255" i="35"/>
  <c r="L1255" i="35"/>
  <c r="M1255" i="35"/>
  <c r="O1255" i="35"/>
  <c r="P1255" i="35"/>
  <c r="Q1255" i="35"/>
  <c r="R1255" i="35"/>
  <c r="S1255" i="35"/>
  <c r="T1255" i="35"/>
  <c r="U1255" i="35"/>
  <c r="V1255" i="35"/>
  <c r="W1255" i="35"/>
  <c r="G1256" i="35"/>
  <c r="H1256" i="35"/>
  <c r="I1256" i="35"/>
  <c r="J1256" i="35"/>
  <c r="K1256" i="35"/>
  <c r="L1256" i="35"/>
  <c r="M1256" i="35"/>
  <c r="O1256" i="35"/>
  <c r="P1256" i="35"/>
  <c r="Q1256" i="35"/>
  <c r="R1256" i="35"/>
  <c r="S1256" i="35"/>
  <c r="T1256" i="35"/>
  <c r="U1256" i="35"/>
  <c r="V1256" i="35"/>
  <c r="W1256" i="35"/>
  <c r="G1257" i="35"/>
  <c r="H1257" i="35"/>
  <c r="I1257" i="35"/>
  <c r="J1257" i="35"/>
  <c r="K1257" i="35"/>
  <c r="L1257" i="35"/>
  <c r="M1257" i="35"/>
  <c r="O1257" i="35"/>
  <c r="P1257" i="35"/>
  <c r="Q1257" i="35"/>
  <c r="R1257" i="35"/>
  <c r="S1257" i="35"/>
  <c r="T1257" i="35"/>
  <c r="U1257" i="35"/>
  <c r="V1257" i="35"/>
  <c r="W1257" i="35"/>
  <c r="G1258" i="35"/>
  <c r="H1258" i="35"/>
  <c r="I1258" i="35"/>
  <c r="J1258" i="35"/>
  <c r="K1258" i="35"/>
  <c r="L1258" i="35"/>
  <c r="M1258" i="35"/>
  <c r="O1258" i="35"/>
  <c r="P1258" i="35"/>
  <c r="Q1258" i="35"/>
  <c r="R1258" i="35"/>
  <c r="S1258" i="35"/>
  <c r="T1258" i="35"/>
  <c r="U1258" i="35"/>
  <c r="V1258" i="35"/>
  <c r="W1258" i="35"/>
  <c r="G1259" i="35"/>
  <c r="H1259" i="35"/>
  <c r="I1259" i="35"/>
  <c r="J1259" i="35"/>
  <c r="K1259" i="35"/>
  <c r="L1259" i="35"/>
  <c r="M1259" i="35"/>
  <c r="O1259" i="35"/>
  <c r="P1259" i="35"/>
  <c r="Q1259" i="35"/>
  <c r="R1259" i="35"/>
  <c r="S1259" i="35"/>
  <c r="T1259" i="35"/>
  <c r="U1259" i="35"/>
  <c r="V1259" i="35"/>
  <c r="W1259" i="35"/>
  <c r="G1260" i="35"/>
  <c r="H1260" i="35"/>
  <c r="I1260" i="35"/>
  <c r="J1260" i="35"/>
  <c r="K1260" i="35"/>
  <c r="L1260" i="35"/>
  <c r="M1260" i="35"/>
  <c r="O1260" i="35"/>
  <c r="P1260" i="35"/>
  <c r="Q1260" i="35"/>
  <c r="R1260" i="35"/>
  <c r="S1260" i="35"/>
  <c r="T1260" i="35"/>
  <c r="U1260" i="35"/>
  <c r="V1260" i="35"/>
  <c r="W1260" i="35"/>
  <c r="G1261" i="35"/>
  <c r="H1261" i="35"/>
  <c r="I1261" i="35"/>
  <c r="J1261" i="35"/>
  <c r="K1261" i="35"/>
  <c r="L1261" i="35"/>
  <c r="M1261" i="35"/>
  <c r="O1261" i="35"/>
  <c r="P1261" i="35"/>
  <c r="Q1261" i="35"/>
  <c r="R1261" i="35"/>
  <c r="S1261" i="35"/>
  <c r="T1261" i="35"/>
  <c r="U1261" i="35"/>
  <c r="V1261" i="35"/>
  <c r="W1261" i="35"/>
  <c r="G1262" i="35"/>
  <c r="H1262" i="35"/>
  <c r="I1262" i="35"/>
  <c r="J1262" i="35"/>
  <c r="K1262" i="35"/>
  <c r="L1262" i="35"/>
  <c r="M1262" i="35"/>
  <c r="O1262" i="35"/>
  <c r="P1262" i="35"/>
  <c r="Q1262" i="35"/>
  <c r="R1262" i="35"/>
  <c r="S1262" i="35"/>
  <c r="T1262" i="35"/>
  <c r="U1262" i="35"/>
  <c r="V1262" i="35"/>
  <c r="W1262" i="35"/>
  <c r="G1263" i="35"/>
  <c r="H1263" i="35"/>
  <c r="I1263" i="35"/>
  <c r="J1263" i="35"/>
  <c r="K1263" i="35"/>
  <c r="L1263" i="35"/>
  <c r="M1263" i="35"/>
  <c r="O1263" i="35"/>
  <c r="P1263" i="35"/>
  <c r="Q1263" i="35"/>
  <c r="R1263" i="35"/>
  <c r="S1263" i="35"/>
  <c r="T1263" i="35"/>
  <c r="U1263" i="35"/>
  <c r="V1263" i="35"/>
  <c r="W1263" i="35"/>
  <c r="G1264" i="35"/>
  <c r="H1264" i="35"/>
  <c r="I1264" i="35"/>
  <c r="J1264" i="35"/>
  <c r="K1264" i="35"/>
  <c r="L1264" i="35"/>
  <c r="M1264" i="35"/>
  <c r="O1264" i="35"/>
  <c r="P1264" i="35"/>
  <c r="Q1264" i="35"/>
  <c r="R1264" i="35"/>
  <c r="S1264" i="35"/>
  <c r="T1264" i="35"/>
  <c r="U1264" i="35"/>
  <c r="V1264" i="35"/>
  <c r="W1264" i="35"/>
  <c r="G1265" i="35"/>
  <c r="H1265" i="35"/>
  <c r="I1265" i="35"/>
  <c r="J1265" i="35"/>
  <c r="K1265" i="35"/>
  <c r="L1265" i="35"/>
  <c r="M1265" i="35"/>
  <c r="O1265" i="35"/>
  <c r="P1265" i="35"/>
  <c r="Q1265" i="35"/>
  <c r="R1265" i="35"/>
  <c r="S1265" i="35"/>
  <c r="T1265" i="35"/>
  <c r="U1265" i="35"/>
  <c r="V1265" i="35"/>
  <c r="W1265" i="35"/>
  <c r="G1266" i="35"/>
  <c r="H1266" i="35"/>
  <c r="I1266" i="35"/>
  <c r="J1266" i="35"/>
  <c r="K1266" i="35"/>
  <c r="L1266" i="35"/>
  <c r="M1266" i="35"/>
  <c r="O1266" i="35"/>
  <c r="P1266" i="35"/>
  <c r="Q1266" i="35"/>
  <c r="R1266" i="35"/>
  <c r="S1266" i="35"/>
  <c r="T1266" i="35"/>
  <c r="U1266" i="35"/>
  <c r="V1266" i="35"/>
  <c r="W1266" i="35"/>
  <c r="G1267" i="35"/>
  <c r="H1267" i="35"/>
  <c r="I1267" i="35"/>
  <c r="J1267" i="35"/>
  <c r="K1267" i="35"/>
  <c r="L1267" i="35"/>
  <c r="M1267" i="35"/>
  <c r="O1267" i="35"/>
  <c r="P1267" i="35"/>
  <c r="Q1267" i="35"/>
  <c r="R1267" i="35"/>
  <c r="S1267" i="35"/>
  <c r="T1267" i="35"/>
  <c r="U1267" i="35"/>
  <c r="V1267" i="35"/>
  <c r="W1267" i="35"/>
  <c r="G1268" i="35"/>
  <c r="H1268" i="35"/>
  <c r="I1268" i="35"/>
  <c r="J1268" i="35"/>
  <c r="K1268" i="35"/>
  <c r="L1268" i="35"/>
  <c r="M1268" i="35"/>
  <c r="O1268" i="35"/>
  <c r="P1268" i="35"/>
  <c r="Q1268" i="35"/>
  <c r="R1268" i="35"/>
  <c r="S1268" i="35"/>
  <c r="T1268" i="35"/>
  <c r="U1268" i="35"/>
  <c r="V1268" i="35"/>
  <c r="W1268" i="35"/>
  <c r="G1269" i="35"/>
  <c r="H1269" i="35"/>
  <c r="I1269" i="35"/>
  <c r="J1269" i="35"/>
  <c r="K1269" i="35"/>
  <c r="L1269" i="35"/>
  <c r="M1269" i="35"/>
  <c r="O1269" i="35"/>
  <c r="P1269" i="35"/>
  <c r="Q1269" i="35"/>
  <c r="R1269" i="35"/>
  <c r="S1269" i="35"/>
  <c r="T1269" i="35"/>
  <c r="U1269" i="35"/>
  <c r="V1269" i="35"/>
  <c r="W1269" i="35"/>
  <c r="G1270" i="35"/>
  <c r="H1270" i="35"/>
  <c r="I1270" i="35"/>
  <c r="J1270" i="35"/>
  <c r="K1270" i="35"/>
  <c r="L1270" i="35"/>
  <c r="M1270" i="35"/>
  <c r="O1270" i="35"/>
  <c r="P1270" i="35"/>
  <c r="Q1270" i="35"/>
  <c r="R1270" i="35"/>
  <c r="S1270" i="35"/>
  <c r="T1270" i="35"/>
  <c r="U1270" i="35"/>
  <c r="V1270" i="35"/>
  <c r="W1270" i="35"/>
  <c r="G1271" i="35"/>
  <c r="H1271" i="35"/>
  <c r="I1271" i="35"/>
  <c r="J1271" i="35"/>
  <c r="K1271" i="35"/>
  <c r="L1271" i="35"/>
  <c r="M1271" i="35"/>
  <c r="O1271" i="35"/>
  <c r="P1271" i="35"/>
  <c r="Q1271" i="35"/>
  <c r="R1271" i="35"/>
  <c r="S1271" i="35"/>
  <c r="T1271" i="35"/>
  <c r="U1271" i="35"/>
  <c r="V1271" i="35"/>
  <c r="W1271" i="35"/>
  <c r="G1272" i="35"/>
  <c r="H1272" i="35"/>
  <c r="I1272" i="35"/>
  <c r="J1272" i="35"/>
  <c r="K1272" i="35"/>
  <c r="L1272" i="35"/>
  <c r="M1272" i="35"/>
  <c r="O1272" i="35"/>
  <c r="P1272" i="35"/>
  <c r="Q1272" i="35"/>
  <c r="R1272" i="35"/>
  <c r="S1272" i="35"/>
  <c r="T1272" i="35"/>
  <c r="U1272" i="35"/>
  <c r="V1272" i="35"/>
  <c r="W1272" i="35"/>
  <c r="G1273" i="35"/>
  <c r="H1273" i="35"/>
  <c r="I1273" i="35"/>
  <c r="J1273" i="35"/>
  <c r="K1273" i="35"/>
  <c r="L1273" i="35"/>
  <c r="M1273" i="35"/>
  <c r="O1273" i="35"/>
  <c r="P1273" i="35"/>
  <c r="Q1273" i="35"/>
  <c r="R1273" i="35"/>
  <c r="S1273" i="35"/>
  <c r="T1273" i="35"/>
  <c r="U1273" i="35"/>
  <c r="V1273" i="35"/>
  <c r="W1273" i="35"/>
  <c r="G1274" i="35"/>
  <c r="H1274" i="35"/>
  <c r="I1274" i="35"/>
  <c r="J1274" i="35"/>
  <c r="K1274" i="35"/>
  <c r="L1274" i="35"/>
  <c r="M1274" i="35"/>
  <c r="O1274" i="35"/>
  <c r="P1274" i="35"/>
  <c r="Q1274" i="35"/>
  <c r="R1274" i="35"/>
  <c r="S1274" i="35"/>
  <c r="T1274" i="35"/>
  <c r="U1274" i="35"/>
  <c r="V1274" i="35"/>
  <c r="W1274" i="35"/>
  <c r="G1275" i="35"/>
  <c r="H1275" i="35"/>
  <c r="I1275" i="35"/>
  <c r="J1275" i="35"/>
  <c r="K1275" i="35"/>
  <c r="L1275" i="35"/>
  <c r="M1275" i="35"/>
  <c r="O1275" i="35"/>
  <c r="P1275" i="35"/>
  <c r="Q1275" i="35"/>
  <c r="R1275" i="35"/>
  <c r="S1275" i="35"/>
  <c r="T1275" i="35"/>
  <c r="U1275" i="35"/>
  <c r="V1275" i="35"/>
  <c r="W1275" i="35"/>
  <c r="G1276" i="35"/>
  <c r="H1276" i="35"/>
  <c r="I1276" i="35"/>
  <c r="J1276" i="35"/>
  <c r="K1276" i="35"/>
  <c r="L1276" i="35"/>
  <c r="M1276" i="35"/>
  <c r="O1276" i="35"/>
  <c r="P1276" i="35"/>
  <c r="Q1276" i="35"/>
  <c r="R1276" i="35"/>
  <c r="S1276" i="35"/>
  <c r="T1276" i="35"/>
  <c r="U1276" i="35"/>
  <c r="V1276" i="35"/>
  <c r="W1276" i="35"/>
  <c r="G1277" i="35"/>
  <c r="H1277" i="35"/>
  <c r="I1277" i="35"/>
  <c r="J1277" i="35"/>
  <c r="K1277" i="35"/>
  <c r="L1277" i="35"/>
  <c r="M1277" i="35"/>
  <c r="O1277" i="35"/>
  <c r="P1277" i="35"/>
  <c r="Q1277" i="35"/>
  <c r="R1277" i="35"/>
  <c r="S1277" i="35"/>
  <c r="T1277" i="35"/>
  <c r="U1277" i="35"/>
  <c r="V1277" i="35"/>
  <c r="W1277" i="35"/>
  <c r="G1278" i="35"/>
  <c r="H1278" i="35"/>
  <c r="I1278" i="35"/>
  <c r="J1278" i="35"/>
  <c r="K1278" i="35"/>
  <c r="L1278" i="35"/>
  <c r="M1278" i="35"/>
  <c r="O1278" i="35"/>
  <c r="P1278" i="35"/>
  <c r="Q1278" i="35"/>
  <c r="R1278" i="35"/>
  <c r="S1278" i="35"/>
  <c r="T1278" i="35"/>
  <c r="U1278" i="35"/>
  <c r="V1278" i="35"/>
  <c r="W1278" i="35"/>
  <c r="G1279" i="35"/>
  <c r="H1279" i="35"/>
  <c r="I1279" i="35"/>
  <c r="J1279" i="35"/>
  <c r="K1279" i="35"/>
  <c r="L1279" i="35"/>
  <c r="M1279" i="35"/>
  <c r="O1279" i="35"/>
  <c r="P1279" i="35"/>
  <c r="Q1279" i="35"/>
  <c r="R1279" i="35"/>
  <c r="S1279" i="35"/>
  <c r="T1279" i="35"/>
  <c r="U1279" i="35"/>
  <c r="V1279" i="35"/>
  <c r="W1279" i="35"/>
  <c r="G1280" i="35"/>
  <c r="H1280" i="35"/>
  <c r="I1280" i="35"/>
  <c r="J1280" i="35"/>
  <c r="K1280" i="35"/>
  <c r="L1280" i="35"/>
  <c r="M1280" i="35"/>
  <c r="O1280" i="35"/>
  <c r="P1280" i="35"/>
  <c r="Q1280" i="35"/>
  <c r="R1280" i="35"/>
  <c r="S1280" i="35"/>
  <c r="T1280" i="35"/>
  <c r="U1280" i="35"/>
  <c r="V1280" i="35"/>
  <c r="W1280" i="35"/>
  <c r="G1281" i="35"/>
  <c r="H1281" i="35"/>
  <c r="I1281" i="35"/>
  <c r="J1281" i="35"/>
  <c r="K1281" i="35"/>
  <c r="L1281" i="35"/>
  <c r="M1281" i="35"/>
  <c r="O1281" i="35"/>
  <c r="P1281" i="35"/>
  <c r="Q1281" i="35"/>
  <c r="R1281" i="35"/>
  <c r="S1281" i="35"/>
  <c r="T1281" i="35"/>
  <c r="U1281" i="35"/>
  <c r="V1281" i="35"/>
  <c r="W1281" i="35"/>
  <c r="G1282" i="35"/>
  <c r="H1282" i="35"/>
  <c r="I1282" i="35"/>
  <c r="J1282" i="35"/>
  <c r="K1282" i="35"/>
  <c r="L1282" i="35"/>
  <c r="M1282" i="35"/>
  <c r="O1282" i="35"/>
  <c r="P1282" i="35"/>
  <c r="Q1282" i="35"/>
  <c r="R1282" i="35"/>
  <c r="S1282" i="35"/>
  <c r="T1282" i="35"/>
  <c r="U1282" i="35"/>
  <c r="V1282" i="35"/>
  <c r="W1282" i="35"/>
  <c r="G1283" i="35"/>
  <c r="H1283" i="35"/>
  <c r="I1283" i="35"/>
  <c r="J1283" i="35"/>
  <c r="K1283" i="35"/>
  <c r="L1283" i="35"/>
  <c r="M1283" i="35"/>
  <c r="O1283" i="35"/>
  <c r="P1283" i="35"/>
  <c r="Q1283" i="35"/>
  <c r="R1283" i="35"/>
  <c r="S1283" i="35"/>
  <c r="T1283" i="35"/>
  <c r="U1283" i="35"/>
  <c r="V1283" i="35"/>
  <c r="W1283" i="35"/>
  <c r="G1284" i="35"/>
  <c r="H1284" i="35"/>
  <c r="I1284" i="35"/>
  <c r="J1284" i="35"/>
  <c r="K1284" i="35"/>
  <c r="L1284" i="35"/>
  <c r="M1284" i="35"/>
  <c r="O1284" i="35"/>
  <c r="P1284" i="35"/>
  <c r="Q1284" i="35"/>
  <c r="R1284" i="35"/>
  <c r="S1284" i="35"/>
  <c r="T1284" i="35"/>
  <c r="U1284" i="35"/>
  <c r="V1284" i="35"/>
  <c r="W1284" i="35"/>
  <c r="G1285" i="35"/>
  <c r="H1285" i="35"/>
  <c r="I1285" i="35"/>
  <c r="J1285" i="35"/>
  <c r="K1285" i="35"/>
  <c r="L1285" i="35"/>
  <c r="M1285" i="35"/>
  <c r="O1285" i="35"/>
  <c r="P1285" i="35"/>
  <c r="Q1285" i="35"/>
  <c r="R1285" i="35"/>
  <c r="S1285" i="35"/>
  <c r="T1285" i="35"/>
  <c r="U1285" i="35"/>
  <c r="V1285" i="35"/>
  <c r="W1285" i="35"/>
  <c r="G1286" i="35"/>
  <c r="H1286" i="35"/>
  <c r="I1286" i="35"/>
  <c r="J1286" i="35"/>
  <c r="K1286" i="35"/>
  <c r="L1286" i="35"/>
  <c r="M1286" i="35"/>
  <c r="O1286" i="35"/>
  <c r="P1286" i="35"/>
  <c r="Q1286" i="35"/>
  <c r="R1286" i="35"/>
  <c r="S1286" i="35"/>
  <c r="T1286" i="35"/>
  <c r="U1286" i="35"/>
  <c r="V1286" i="35"/>
  <c r="W1286" i="35"/>
  <c r="G1287" i="35"/>
  <c r="H1287" i="35"/>
  <c r="I1287" i="35"/>
  <c r="J1287" i="35"/>
  <c r="K1287" i="35"/>
  <c r="L1287" i="35"/>
  <c r="M1287" i="35"/>
  <c r="O1287" i="35"/>
  <c r="P1287" i="35"/>
  <c r="Q1287" i="35"/>
  <c r="R1287" i="35"/>
  <c r="S1287" i="35"/>
  <c r="T1287" i="35"/>
  <c r="U1287" i="35"/>
  <c r="V1287" i="35"/>
  <c r="W1287" i="35"/>
  <c r="G1288" i="35"/>
  <c r="H1288" i="35"/>
  <c r="I1288" i="35"/>
  <c r="J1288" i="35"/>
  <c r="K1288" i="35"/>
  <c r="L1288" i="35"/>
  <c r="M1288" i="35"/>
  <c r="O1288" i="35"/>
  <c r="P1288" i="35"/>
  <c r="Q1288" i="35"/>
  <c r="R1288" i="35"/>
  <c r="S1288" i="35"/>
  <c r="T1288" i="35"/>
  <c r="U1288" i="35"/>
  <c r="V1288" i="35"/>
  <c r="W1288" i="35"/>
  <c r="G1289" i="35"/>
  <c r="H1289" i="35"/>
  <c r="I1289" i="35"/>
  <c r="J1289" i="35"/>
  <c r="K1289" i="35"/>
  <c r="L1289" i="35"/>
  <c r="M1289" i="35"/>
  <c r="O1289" i="35"/>
  <c r="P1289" i="35"/>
  <c r="Q1289" i="35"/>
  <c r="R1289" i="35"/>
  <c r="S1289" i="35"/>
  <c r="T1289" i="35"/>
  <c r="U1289" i="35"/>
  <c r="V1289" i="35"/>
  <c r="W1289" i="35"/>
  <c r="G1290" i="35"/>
  <c r="H1290" i="35"/>
  <c r="I1290" i="35"/>
  <c r="J1290" i="35"/>
  <c r="K1290" i="35"/>
  <c r="L1290" i="35"/>
  <c r="M1290" i="35"/>
  <c r="O1290" i="35"/>
  <c r="P1290" i="35"/>
  <c r="Q1290" i="35"/>
  <c r="R1290" i="35"/>
  <c r="S1290" i="35"/>
  <c r="T1290" i="35"/>
  <c r="U1290" i="35"/>
  <c r="V1290" i="35"/>
  <c r="W1290" i="35"/>
  <c r="G1291" i="35"/>
  <c r="H1291" i="35"/>
  <c r="I1291" i="35"/>
  <c r="J1291" i="35"/>
  <c r="K1291" i="35"/>
  <c r="L1291" i="35"/>
  <c r="M1291" i="35"/>
  <c r="O1291" i="35"/>
  <c r="P1291" i="35"/>
  <c r="Q1291" i="35"/>
  <c r="R1291" i="35"/>
  <c r="S1291" i="35"/>
  <c r="T1291" i="35"/>
  <c r="U1291" i="35"/>
  <c r="V1291" i="35"/>
  <c r="W1291" i="35"/>
  <c r="G1292" i="35"/>
  <c r="H1292" i="35"/>
  <c r="I1292" i="35"/>
  <c r="J1292" i="35"/>
  <c r="K1292" i="35"/>
  <c r="L1292" i="35"/>
  <c r="M1292" i="35"/>
  <c r="O1292" i="35"/>
  <c r="P1292" i="35"/>
  <c r="Q1292" i="35"/>
  <c r="R1292" i="35"/>
  <c r="S1292" i="35"/>
  <c r="T1292" i="35"/>
  <c r="U1292" i="35"/>
  <c r="V1292" i="35"/>
  <c r="W1292" i="35"/>
  <c r="G1293" i="35"/>
  <c r="H1293" i="35"/>
  <c r="I1293" i="35"/>
  <c r="J1293" i="35"/>
  <c r="K1293" i="35"/>
  <c r="L1293" i="35"/>
  <c r="M1293" i="35"/>
  <c r="O1293" i="35"/>
  <c r="P1293" i="35"/>
  <c r="Q1293" i="35"/>
  <c r="R1293" i="35"/>
  <c r="S1293" i="35"/>
  <c r="T1293" i="35"/>
  <c r="U1293" i="35"/>
  <c r="V1293" i="35"/>
  <c r="W1293" i="35"/>
  <c r="G1294" i="35"/>
  <c r="H1294" i="35"/>
  <c r="I1294" i="35"/>
  <c r="J1294" i="35"/>
  <c r="K1294" i="35"/>
  <c r="L1294" i="35"/>
  <c r="M1294" i="35"/>
  <c r="O1294" i="35"/>
  <c r="P1294" i="35"/>
  <c r="Q1294" i="35"/>
  <c r="R1294" i="35"/>
  <c r="S1294" i="35"/>
  <c r="T1294" i="35"/>
  <c r="U1294" i="35"/>
  <c r="V1294" i="35"/>
  <c r="W1294" i="35"/>
  <c r="G1295" i="35"/>
  <c r="H1295" i="35"/>
  <c r="I1295" i="35"/>
  <c r="J1295" i="35"/>
  <c r="K1295" i="35"/>
  <c r="L1295" i="35"/>
  <c r="M1295" i="35"/>
  <c r="O1295" i="35"/>
  <c r="P1295" i="35"/>
  <c r="Q1295" i="35"/>
  <c r="R1295" i="35"/>
  <c r="S1295" i="35"/>
  <c r="T1295" i="35"/>
  <c r="U1295" i="35"/>
  <c r="V1295" i="35"/>
  <c r="W1295" i="35"/>
  <c r="G1296" i="35"/>
  <c r="H1296" i="35"/>
  <c r="I1296" i="35"/>
  <c r="J1296" i="35"/>
  <c r="K1296" i="35"/>
  <c r="L1296" i="35"/>
  <c r="M1296" i="35"/>
  <c r="O1296" i="35"/>
  <c r="P1296" i="35"/>
  <c r="Q1296" i="35"/>
  <c r="R1296" i="35"/>
  <c r="S1296" i="35"/>
  <c r="T1296" i="35"/>
  <c r="U1296" i="35"/>
  <c r="V1296" i="35"/>
  <c r="W1296" i="35"/>
  <c r="G1297" i="35"/>
  <c r="H1297" i="35"/>
  <c r="I1297" i="35"/>
  <c r="J1297" i="35"/>
  <c r="K1297" i="35"/>
  <c r="L1297" i="35"/>
  <c r="M1297" i="35"/>
  <c r="O1297" i="35"/>
  <c r="P1297" i="35"/>
  <c r="Q1297" i="35"/>
  <c r="R1297" i="35"/>
  <c r="S1297" i="35"/>
  <c r="T1297" i="35"/>
  <c r="U1297" i="35"/>
  <c r="V1297" i="35"/>
  <c r="W1297" i="35"/>
  <c r="G1298" i="35"/>
  <c r="H1298" i="35"/>
  <c r="I1298" i="35"/>
  <c r="J1298" i="35"/>
  <c r="K1298" i="35"/>
  <c r="L1298" i="35"/>
  <c r="M1298" i="35"/>
  <c r="O1298" i="35"/>
  <c r="P1298" i="35"/>
  <c r="Q1298" i="35"/>
  <c r="R1298" i="35"/>
  <c r="S1298" i="35"/>
  <c r="T1298" i="35"/>
  <c r="U1298" i="35"/>
  <c r="V1298" i="35"/>
  <c r="W1298" i="35"/>
  <c r="G1299" i="35"/>
  <c r="H1299" i="35"/>
  <c r="I1299" i="35"/>
  <c r="J1299" i="35"/>
  <c r="K1299" i="35"/>
  <c r="L1299" i="35"/>
  <c r="M1299" i="35"/>
  <c r="O1299" i="35"/>
  <c r="P1299" i="35"/>
  <c r="Q1299" i="35"/>
  <c r="R1299" i="35"/>
  <c r="S1299" i="35"/>
  <c r="T1299" i="35"/>
  <c r="U1299" i="35"/>
  <c r="V1299" i="35"/>
  <c r="W1299" i="35"/>
  <c r="G1300" i="35"/>
  <c r="H1300" i="35"/>
  <c r="I1300" i="35"/>
  <c r="J1300" i="35"/>
  <c r="K1300" i="35"/>
  <c r="L1300" i="35"/>
  <c r="M1300" i="35"/>
  <c r="O1300" i="35"/>
  <c r="P1300" i="35"/>
  <c r="Q1300" i="35"/>
  <c r="R1300" i="35"/>
  <c r="S1300" i="35"/>
  <c r="T1300" i="35"/>
  <c r="U1300" i="35"/>
  <c r="V1300" i="35"/>
  <c r="W1300" i="35"/>
  <c r="G1301" i="35"/>
  <c r="H1301" i="35"/>
  <c r="I1301" i="35"/>
  <c r="J1301" i="35"/>
  <c r="K1301" i="35"/>
  <c r="L1301" i="35"/>
  <c r="M1301" i="35"/>
  <c r="O1301" i="35"/>
  <c r="P1301" i="35"/>
  <c r="Q1301" i="35"/>
  <c r="R1301" i="35"/>
  <c r="S1301" i="35"/>
  <c r="T1301" i="35"/>
  <c r="U1301" i="35"/>
  <c r="V1301" i="35"/>
  <c r="W1301" i="35"/>
  <c r="G1302" i="35"/>
  <c r="H1302" i="35"/>
  <c r="I1302" i="35"/>
  <c r="J1302" i="35"/>
  <c r="K1302" i="35"/>
  <c r="L1302" i="35"/>
  <c r="M1302" i="35"/>
  <c r="O1302" i="35"/>
  <c r="P1302" i="35"/>
  <c r="Q1302" i="35"/>
  <c r="R1302" i="35"/>
  <c r="S1302" i="35"/>
  <c r="T1302" i="35"/>
  <c r="U1302" i="35"/>
  <c r="V1302" i="35"/>
  <c r="W1302" i="35"/>
  <c r="G1303" i="35"/>
  <c r="H1303" i="35"/>
  <c r="I1303" i="35"/>
  <c r="J1303" i="35"/>
  <c r="K1303" i="35"/>
  <c r="L1303" i="35"/>
  <c r="M1303" i="35"/>
  <c r="O1303" i="35"/>
  <c r="P1303" i="35"/>
  <c r="Q1303" i="35"/>
  <c r="R1303" i="35"/>
  <c r="S1303" i="35"/>
  <c r="T1303" i="35"/>
  <c r="U1303" i="35"/>
  <c r="V1303" i="35"/>
  <c r="W1303" i="35"/>
  <c r="G1304" i="35"/>
  <c r="H1304" i="35"/>
  <c r="I1304" i="35"/>
  <c r="J1304" i="35"/>
  <c r="K1304" i="35"/>
  <c r="L1304" i="35"/>
  <c r="M1304" i="35"/>
  <c r="O1304" i="35"/>
  <c r="P1304" i="35"/>
  <c r="Q1304" i="35"/>
  <c r="R1304" i="35"/>
  <c r="S1304" i="35"/>
  <c r="T1304" i="35"/>
  <c r="U1304" i="35"/>
  <c r="V1304" i="35"/>
  <c r="W1304" i="35"/>
  <c r="G1305" i="35"/>
  <c r="H1305" i="35"/>
  <c r="I1305" i="35"/>
  <c r="J1305" i="35"/>
  <c r="K1305" i="35"/>
  <c r="L1305" i="35"/>
  <c r="M1305" i="35"/>
  <c r="O1305" i="35"/>
  <c r="P1305" i="35"/>
  <c r="Q1305" i="35"/>
  <c r="R1305" i="35"/>
  <c r="S1305" i="35"/>
  <c r="T1305" i="35"/>
  <c r="U1305" i="35"/>
  <c r="V1305" i="35"/>
  <c r="W1305" i="35"/>
  <c r="G1306" i="35"/>
  <c r="H1306" i="35"/>
  <c r="I1306" i="35"/>
  <c r="J1306" i="35"/>
  <c r="K1306" i="35"/>
  <c r="L1306" i="35"/>
  <c r="M1306" i="35"/>
  <c r="O1306" i="35"/>
  <c r="P1306" i="35"/>
  <c r="Q1306" i="35"/>
  <c r="R1306" i="35"/>
  <c r="S1306" i="35"/>
  <c r="T1306" i="35"/>
  <c r="U1306" i="35"/>
  <c r="V1306" i="35"/>
  <c r="W1306" i="35"/>
  <c r="G1307" i="35"/>
  <c r="H1307" i="35"/>
  <c r="I1307" i="35"/>
  <c r="J1307" i="35"/>
  <c r="K1307" i="35"/>
  <c r="L1307" i="35"/>
  <c r="M1307" i="35"/>
  <c r="O1307" i="35"/>
  <c r="P1307" i="35"/>
  <c r="Q1307" i="35"/>
  <c r="R1307" i="35"/>
  <c r="S1307" i="35"/>
  <c r="T1307" i="35"/>
  <c r="U1307" i="35"/>
  <c r="V1307" i="35"/>
  <c r="W1307" i="35"/>
  <c r="G1308" i="35"/>
  <c r="H1308" i="35"/>
  <c r="I1308" i="35"/>
  <c r="J1308" i="35"/>
  <c r="K1308" i="35"/>
  <c r="L1308" i="35"/>
  <c r="M1308" i="35"/>
  <c r="O1308" i="35"/>
  <c r="P1308" i="35"/>
  <c r="Q1308" i="35"/>
  <c r="R1308" i="35"/>
  <c r="S1308" i="35"/>
  <c r="T1308" i="35"/>
  <c r="U1308" i="35"/>
  <c r="V1308" i="35"/>
  <c r="W1308" i="35"/>
  <c r="G1309" i="35"/>
  <c r="H1309" i="35"/>
  <c r="I1309" i="35"/>
  <c r="J1309" i="35"/>
  <c r="K1309" i="35"/>
  <c r="L1309" i="35"/>
  <c r="M1309" i="35"/>
  <c r="O1309" i="35"/>
  <c r="P1309" i="35"/>
  <c r="Q1309" i="35"/>
  <c r="R1309" i="35"/>
  <c r="S1309" i="35"/>
  <c r="T1309" i="35"/>
  <c r="U1309" i="35"/>
  <c r="V1309" i="35"/>
  <c r="W1309" i="35"/>
  <c r="G1310" i="35"/>
  <c r="H1310" i="35"/>
  <c r="I1310" i="35"/>
  <c r="J1310" i="35"/>
  <c r="K1310" i="35"/>
  <c r="L1310" i="35"/>
  <c r="M1310" i="35"/>
  <c r="O1310" i="35"/>
  <c r="P1310" i="35"/>
  <c r="Q1310" i="35"/>
  <c r="R1310" i="35"/>
  <c r="S1310" i="35"/>
  <c r="T1310" i="35"/>
  <c r="U1310" i="35"/>
  <c r="V1310" i="35"/>
  <c r="W1310" i="35"/>
  <c r="G1311" i="35"/>
  <c r="H1311" i="35"/>
  <c r="I1311" i="35"/>
  <c r="J1311" i="35"/>
  <c r="K1311" i="35"/>
  <c r="L1311" i="35"/>
  <c r="M1311" i="35"/>
  <c r="O1311" i="35"/>
  <c r="P1311" i="35"/>
  <c r="Q1311" i="35"/>
  <c r="R1311" i="35"/>
  <c r="S1311" i="35"/>
  <c r="T1311" i="35"/>
  <c r="U1311" i="35"/>
  <c r="V1311" i="35"/>
  <c r="W1311" i="35"/>
  <c r="G1312" i="35"/>
  <c r="H1312" i="35"/>
  <c r="I1312" i="35"/>
  <c r="J1312" i="35"/>
  <c r="K1312" i="35"/>
  <c r="L1312" i="35"/>
  <c r="M1312" i="35"/>
  <c r="O1312" i="35"/>
  <c r="P1312" i="35"/>
  <c r="Q1312" i="35"/>
  <c r="R1312" i="35"/>
  <c r="S1312" i="35"/>
  <c r="T1312" i="35"/>
  <c r="U1312" i="35"/>
  <c r="V1312" i="35"/>
  <c r="W1312" i="35"/>
  <c r="G1313" i="35"/>
  <c r="H1313" i="35"/>
  <c r="I1313" i="35"/>
  <c r="J1313" i="35"/>
  <c r="K1313" i="35"/>
  <c r="L1313" i="35"/>
  <c r="M1313" i="35"/>
  <c r="O1313" i="35"/>
  <c r="P1313" i="35"/>
  <c r="Q1313" i="35"/>
  <c r="R1313" i="35"/>
  <c r="S1313" i="35"/>
  <c r="T1313" i="35"/>
  <c r="U1313" i="35"/>
  <c r="V1313" i="35"/>
  <c r="W1313" i="35"/>
  <c r="G1314" i="35"/>
  <c r="H1314" i="35"/>
  <c r="I1314" i="35"/>
  <c r="J1314" i="35"/>
  <c r="K1314" i="35"/>
  <c r="L1314" i="35"/>
  <c r="M1314" i="35"/>
  <c r="O1314" i="35"/>
  <c r="P1314" i="35"/>
  <c r="Q1314" i="35"/>
  <c r="R1314" i="35"/>
  <c r="S1314" i="35"/>
  <c r="T1314" i="35"/>
  <c r="U1314" i="35"/>
  <c r="V1314" i="35"/>
  <c r="W1314" i="35"/>
  <c r="G1315" i="35"/>
  <c r="H1315" i="35"/>
  <c r="I1315" i="35"/>
  <c r="J1315" i="35"/>
  <c r="K1315" i="35"/>
  <c r="L1315" i="35"/>
  <c r="M1315" i="35"/>
  <c r="O1315" i="35"/>
  <c r="P1315" i="35"/>
  <c r="Q1315" i="35"/>
  <c r="R1315" i="35"/>
  <c r="S1315" i="35"/>
  <c r="T1315" i="35"/>
  <c r="U1315" i="35"/>
  <c r="V1315" i="35"/>
  <c r="W1315" i="35"/>
  <c r="G1316" i="35"/>
  <c r="H1316" i="35"/>
  <c r="I1316" i="35"/>
  <c r="J1316" i="35"/>
  <c r="K1316" i="35"/>
  <c r="L1316" i="35"/>
  <c r="M1316" i="35"/>
  <c r="O1316" i="35"/>
  <c r="P1316" i="35"/>
  <c r="Q1316" i="35"/>
  <c r="R1316" i="35"/>
  <c r="S1316" i="35"/>
  <c r="T1316" i="35"/>
  <c r="U1316" i="35"/>
  <c r="V1316" i="35"/>
  <c r="W1316" i="35"/>
  <c r="G1317" i="35"/>
  <c r="H1317" i="35"/>
  <c r="I1317" i="35"/>
  <c r="J1317" i="35"/>
  <c r="K1317" i="35"/>
  <c r="L1317" i="35"/>
  <c r="M1317" i="35"/>
  <c r="O1317" i="35"/>
  <c r="P1317" i="35"/>
  <c r="Q1317" i="35"/>
  <c r="R1317" i="35"/>
  <c r="S1317" i="35"/>
  <c r="T1317" i="35"/>
  <c r="U1317" i="35"/>
  <c r="V1317" i="35"/>
  <c r="W1317" i="35"/>
  <c r="G1318" i="35"/>
  <c r="H1318" i="35"/>
  <c r="I1318" i="35"/>
  <c r="J1318" i="35"/>
  <c r="K1318" i="35"/>
  <c r="L1318" i="35"/>
  <c r="M1318" i="35"/>
  <c r="O1318" i="35"/>
  <c r="P1318" i="35"/>
  <c r="Q1318" i="35"/>
  <c r="R1318" i="35"/>
  <c r="S1318" i="35"/>
  <c r="T1318" i="35"/>
  <c r="U1318" i="35"/>
  <c r="V1318" i="35"/>
  <c r="W1318" i="35"/>
  <c r="G1319" i="35"/>
  <c r="H1319" i="35"/>
  <c r="I1319" i="35"/>
  <c r="J1319" i="35"/>
  <c r="K1319" i="35"/>
  <c r="L1319" i="35"/>
  <c r="M1319" i="35"/>
  <c r="O1319" i="35"/>
  <c r="P1319" i="35"/>
  <c r="Q1319" i="35"/>
  <c r="R1319" i="35"/>
  <c r="S1319" i="35"/>
  <c r="T1319" i="35"/>
  <c r="U1319" i="35"/>
  <c r="V1319" i="35"/>
  <c r="W1319" i="35"/>
  <c r="G1320" i="35"/>
  <c r="H1320" i="35"/>
  <c r="I1320" i="35"/>
  <c r="J1320" i="35"/>
  <c r="K1320" i="35"/>
  <c r="L1320" i="35"/>
  <c r="M1320" i="35"/>
  <c r="O1320" i="35"/>
  <c r="P1320" i="35"/>
  <c r="Q1320" i="35"/>
  <c r="R1320" i="35"/>
  <c r="S1320" i="35"/>
  <c r="T1320" i="35"/>
  <c r="U1320" i="35"/>
  <c r="V1320" i="35"/>
  <c r="W1320" i="35"/>
  <c r="G1321" i="35"/>
  <c r="H1321" i="35"/>
  <c r="I1321" i="35"/>
  <c r="J1321" i="35"/>
  <c r="K1321" i="35"/>
  <c r="L1321" i="35"/>
  <c r="M1321" i="35"/>
  <c r="O1321" i="35"/>
  <c r="P1321" i="35"/>
  <c r="Q1321" i="35"/>
  <c r="R1321" i="35"/>
  <c r="S1321" i="35"/>
  <c r="T1321" i="35"/>
  <c r="U1321" i="35"/>
  <c r="V1321" i="35"/>
  <c r="W1321" i="35"/>
  <c r="G1322" i="35"/>
  <c r="H1322" i="35"/>
  <c r="I1322" i="35"/>
  <c r="J1322" i="35"/>
  <c r="K1322" i="35"/>
  <c r="L1322" i="35"/>
  <c r="M1322" i="35"/>
  <c r="O1322" i="35"/>
  <c r="P1322" i="35"/>
  <c r="Q1322" i="35"/>
  <c r="R1322" i="35"/>
  <c r="S1322" i="35"/>
  <c r="T1322" i="35"/>
  <c r="U1322" i="35"/>
  <c r="V1322" i="35"/>
  <c r="W1322" i="35"/>
  <c r="G1323" i="35"/>
  <c r="H1323" i="35"/>
  <c r="I1323" i="35"/>
  <c r="J1323" i="35"/>
  <c r="K1323" i="35"/>
  <c r="L1323" i="35"/>
  <c r="M1323" i="35"/>
  <c r="O1323" i="35"/>
  <c r="P1323" i="35"/>
  <c r="Q1323" i="35"/>
  <c r="R1323" i="35"/>
  <c r="S1323" i="35"/>
  <c r="T1323" i="35"/>
  <c r="U1323" i="35"/>
  <c r="V1323" i="35"/>
  <c r="W1323" i="35"/>
  <c r="G1324" i="35"/>
  <c r="H1324" i="35"/>
  <c r="I1324" i="35"/>
  <c r="J1324" i="35"/>
  <c r="K1324" i="35"/>
  <c r="L1324" i="35"/>
  <c r="M1324" i="35"/>
  <c r="O1324" i="35"/>
  <c r="P1324" i="35"/>
  <c r="Q1324" i="35"/>
  <c r="R1324" i="35"/>
  <c r="S1324" i="35"/>
  <c r="T1324" i="35"/>
  <c r="U1324" i="35"/>
  <c r="V1324" i="35"/>
  <c r="W1324" i="35"/>
  <c r="G1325" i="35"/>
  <c r="H1325" i="35"/>
  <c r="I1325" i="35"/>
  <c r="J1325" i="35"/>
  <c r="K1325" i="35"/>
  <c r="L1325" i="35"/>
  <c r="M1325" i="35"/>
  <c r="O1325" i="35"/>
  <c r="P1325" i="35"/>
  <c r="Q1325" i="35"/>
  <c r="R1325" i="35"/>
  <c r="S1325" i="35"/>
  <c r="T1325" i="35"/>
  <c r="U1325" i="35"/>
  <c r="V1325" i="35"/>
  <c r="W1325" i="35"/>
  <c r="G1326" i="35"/>
  <c r="H1326" i="35"/>
  <c r="I1326" i="35"/>
  <c r="J1326" i="35"/>
  <c r="K1326" i="35"/>
  <c r="L1326" i="35"/>
  <c r="M1326" i="35"/>
  <c r="O1326" i="35"/>
  <c r="P1326" i="35"/>
  <c r="Q1326" i="35"/>
  <c r="R1326" i="35"/>
  <c r="S1326" i="35"/>
  <c r="T1326" i="35"/>
  <c r="U1326" i="35"/>
  <c r="V1326" i="35"/>
  <c r="W1326" i="35"/>
  <c r="G1327" i="35"/>
  <c r="H1327" i="35"/>
  <c r="I1327" i="35"/>
  <c r="J1327" i="35"/>
  <c r="K1327" i="35"/>
  <c r="L1327" i="35"/>
  <c r="M1327" i="35"/>
  <c r="O1327" i="35"/>
  <c r="P1327" i="35"/>
  <c r="Q1327" i="35"/>
  <c r="R1327" i="35"/>
  <c r="S1327" i="35"/>
  <c r="T1327" i="35"/>
  <c r="U1327" i="35"/>
  <c r="V1327" i="35"/>
  <c r="W1327" i="35"/>
  <c r="G1328" i="35"/>
  <c r="H1328" i="35"/>
  <c r="I1328" i="35"/>
  <c r="J1328" i="35"/>
  <c r="K1328" i="35"/>
  <c r="L1328" i="35"/>
  <c r="M1328" i="35"/>
  <c r="O1328" i="35"/>
  <c r="P1328" i="35"/>
  <c r="Q1328" i="35"/>
  <c r="R1328" i="35"/>
  <c r="S1328" i="35"/>
  <c r="T1328" i="35"/>
  <c r="U1328" i="35"/>
  <c r="V1328" i="35"/>
  <c r="W1328" i="35"/>
  <c r="G1329" i="35"/>
  <c r="H1329" i="35"/>
  <c r="I1329" i="35"/>
  <c r="J1329" i="35"/>
  <c r="K1329" i="35"/>
  <c r="L1329" i="35"/>
  <c r="M1329" i="35"/>
  <c r="O1329" i="35"/>
  <c r="P1329" i="35"/>
  <c r="Q1329" i="35"/>
  <c r="R1329" i="35"/>
  <c r="S1329" i="35"/>
  <c r="T1329" i="35"/>
  <c r="U1329" i="35"/>
  <c r="V1329" i="35"/>
  <c r="W1329" i="35"/>
  <c r="G1330" i="35"/>
  <c r="H1330" i="35"/>
  <c r="I1330" i="35"/>
  <c r="J1330" i="35"/>
  <c r="K1330" i="35"/>
  <c r="L1330" i="35"/>
  <c r="M1330" i="35"/>
  <c r="O1330" i="35"/>
  <c r="P1330" i="35"/>
  <c r="Q1330" i="35"/>
  <c r="R1330" i="35"/>
  <c r="S1330" i="35"/>
  <c r="T1330" i="35"/>
  <c r="U1330" i="35"/>
  <c r="V1330" i="35"/>
  <c r="W1330" i="35"/>
  <c r="G1331" i="35"/>
  <c r="H1331" i="35"/>
  <c r="I1331" i="35"/>
  <c r="J1331" i="35"/>
  <c r="K1331" i="35"/>
  <c r="L1331" i="35"/>
  <c r="M1331" i="35"/>
  <c r="O1331" i="35"/>
  <c r="P1331" i="35"/>
  <c r="Q1331" i="35"/>
  <c r="R1331" i="35"/>
  <c r="S1331" i="35"/>
  <c r="T1331" i="35"/>
  <c r="U1331" i="35"/>
  <c r="V1331" i="35"/>
  <c r="W1331" i="35"/>
  <c r="G1332" i="35"/>
  <c r="H1332" i="35"/>
  <c r="I1332" i="35"/>
  <c r="J1332" i="35"/>
  <c r="K1332" i="35"/>
  <c r="L1332" i="35"/>
  <c r="M1332" i="35"/>
  <c r="O1332" i="35"/>
  <c r="P1332" i="35"/>
  <c r="Q1332" i="35"/>
  <c r="R1332" i="35"/>
  <c r="S1332" i="35"/>
  <c r="T1332" i="35"/>
  <c r="U1332" i="35"/>
  <c r="V1332" i="35"/>
  <c r="W1332" i="35"/>
  <c r="G1333" i="35"/>
  <c r="H1333" i="35"/>
  <c r="I1333" i="35"/>
  <c r="J1333" i="35"/>
  <c r="K1333" i="35"/>
  <c r="L1333" i="35"/>
  <c r="M1333" i="35"/>
  <c r="O1333" i="35"/>
  <c r="P1333" i="35"/>
  <c r="Q1333" i="35"/>
  <c r="R1333" i="35"/>
  <c r="S1333" i="35"/>
  <c r="T1333" i="35"/>
  <c r="U1333" i="35"/>
  <c r="V1333" i="35"/>
  <c r="W1333" i="35"/>
  <c r="G1334" i="35"/>
  <c r="H1334" i="35"/>
  <c r="I1334" i="35"/>
  <c r="J1334" i="35"/>
  <c r="K1334" i="35"/>
  <c r="L1334" i="35"/>
  <c r="M1334" i="35"/>
  <c r="O1334" i="35"/>
  <c r="P1334" i="35"/>
  <c r="Q1334" i="35"/>
  <c r="R1334" i="35"/>
  <c r="S1334" i="35"/>
  <c r="T1334" i="35"/>
  <c r="U1334" i="35"/>
  <c r="V1334" i="35"/>
  <c r="W1334" i="35"/>
  <c r="G1335" i="35"/>
  <c r="H1335" i="35"/>
  <c r="I1335" i="35"/>
  <c r="J1335" i="35"/>
  <c r="K1335" i="35"/>
  <c r="L1335" i="35"/>
  <c r="M1335" i="35"/>
  <c r="O1335" i="35"/>
  <c r="P1335" i="35"/>
  <c r="Q1335" i="35"/>
  <c r="R1335" i="35"/>
  <c r="S1335" i="35"/>
  <c r="T1335" i="35"/>
  <c r="U1335" i="35"/>
  <c r="V1335" i="35"/>
  <c r="W1335" i="35"/>
  <c r="G1336" i="35"/>
  <c r="H1336" i="35"/>
  <c r="I1336" i="35"/>
  <c r="J1336" i="35"/>
  <c r="K1336" i="35"/>
  <c r="L1336" i="35"/>
  <c r="M1336" i="35"/>
  <c r="O1336" i="35"/>
  <c r="P1336" i="35"/>
  <c r="Q1336" i="35"/>
  <c r="R1336" i="35"/>
  <c r="S1336" i="35"/>
  <c r="T1336" i="35"/>
  <c r="U1336" i="35"/>
  <c r="V1336" i="35"/>
  <c r="W1336" i="35"/>
  <c r="G1337" i="35"/>
  <c r="H1337" i="35"/>
  <c r="I1337" i="35"/>
  <c r="J1337" i="35"/>
  <c r="K1337" i="35"/>
  <c r="L1337" i="35"/>
  <c r="M1337" i="35"/>
  <c r="O1337" i="35"/>
  <c r="P1337" i="35"/>
  <c r="Q1337" i="35"/>
  <c r="R1337" i="35"/>
  <c r="S1337" i="35"/>
  <c r="T1337" i="35"/>
  <c r="U1337" i="35"/>
  <c r="V1337" i="35"/>
  <c r="W1337" i="35"/>
  <c r="G1338" i="35"/>
  <c r="H1338" i="35"/>
  <c r="I1338" i="35"/>
  <c r="J1338" i="35"/>
  <c r="K1338" i="35"/>
  <c r="L1338" i="35"/>
  <c r="M1338" i="35"/>
  <c r="O1338" i="35"/>
  <c r="P1338" i="35"/>
  <c r="Q1338" i="35"/>
  <c r="R1338" i="35"/>
  <c r="S1338" i="35"/>
  <c r="T1338" i="35"/>
  <c r="U1338" i="35"/>
  <c r="V1338" i="35"/>
  <c r="W1338" i="35"/>
  <c r="G1339" i="35"/>
  <c r="H1339" i="35"/>
  <c r="I1339" i="35"/>
  <c r="J1339" i="35"/>
  <c r="K1339" i="35"/>
  <c r="L1339" i="35"/>
  <c r="M1339" i="35"/>
  <c r="O1339" i="35"/>
  <c r="P1339" i="35"/>
  <c r="Q1339" i="35"/>
  <c r="R1339" i="35"/>
  <c r="S1339" i="35"/>
  <c r="T1339" i="35"/>
  <c r="U1339" i="35"/>
  <c r="V1339" i="35"/>
  <c r="W1339" i="35"/>
  <c r="G1340" i="35"/>
  <c r="H1340" i="35"/>
  <c r="I1340" i="35"/>
  <c r="J1340" i="35"/>
  <c r="K1340" i="35"/>
  <c r="L1340" i="35"/>
  <c r="M1340" i="35"/>
  <c r="O1340" i="35"/>
  <c r="P1340" i="35"/>
  <c r="Q1340" i="35"/>
  <c r="R1340" i="35"/>
  <c r="S1340" i="35"/>
  <c r="T1340" i="35"/>
  <c r="U1340" i="35"/>
  <c r="V1340" i="35"/>
  <c r="W1340" i="35"/>
  <c r="G1341" i="35"/>
  <c r="H1341" i="35"/>
  <c r="I1341" i="35"/>
  <c r="J1341" i="35"/>
  <c r="K1341" i="35"/>
  <c r="L1341" i="35"/>
  <c r="M1341" i="35"/>
  <c r="O1341" i="35"/>
  <c r="P1341" i="35"/>
  <c r="Q1341" i="35"/>
  <c r="R1341" i="35"/>
  <c r="S1341" i="35"/>
  <c r="T1341" i="35"/>
  <c r="U1341" i="35"/>
  <c r="V1341" i="35"/>
  <c r="W1341" i="35"/>
  <c r="G1342" i="35"/>
  <c r="H1342" i="35"/>
  <c r="I1342" i="35"/>
  <c r="J1342" i="35"/>
  <c r="K1342" i="35"/>
  <c r="L1342" i="35"/>
  <c r="M1342" i="35"/>
  <c r="O1342" i="35"/>
  <c r="P1342" i="35"/>
  <c r="Q1342" i="35"/>
  <c r="R1342" i="35"/>
  <c r="S1342" i="35"/>
  <c r="T1342" i="35"/>
  <c r="U1342" i="35"/>
  <c r="V1342" i="35"/>
  <c r="W1342" i="35"/>
  <c r="G1343" i="35"/>
  <c r="H1343" i="35"/>
  <c r="I1343" i="35"/>
  <c r="J1343" i="35"/>
  <c r="K1343" i="35"/>
  <c r="L1343" i="35"/>
  <c r="M1343" i="35"/>
  <c r="O1343" i="35"/>
  <c r="P1343" i="35"/>
  <c r="Q1343" i="35"/>
  <c r="R1343" i="35"/>
  <c r="S1343" i="35"/>
  <c r="T1343" i="35"/>
  <c r="U1343" i="35"/>
  <c r="V1343" i="35"/>
  <c r="W1343" i="35"/>
  <c r="G1344" i="35"/>
  <c r="H1344" i="35"/>
  <c r="I1344" i="35"/>
  <c r="J1344" i="35"/>
  <c r="K1344" i="35"/>
  <c r="L1344" i="35"/>
  <c r="M1344" i="35"/>
  <c r="O1344" i="35"/>
  <c r="P1344" i="35"/>
  <c r="Q1344" i="35"/>
  <c r="R1344" i="35"/>
  <c r="S1344" i="35"/>
  <c r="T1344" i="35"/>
  <c r="U1344" i="35"/>
  <c r="V1344" i="35"/>
  <c r="W1344" i="35"/>
  <c r="G1345" i="35"/>
  <c r="H1345" i="35"/>
  <c r="I1345" i="35"/>
  <c r="J1345" i="35"/>
  <c r="K1345" i="35"/>
  <c r="L1345" i="35"/>
  <c r="M1345" i="35"/>
  <c r="O1345" i="35"/>
  <c r="P1345" i="35"/>
  <c r="Q1345" i="35"/>
  <c r="R1345" i="35"/>
  <c r="S1345" i="35"/>
  <c r="T1345" i="35"/>
  <c r="U1345" i="35"/>
  <c r="V1345" i="35"/>
  <c r="W1345" i="35"/>
  <c r="G1346" i="35"/>
  <c r="H1346" i="35"/>
  <c r="I1346" i="35"/>
  <c r="J1346" i="35"/>
  <c r="K1346" i="35"/>
  <c r="L1346" i="35"/>
  <c r="M1346" i="35"/>
  <c r="O1346" i="35"/>
  <c r="P1346" i="35"/>
  <c r="Q1346" i="35"/>
  <c r="R1346" i="35"/>
  <c r="S1346" i="35"/>
  <c r="T1346" i="35"/>
  <c r="U1346" i="35"/>
  <c r="V1346" i="35"/>
  <c r="W1346" i="35"/>
  <c r="G1347" i="35"/>
  <c r="H1347" i="35"/>
  <c r="I1347" i="35"/>
  <c r="J1347" i="35"/>
  <c r="K1347" i="35"/>
  <c r="L1347" i="35"/>
  <c r="M1347" i="35"/>
  <c r="O1347" i="35"/>
  <c r="P1347" i="35"/>
  <c r="Q1347" i="35"/>
  <c r="R1347" i="35"/>
  <c r="S1347" i="35"/>
  <c r="T1347" i="35"/>
  <c r="U1347" i="35"/>
  <c r="V1347" i="35"/>
  <c r="W1347" i="35"/>
  <c r="G1348" i="35"/>
  <c r="H1348" i="35"/>
  <c r="I1348" i="35"/>
  <c r="J1348" i="35"/>
  <c r="K1348" i="35"/>
  <c r="L1348" i="35"/>
  <c r="M1348" i="35"/>
  <c r="O1348" i="35"/>
  <c r="P1348" i="35"/>
  <c r="Q1348" i="35"/>
  <c r="R1348" i="35"/>
  <c r="S1348" i="35"/>
  <c r="T1348" i="35"/>
  <c r="U1348" i="35"/>
  <c r="V1348" i="35"/>
  <c r="W1348" i="35"/>
  <c r="G1349" i="35"/>
  <c r="H1349" i="35"/>
  <c r="I1349" i="35"/>
  <c r="J1349" i="35"/>
  <c r="K1349" i="35"/>
  <c r="L1349" i="35"/>
  <c r="M1349" i="35"/>
  <c r="O1349" i="35"/>
  <c r="P1349" i="35"/>
  <c r="Q1349" i="35"/>
  <c r="R1349" i="35"/>
  <c r="S1349" i="35"/>
  <c r="T1349" i="35"/>
  <c r="U1349" i="35"/>
  <c r="V1349" i="35"/>
  <c r="W1349" i="35"/>
  <c r="G1350" i="35"/>
  <c r="H1350" i="35"/>
  <c r="I1350" i="35"/>
  <c r="J1350" i="35"/>
  <c r="K1350" i="35"/>
  <c r="L1350" i="35"/>
  <c r="M1350" i="35"/>
  <c r="O1350" i="35"/>
  <c r="P1350" i="35"/>
  <c r="Q1350" i="35"/>
  <c r="R1350" i="35"/>
  <c r="S1350" i="35"/>
  <c r="T1350" i="35"/>
  <c r="U1350" i="35"/>
  <c r="V1350" i="35"/>
  <c r="W1350" i="35"/>
  <c r="G1351" i="35"/>
  <c r="H1351" i="35"/>
  <c r="I1351" i="35"/>
  <c r="J1351" i="35"/>
  <c r="K1351" i="35"/>
  <c r="L1351" i="35"/>
  <c r="M1351" i="35"/>
  <c r="O1351" i="35"/>
  <c r="P1351" i="35"/>
  <c r="Q1351" i="35"/>
  <c r="R1351" i="35"/>
  <c r="S1351" i="35"/>
  <c r="T1351" i="35"/>
  <c r="U1351" i="35"/>
  <c r="V1351" i="35"/>
  <c r="W1351" i="35"/>
  <c r="G1352" i="35"/>
  <c r="H1352" i="35"/>
  <c r="I1352" i="35"/>
  <c r="J1352" i="35"/>
  <c r="K1352" i="35"/>
  <c r="L1352" i="35"/>
  <c r="M1352" i="35"/>
  <c r="O1352" i="35"/>
  <c r="P1352" i="35"/>
  <c r="Q1352" i="35"/>
  <c r="R1352" i="35"/>
  <c r="S1352" i="35"/>
  <c r="T1352" i="35"/>
  <c r="U1352" i="35"/>
  <c r="V1352" i="35"/>
  <c r="W1352" i="35"/>
  <c r="G1353" i="35"/>
  <c r="H1353" i="35"/>
  <c r="I1353" i="35"/>
  <c r="J1353" i="35"/>
  <c r="K1353" i="35"/>
  <c r="L1353" i="35"/>
  <c r="M1353" i="35"/>
  <c r="O1353" i="35"/>
  <c r="P1353" i="35"/>
  <c r="Q1353" i="35"/>
  <c r="R1353" i="35"/>
  <c r="S1353" i="35"/>
  <c r="T1353" i="35"/>
  <c r="U1353" i="35"/>
  <c r="V1353" i="35"/>
  <c r="W1353" i="35"/>
  <c r="G1354" i="35"/>
  <c r="H1354" i="35"/>
  <c r="I1354" i="35"/>
  <c r="J1354" i="35"/>
  <c r="K1354" i="35"/>
  <c r="L1354" i="35"/>
  <c r="M1354" i="35"/>
  <c r="O1354" i="35"/>
  <c r="P1354" i="35"/>
  <c r="Q1354" i="35"/>
  <c r="R1354" i="35"/>
  <c r="S1354" i="35"/>
  <c r="T1354" i="35"/>
  <c r="U1354" i="35"/>
  <c r="V1354" i="35"/>
  <c r="W1354" i="35"/>
  <c r="G1355" i="35"/>
  <c r="H1355" i="35"/>
  <c r="I1355" i="35"/>
  <c r="J1355" i="35"/>
  <c r="K1355" i="35"/>
  <c r="L1355" i="35"/>
  <c r="M1355" i="35"/>
  <c r="O1355" i="35"/>
  <c r="P1355" i="35"/>
  <c r="Q1355" i="35"/>
  <c r="R1355" i="35"/>
  <c r="S1355" i="35"/>
  <c r="T1355" i="35"/>
  <c r="U1355" i="35"/>
  <c r="V1355" i="35"/>
  <c r="W1355" i="35"/>
  <c r="G1356" i="35"/>
  <c r="H1356" i="35"/>
  <c r="I1356" i="35"/>
  <c r="J1356" i="35"/>
  <c r="K1356" i="35"/>
  <c r="L1356" i="35"/>
  <c r="M1356" i="35"/>
  <c r="O1356" i="35"/>
  <c r="P1356" i="35"/>
  <c r="Q1356" i="35"/>
  <c r="R1356" i="35"/>
  <c r="S1356" i="35"/>
  <c r="T1356" i="35"/>
  <c r="U1356" i="35"/>
  <c r="V1356" i="35"/>
  <c r="W1356" i="35"/>
  <c r="G1357" i="35"/>
  <c r="H1357" i="35"/>
  <c r="I1357" i="35"/>
  <c r="J1357" i="35"/>
  <c r="K1357" i="35"/>
  <c r="L1357" i="35"/>
  <c r="M1357" i="35"/>
  <c r="O1357" i="35"/>
  <c r="P1357" i="35"/>
  <c r="Q1357" i="35"/>
  <c r="R1357" i="35"/>
  <c r="S1357" i="35"/>
  <c r="T1357" i="35"/>
  <c r="U1357" i="35"/>
  <c r="V1357" i="35"/>
  <c r="W1357" i="35"/>
  <c r="G1358" i="35"/>
  <c r="H1358" i="35"/>
  <c r="I1358" i="35"/>
  <c r="J1358" i="35"/>
  <c r="K1358" i="35"/>
  <c r="L1358" i="35"/>
  <c r="M1358" i="35"/>
  <c r="O1358" i="35"/>
  <c r="P1358" i="35"/>
  <c r="Q1358" i="35"/>
  <c r="R1358" i="35"/>
  <c r="S1358" i="35"/>
  <c r="T1358" i="35"/>
  <c r="U1358" i="35"/>
  <c r="V1358" i="35"/>
  <c r="W1358" i="35"/>
  <c r="G1359" i="35"/>
  <c r="H1359" i="35"/>
  <c r="I1359" i="35"/>
  <c r="J1359" i="35"/>
  <c r="K1359" i="35"/>
  <c r="L1359" i="35"/>
  <c r="M1359" i="35"/>
  <c r="O1359" i="35"/>
  <c r="P1359" i="35"/>
  <c r="Q1359" i="35"/>
  <c r="R1359" i="35"/>
  <c r="S1359" i="35"/>
  <c r="T1359" i="35"/>
  <c r="U1359" i="35"/>
  <c r="V1359" i="35"/>
  <c r="W1359" i="35"/>
  <c r="G1360" i="35"/>
  <c r="H1360" i="35"/>
  <c r="I1360" i="35"/>
  <c r="J1360" i="35"/>
  <c r="K1360" i="35"/>
  <c r="L1360" i="35"/>
  <c r="M1360" i="35"/>
  <c r="O1360" i="35"/>
  <c r="P1360" i="35"/>
  <c r="Q1360" i="35"/>
  <c r="R1360" i="35"/>
  <c r="S1360" i="35"/>
  <c r="T1360" i="35"/>
  <c r="U1360" i="35"/>
  <c r="V1360" i="35"/>
  <c r="W1360" i="35"/>
  <c r="G1361" i="35"/>
  <c r="H1361" i="35"/>
  <c r="I1361" i="35"/>
  <c r="J1361" i="35"/>
  <c r="K1361" i="35"/>
  <c r="L1361" i="35"/>
  <c r="M1361" i="35"/>
  <c r="O1361" i="35"/>
  <c r="P1361" i="35"/>
  <c r="Q1361" i="35"/>
  <c r="R1361" i="35"/>
  <c r="S1361" i="35"/>
  <c r="T1361" i="35"/>
  <c r="U1361" i="35"/>
  <c r="V1361" i="35"/>
  <c r="W1361" i="35"/>
  <c r="G1362" i="35"/>
  <c r="H1362" i="35"/>
  <c r="I1362" i="35"/>
  <c r="J1362" i="35"/>
  <c r="K1362" i="35"/>
  <c r="L1362" i="35"/>
  <c r="M1362" i="35"/>
  <c r="O1362" i="35"/>
  <c r="P1362" i="35"/>
  <c r="Q1362" i="35"/>
  <c r="R1362" i="35"/>
  <c r="S1362" i="35"/>
  <c r="T1362" i="35"/>
  <c r="U1362" i="35"/>
  <c r="V1362" i="35"/>
  <c r="W1362" i="35"/>
  <c r="G1363" i="35"/>
  <c r="H1363" i="35"/>
  <c r="I1363" i="35"/>
  <c r="J1363" i="35"/>
  <c r="K1363" i="35"/>
  <c r="L1363" i="35"/>
  <c r="M1363" i="35"/>
  <c r="O1363" i="35"/>
  <c r="P1363" i="35"/>
  <c r="Q1363" i="35"/>
  <c r="R1363" i="35"/>
  <c r="S1363" i="35"/>
  <c r="T1363" i="35"/>
  <c r="U1363" i="35"/>
  <c r="V1363" i="35"/>
  <c r="W1363" i="35"/>
  <c r="G1364" i="35"/>
  <c r="H1364" i="35"/>
  <c r="I1364" i="35"/>
  <c r="J1364" i="35"/>
  <c r="K1364" i="35"/>
  <c r="L1364" i="35"/>
  <c r="M1364" i="35"/>
  <c r="O1364" i="35"/>
  <c r="P1364" i="35"/>
  <c r="Q1364" i="35"/>
  <c r="R1364" i="35"/>
  <c r="S1364" i="35"/>
  <c r="T1364" i="35"/>
  <c r="U1364" i="35"/>
  <c r="V1364" i="35"/>
  <c r="W1364" i="35"/>
  <c r="G1365" i="35"/>
  <c r="H1365" i="35"/>
  <c r="I1365" i="35"/>
  <c r="J1365" i="35"/>
  <c r="K1365" i="35"/>
  <c r="L1365" i="35"/>
  <c r="M1365" i="35"/>
  <c r="O1365" i="35"/>
  <c r="P1365" i="35"/>
  <c r="Q1365" i="35"/>
  <c r="R1365" i="35"/>
  <c r="S1365" i="35"/>
  <c r="T1365" i="35"/>
  <c r="U1365" i="35"/>
  <c r="V1365" i="35"/>
  <c r="W1365" i="35"/>
  <c r="G1366" i="35"/>
  <c r="H1366" i="35"/>
  <c r="I1366" i="35"/>
  <c r="J1366" i="35"/>
  <c r="K1366" i="35"/>
  <c r="L1366" i="35"/>
  <c r="M1366" i="35"/>
  <c r="O1366" i="35"/>
  <c r="P1366" i="35"/>
  <c r="Q1366" i="35"/>
  <c r="R1366" i="35"/>
  <c r="S1366" i="35"/>
  <c r="T1366" i="35"/>
  <c r="U1366" i="35"/>
  <c r="V1366" i="35"/>
  <c r="W1366" i="35"/>
  <c r="G1367" i="35"/>
  <c r="H1367" i="35"/>
  <c r="I1367" i="35"/>
  <c r="J1367" i="35"/>
  <c r="K1367" i="35"/>
  <c r="L1367" i="35"/>
  <c r="M1367" i="35"/>
  <c r="O1367" i="35"/>
  <c r="P1367" i="35"/>
  <c r="Q1367" i="35"/>
  <c r="R1367" i="35"/>
  <c r="S1367" i="35"/>
  <c r="T1367" i="35"/>
  <c r="U1367" i="35"/>
  <c r="V1367" i="35"/>
  <c r="W1367" i="35"/>
  <c r="G1368" i="35"/>
  <c r="H1368" i="35"/>
  <c r="I1368" i="35"/>
  <c r="J1368" i="35"/>
  <c r="K1368" i="35"/>
  <c r="L1368" i="35"/>
  <c r="M1368" i="35"/>
  <c r="O1368" i="35"/>
  <c r="P1368" i="35"/>
  <c r="Q1368" i="35"/>
  <c r="R1368" i="35"/>
  <c r="S1368" i="35"/>
  <c r="T1368" i="35"/>
  <c r="U1368" i="35"/>
  <c r="V1368" i="35"/>
  <c r="W1368" i="35"/>
  <c r="G1369" i="35"/>
  <c r="H1369" i="35"/>
  <c r="I1369" i="35"/>
  <c r="J1369" i="35"/>
  <c r="K1369" i="35"/>
  <c r="L1369" i="35"/>
  <c r="M1369" i="35"/>
  <c r="O1369" i="35"/>
  <c r="P1369" i="35"/>
  <c r="Q1369" i="35"/>
  <c r="R1369" i="35"/>
  <c r="S1369" i="35"/>
  <c r="T1369" i="35"/>
  <c r="U1369" i="35"/>
  <c r="V1369" i="35"/>
  <c r="W1369" i="35"/>
  <c r="G1370" i="35"/>
  <c r="H1370" i="35"/>
  <c r="I1370" i="35"/>
  <c r="J1370" i="35"/>
  <c r="K1370" i="35"/>
  <c r="L1370" i="35"/>
  <c r="M1370" i="35"/>
  <c r="O1370" i="35"/>
  <c r="P1370" i="35"/>
  <c r="Q1370" i="35"/>
  <c r="R1370" i="35"/>
  <c r="S1370" i="35"/>
  <c r="T1370" i="35"/>
  <c r="U1370" i="35"/>
  <c r="V1370" i="35"/>
  <c r="W1370" i="35"/>
  <c r="G1371" i="35"/>
  <c r="H1371" i="35"/>
  <c r="I1371" i="35"/>
  <c r="J1371" i="35"/>
  <c r="K1371" i="35"/>
  <c r="L1371" i="35"/>
  <c r="M1371" i="35"/>
  <c r="O1371" i="35"/>
  <c r="P1371" i="35"/>
  <c r="Q1371" i="35"/>
  <c r="R1371" i="35"/>
  <c r="S1371" i="35"/>
  <c r="T1371" i="35"/>
  <c r="U1371" i="35"/>
  <c r="V1371" i="35"/>
  <c r="W1371" i="35"/>
  <c r="G1372" i="35"/>
  <c r="H1372" i="35"/>
  <c r="I1372" i="35"/>
  <c r="J1372" i="35"/>
  <c r="K1372" i="35"/>
  <c r="L1372" i="35"/>
  <c r="M1372" i="35"/>
  <c r="O1372" i="35"/>
  <c r="P1372" i="35"/>
  <c r="Q1372" i="35"/>
  <c r="R1372" i="35"/>
  <c r="S1372" i="35"/>
  <c r="T1372" i="35"/>
  <c r="U1372" i="35"/>
  <c r="V1372" i="35"/>
  <c r="W1372" i="35"/>
  <c r="G1373" i="35"/>
  <c r="H1373" i="35"/>
  <c r="I1373" i="35"/>
  <c r="J1373" i="35"/>
  <c r="K1373" i="35"/>
  <c r="L1373" i="35"/>
  <c r="M1373" i="35"/>
  <c r="O1373" i="35"/>
  <c r="P1373" i="35"/>
  <c r="Q1373" i="35"/>
  <c r="R1373" i="35"/>
  <c r="S1373" i="35"/>
  <c r="T1373" i="35"/>
  <c r="U1373" i="35"/>
  <c r="V1373" i="35"/>
  <c r="W1373" i="35"/>
  <c r="G1374" i="35"/>
  <c r="H1374" i="35"/>
  <c r="I1374" i="35"/>
  <c r="J1374" i="35"/>
  <c r="K1374" i="35"/>
  <c r="L1374" i="35"/>
  <c r="M1374" i="35"/>
  <c r="O1374" i="35"/>
  <c r="P1374" i="35"/>
  <c r="Q1374" i="35"/>
  <c r="R1374" i="35"/>
  <c r="S1374" i="35"/>
  <c r="T1374" i="35"/>
  <c r="U1374" i="35"/>
  <c r="V1374" i="35"/>
  <c r="W1374" i="35"/>
  <c r="G1375" i="35"/>
  <c r="H1375" i="35"/>
  <c r="I1375" i="35"/>
  <c r="J1375" i="35"/>
  <c r="K1375" i="35"/>
  <c r="L1375" i="35"/>
  <c r="M1375" i="35"/>
  <c r="O1375" i="35"/>
  <c r="P1375" i="35"/>
  <c r="Q1375" i="35"/>
  <c r="R1375" i="35"/>
  <c r="S1375" i="35"/>
  <c r="T1375" i="35"/>
  <c r="U1375" i="35"/>
  <c r="V1375" i="35"/>
  <c r="W1375" i="35"/>
  <c r="G1376" i="35"/>
  <c r="H1376" i="35"/>
  <c r="I1376" i="35"/>
  <c r="J1376" i="35"/>
  <c r="K1376" i="35"/>
  <c r="L1376" i="35"/>
  <c r="M1376" i="35"/>
  <c r="O1376" i="35"/>
  <c r="P1376" i="35"/>
  <c r="Q1376" i="35"/>
  <c r="R1376" i="35"/>
  <c r="S1376" i="35"/>
  <c r="T1376" i="35"/>
  <c r="U1376" i="35"/>
  <c r="V1376" i="35"/>
  <c r="W1376" i="35"/>
  <c r="G1377" i="35"/>
  <c r="H1377" i="35"/>
  <c r="I1377" i="35"/>
  <c r="J1377" i="35"/>
  <c r="K1377" i="35"/>
  <c r="L1377" i="35"/>
  <c r="M1377" i="35"/>
  <c r="O1377" i="35"/>
  <c r="P1377" i="35"/>
  <c r="Q1377" i="35"/>
  <c r="R1377" i="35"/>
  <c r="S1377" i="35"/>
  <c r="T1377" i="35"/>
  <c r="U1377" i="35"/>
  <c r="V1377" i="35"/>
  <c r="W1377" i="35"/>
  <c r="G1378" i="35"/>
  <c r="H1378" i="35"/>
  <c r="I1378" i="35"/>
  <c r="J1378" i="35"/>
  <c r="K1378" i="35"/>
  <c r="L1378" i="35"/>
  <c r="M1378" i="35"/>
  <c r="O1378" i="35"/>
  <c r="P1378" i="35"/>
  <c r="Q1378" i="35"/>
  <c r="R1378" i="35"/>
  <c r="S1378" i="35"/>
  <c r="T1378" i="35"/>
  <c r="U1378" i="35"/>
  <c r="V1378" i="35"/>
  <c r="W1378" i="35"/>
  <c r="G1379" i="35"/>
  <c r="H1379" i="35"/>
  <c r="I1379" i="35"/>
  <c r="J1379" i="35"/>
  <c r="K1379" i="35"/>
  <c r="L1379" i="35"/>
  <c r="M1379" i="35"/>
  <c r="O1379" i="35"/>
  <c r="P1379" i="35"/>
  <c r="Q1379" i="35"/>
  <c r="R1379" i="35"/>
  <c r="S1379" i="35"/>
  <c r="T1379" i="35"/>
  <c r="U1379" i="35"/>
  <c r="V1379" i="35"/>
  <c r="W1379" i="35"/>
  <c r="G1380" i="35"/>
  <c r="H1380" i="35"/>
  <c r="I1380" i="35"/>
  <c r="J1380" i="35"/>
  <c r="K1380" i="35"/>
  <c r="L1380" i="35"/>
  <c r="M1380" i="35"/>
  <c r="O1380" i="35"/>
  <c r="P1380" i="35"/>
  <c r="Q1380" i="35"/>
  <c r="R1380" i="35"/>
  <c r="S1380" i="35"/>
  <c r="T1380" i="35"/>
  <c r="U1380" i="35"/>
  <c r="V1380" i="35"/>
  <c r="W1380" i="35"/>
  <c r="G1381" i="35"/>
  <c r="H1381" i="35"/>
  <c r="I1381" i="35"/>
  <c r="J1381" i="35"/>
  <c r="K1381" i="35"/>
  <c r="L1381" i="35"/>
  <c r="M1381" i="35"/>
  <c r="O1381" i="35"/>
  <c r="P1381" i="35"/>
  <c r="Q1381" i="35"/>
  <c r="R1381" i="35"/>
  <c r="S1381" i="35"/>
  <c r="T1381" i="35"/>
  <c r="U1381" i="35"/>
  <c r="V1381" i="35"/>
  <c r="W1381" i="35"/>
  <c r="G1382" i="35"/>
  <c r="H1382" i="35"/>
  <c r="I1382" i="35"/>
  <c r="J1382" i="35"/>
  <c r="K1382" i="35"/>
  <c r="L1382" i="35"/>
  <c r="M1382" i="35"/>
  <c r="O1382" i="35"/>
  <c r="P1382" i="35"/>
  <c r="Q1382" i="35"/>
  <c r="R1382" i="35"/>
  <c r="S1382" i="35"/>
  <c r="T1382" i="35"/>
  <c r="U1382" i="35"/>
  <c r="V1382" i="35"/>
  <c r="W1382" i="35"/>
  <c r="G1383" i="35"/>
  <c r="H1383" i="35"/>
  <c r="I1383" i="35"/>
  <c r="J1383" i="35"/>
  <c r="K1383" i="35"/>
  <c r="L1383" i="35"/>
  <c r="M1383" i="35"/>
  <c r="O1383" i="35"/>
  <c r="P1383" i="35"/>
  <c r="Q1383" i="35"/>
  <c r="R1383" i="35"/>
  <c r="S1383" i="35"/>
  <c r="T1383" i="35"/>
  <c r="U1383" i="35"/>
  <c r="V1383" i="35"/>
  <c r="W1383" i="35"/>
  <c r="G1384" i="35"/>
  <c r="H1384" i="35"/>
  <c r="I1384" i="35"/>
  <c r="J1384" i="35"/>
  <c r="K1384" i="35"/>
  <c r="L1384" i="35"/>
  <c r="M1384" i="35"/>
  <c r="O1384" i="35"/>
  <c r="P1384" i="35"/>
  <c r="Q1384" i="35"/>
  <c r="R1384" i="35"/>
  <c r="S1384" i="35"/>
  <c r="T1384" i="35"/>
  <c r="U1384" i="35"/>
  <c r="V1384" i="35"/>
  <c r="W1384" i="35"/>
  <c r="G1385" i="35"/>
  <c r="H1385" i="35"/>
  <c r="I1385" i="35"/>
  <c r="J1385" i="35"/>
  <c r="K1385" i="35"/>
  <c r="L1385" i="35"/>
  <c r="M1385" i="35"/>
  <c r="O1385" i="35"/>
  <c r="P1385" i="35"/>
  <c r="Q1385" i="35"/>
  <c r="R1385" i="35"/>
  <c r="S1385" i="35"/>
  <c r="T1385" i="35"/>
  <c r="U1385" i="35"/>
  <c r="V1385" i="35"/>
  <c r="W1385" i="35"/>
  <c r="G1386" i="35"/>
  <c r="H1386" i="35"/>
  <c r="I1386" i="35"/>
  <c r="J1386" i="35"/>
  <c r="K1386" i="35"/>
  <c r="L1386" i="35"/>
  <c r="M1386" i="35"/>
  <c r="O1386" i="35"/>
  <c r="P1386" i="35"/>
  <c r="Q1386" i="35"/>
  <c r="R1386" i="35"/>
  <c r="S1386" i="35"/>
  <c r="T1386" i="35"/>
  <c r="U1386" i="35"/>
  <c r="V1386" i="35"/>
  <c r="W1386" i="35"/>
  <c r="G1387" i="35"/>
  <c r="H1387" i="35"/>
  <c r="I1387" i="35"/>
  <c r="J1387" i="35"/>
  <c r="K1387" i="35"/>
  <c r="L1387" i="35"/>
  <c r="M1387" i="35"/>
  <c r="O1387" i="35"/>
  <c r="P1387" i="35"/>
  <c r="Q1387" i="35"/>
  <c r="R1387" i="35"/>
  <c r="S1387" i="35"/>
  <c r="T1387" i="35"/>
  <c r="U1387" i="35"/>
  <c r="V1387" i="35"/>
  <c r="W1387" i="35"/>
  <c r="G1388" i="35"/>
  <c r="H1388" i="35"/>
  <c r="I1388" i="35"/>
  <c r="J1388" i="35"/>
  <c r="K1388" i="35"/>
  <c r="L1388" i="35"/>
  <c r="M1388" i="35"/>
  <c r="O1388" i="35"/>
  <c r="P1388" i="35"/>
  <c r="Q1388" i="35"/>
  <c r="R1388" i="35"/>
  <c r="S1388" i="35"/>
  <c r="T1388" i="35"/>
  <c r="U1388" i="35"/>
  <c r="V1388" i="35"/>
  <c r="W1388" i="35"/>
  <c r="G1389" i="35"/>
  <c r="H1389" i="35"/>
  <c r="I1389" i="35"/>
  <c r="J1389" i="35"/>
  <c r="K1389" i="35"/>
  <c r="L1389" i="35"/>
  <c r="M1389" i="35"/>
  <c r="O1389" i="35"/>
  <c r="P1389" i="35"/>
  <c r="Q1389" i="35"/>
  <c r="R1389" i="35"/>
  <c r="S1389" i="35"/>
  <c r="T1389" i="35"/>
  <c r="U1389" i="35"/>
  <c r="V1389" i="35"/>
  <c r="W1389" i="35"/>
  <c r="G1390" i="35"/>
  <c r="H1390" i="35"/>
  <c r="I1390" i="35"/>
  <c r="J1390" i="35"/>
  <c r="K1390" i="35"/>
  <c r="L1390" i="35"/>
  <c r="M1390" i="35"/>
  <c r="O1390" i="35"/>
  <c r="P1390" i="35"/>
  <c r="Q1390" i="35"/>
  <c r="R1390" i="35"/>
  <c r="S1390" i="35"/>
  <c r="T1390" i="35"/>
  <c r="U1390" i="35"/>
  <c r="V1390" i="35"/>
  <c r="W1390" i="35"/>
  <c r="G1391" i="35"/>
  <c r="H1391" i="35"/>
  <c r="I1391" i="35"/>
  <c r="J1391" i="35"/>
  <c r="K1391" i="35"/>
  <c r="L1391" i="35"/>
  <c r="M1391" i="35"/>
  <c r="O1391" i="35"/>
  <c r="P1391" i="35"/>
  <c r="Q1391" i="35"/>
  <c r="R1391" i="35"/>
  <c r="S1391" i="35"/>
  <c r="T1391" i="35"/>
  <c r="U1391" i="35"/>
  <c r="V1391" i="35"/>
  <c r="W1391" i="35"/>
  <c r="G1392" i="35"/>
  <c r="H1392" i="35"/>
  <c r="I1392" i="35"/>
  <c r="J1392" i="35"/>
  <c r="K1392" i="35"/>
  <c r="L1392" i="35"/>
  <c r="M1392" i="35"/>
  <c r="O1392" i="35"/>
  <c r="P1392" i="35"/>
  <c r="Q1392" i="35"/>
  <c r="R1392" i="35"/>
  <c r="S1392" i="35"/>
  <c r="T1392" i="35"/>
  <c r="U1392" i="35"/>
  <c r="V1392" i="35"/>
  <c r="W1392" i="35"/>
  <c r="G1393" i="35"/>
  <c r="H1393" i="35"/>
  <c r="I1393" i="35"/>
  <c r="J1393" i="35"/>
  <c r="K1393" i="35"/>
  <c r="L1393" i="35"/>
  <c r="M1393" i="35"/>
  <c r="O1393" i="35"/>
  <c r="P1393" i="35"/>
  <c r="Q1393" i="35"/>
  <c r="R1393" i="35"/>
  <c r="S1393" i="35"/>
  <c r="T1393" i="35"/>
  <c r="U1393" i="35"/>
  <c r="V1393" i="35"/>
  <c r="W1393" i="35"/>
  <c r="G1394" i="35"/>
  <c r="H1394" i="35"/>
  <c r="I1394" i="35"/>
  <c r="J1394" i="35"/>
  <c r="K1394" i="35"/>
  <c r="L1394" i="35"/>
  <c r="M1394" i="35"/>
  <c r="O1394" i="35"/>
  <c r="P1394" i="35"/>
  <c r="Q1394" i="35"/>
  <c r="R1394" i="35"/>
  <c r="S1394" i="35"/>
  <c r="T1394" i="35"/>
  <c r="U1394" i="35"/>
  <c r="V1394" i="35"/>
  <c r="W1394" i="35"/>
  <c r="G1395" i="35"/>
  <c r="H1395" i="35"/>
  <c r="I1395" i="35"/>
  <c r="J1395" i="35"/>
  <c r="K1395" i="35"/>
  <c r="L1395" i="35"/>
  <c r="M1395" i="35"/>
  <c r="O1395" i="35"/>
  <c r="P1395" i="35"/>
  <c r="Q1395" i="35"/>
  <c r="R1395" i="35"/>
  <c r="S1395" i="35"/>
  <c r="T1395" i="35"/>
  <c r="U1395" i="35"/>
  <c r="V1395" i="35"/>
  <c r="W1395" i="35"/>
  <c r="G1396" i="35"/>
  <c r="H1396" i="35"/>
  <c r="I1396" i="35"/>
  <c r="J1396" i="35"/>
  <c r="K1396" i="35"/>
  <c r="L1396" i="35"/>
  <c r="M1396" i="35"/>
  <c r="O1396" i="35"/>
  <c r="P1396" i="35"/>
  <c r="Q1396" i="35"/>
  <c r="R1396" i="35"/>
  <c r="S1396" i="35"/>
  <c r="T1396" i="35"/>
  <c r="U1396" i="35"/>
  <c r="V1396" i="35"/>
  <c r="W1396" i="35"/>
  <c r="G1397" i="35"/>
  <c r="H1397" i="35"/>
  <c r="I1397" i="35"/>
  <c r="J1397" i="35"/>
  <c r="K1397" i="35"/>
  <c r="L1397" i="35"/>
  <c r="M1397" i="35"/>
  <c r="O1397" i="35"/>
  <c r="P1397" i="35"/>
  <c r="Q1397" i="35"/>
  <c r="R1397" i="35"/>
  <c r="S1397" i="35"/>
  <c r="T1397" i="35"/>
  <c r="U1397" i="35"/>
  <c r="V1397" i="35"/>
  <c r="W1397" i="35"/>
  <c r="G1398" i="35"/>
  <c r="H1398" i="35"/>
  <c r="I1398" i="35"/>
  <c r="J1398" i="35"/>
  <c r="K1398" i="35"/>
  <c r="L1398" i="35"/>
  <c r="M1398" i="35"/>
  <c r="O1398" i="35"/>
  <c r="P1398" i="35"/>
  <c r="Q1398" i="35"/>
  <c r="R1398" i="35"/>
  <c r="S1398" i="35"/>
  <c r="T1398" i="35"/>
  <c r="U1398" i="35"/>
  <c r="V1398" i="35"/>
  <c r="W1398" i="35"/>
  <c r="G1399" i="35"/>
  <c r="H1399" i="35"/>
  <c r="I1399" i="35"/>
  <c r="J1399" i="35"/>
  <c r="K1399" i="35"/>
  <c r="L1399" i="35"/>
  <c r="M1399" i="35"/>
  <c r="O1399" i="35"/>
  <c r="P1399" i="35"/>
  <c r="Q1399" i="35"/>
  <c r="R1399" i="35"/>
  <c r="S1399" i="35"/>
  <c r="T1399" i="35"/>
  <c r="U1399" i="35"/>
  <c r="V1399" i="35"/>
  <c r="W1399" i="35"/>
  <c r="G1400" i="35"/>
  <c r="H1400" i="35"/>
  <c r="I1400" i="35"/>
  <c r="J1400" i="35"/>
  <c r="K1400" i="35"/>
  <c r="L1400" i="35"/>
  <c r="M1400" i="35"/>
  <c r="O1400" i="35"/>
  <c r="P1400" i="35"/>
  <c r="Q1400" i="35"/>
  <c r="R1400" i="35"/>
  <c r="S1400" i="35"/>
  <c r="T1400" i="35"/>
  <c r="U1400" i="35"/>
  <c r="V1400" i="35"/>
  <c r="W1400" i="35"/>
  <c r="G1401" i="35"/>
  <c r="H1401" i="35"/>
  <c r="I1401" i="35"/>
  <c r="J1401" i="35"/>
  <c r="K1401" i="35"/>
  <c r="L1401" i="35"/>
  <c r="M1401" i="35"/>
  <c r="O1401" i="35"/>
  <c r="P1401" i="35"/>
  <c r="Q1401" i="35"/>
  <c r="R1401" i="35"/>
  <c r="S1401" i="35"/>
  <c r="T1401" i="35"/>
  <c r="U1401" i="35"/>
  <c r="V1401" i="35"/>
  <c r="W1401" i="35"/>
  <c r="G1402" i="35"/>
  <c r="H1402" i="35"/>
  <c r="I1402" i="35"/>
  <c r="J1402" i="35"/>
  <c r="K1402" i="35"/>
  <c r="L1402" i="35"/>
  <c r="M1402" i="35"/>
  <c r="O1402" i="35"/>
  <c r="P1402" i="35"/>
  <c r="Q1402" i="35"/>
  <c r="R1402" i="35"/>
  <c r="S1402" i="35"/>
  <c r="T1402" i="35"/>
  <c r="U1402" i="35"/>
  <c r="V1402" i="35"/>
  <c r="W1402" i="35"/>
  <c r="G1403" i="35"/>
  <c r="H1403" i="35"/>
  <c r="I1403" i="35"/>
  <c r="J1403" i="35"/>
  <c r="K1403" i="35"/>
  <c r="L1403" i="35"/>
  <c r="M1403" i="35"/>
  <c r="O1403" i="35"/>
  <c r="P1403" i="35"/>
  <c r="Q1403" i="35"/>
  <c r="R1403" i="35"/>
  <c r="S1403" i="35"/>
  <c r="T1403" i="35"/>
  <c r="U1403" i="35"/>
  <c r="V1403" i="35"/>
  <c r="W1403" i="35"/>
  <c r="G1404" i="35"/>
  <c r="H1404" i="35"/>
  <c r="I1404" i="35"/>
  <c r="J1404" i="35"/>
  <c r="K1404" i="35"/>
  <c r="L1404" i="35"/>
  <c r="M1404" i="35"/>
  <c r="O1404" i="35"/>
  <c r="P1404" i="35"/>
  <c r="Q1404" i="35"/>
  <c r="R1404" i="35"/>
  <c r="S1404" i="35"/>
  <c r="T1404" i="35"/>
  <c r="U1404" i="35"/>
  <c r="V1404" i="35"/>
  <c r="W1404" i="35"/>
  <c r="G1405" i="35"/>
  <c r="H1405" i="35"/>
  <c r="I1405" i="35"/>
  <c r="J1405" i="35"/>
  <c r="K1405" i="35"/>
  <c r="L1405" i="35"/>
  <c r="M1405" i="35"/>
  <c r="O1405" i="35"/>
  <c r="P1405" i="35"/>
  <c r="Q1405" i="35"/>
  <c r="R1405" i="35"/>
  <c r="S1405" i="35"/>
  <c r="T1405" i="35"/>
  <c r="U1405" i="35"/>
  <c r="V1405" i="35"/>
  <c r="W1405" i="35"/>
  <c r="G1406" i="35"/>
  <c r="H1406" i="35"/>
  <c r="I1406" i="35"/>
  <c r="J1406" i="35"/>
  <c r="K1406" i="35"/>
  <c r="L1406" i="35"/>
  <c r="M1406" i="35"/>
  <c r="O1406" i="35"/>
  <c r="P1406" i="35"/>
  <c r="Q1406" i="35"/>
  <c r="R1406" i="35"/>
  <c r="S1406" i="35"/>
  <c r="T1406" i="35"/>
  <c r="U1406" i="35"/>
  <c r="V1406" i="35"/>
  <c r="W1406" i="35"/>
  <c r="G1407" i="35"/>
  <c r="H1407" i="35"/>
  <c r="I1407" i="35"/>
  <c r="J1407" i="35"/>
  <c r="K1407" i="35"/>
  <c r="L1407" i="35"/>
  <c r="M1407" i="35"/>
  <c r="O1407" i="35"/>
  <c r="P1407" i="35"/>
  <c r="Q1407" i="35"/>
  <c r="R1407" i="35"/>
  <c r="S1407" i="35"/>
  <c r="T1407" i="35"/>
  <c r="U1407" i="35"/>
  <c r="V1407" i="35"/>
  <c r="W1407" i="35"/>
  <c r="G1408" i="35"/>
  <c r="H1408" i="35"/>
  <c r="I1408" i="35"/>
  <c r="J1408" i="35"/>
  <c r="K1408" i="35"/>
  <c r="L1408" i="35"/>
  <c r="M1408" i="35"/>
  <c r="O1408" i="35"/>
  <c r="P1408" i="35"/>
  <c r="Q1408" i="35"/>
  <c r="R1408" i="35"/>
  <c r="S1408" i="35"/>
  <c r="T1408" i="35"/>
  <c r="U1408" i="35"/>
  <c r="V1408" i="35"/>
  <c r="W1408" i="35"/>
  <c r="G1409" i="35"/>
  <c r="H1409" i="35"/>
  <c r="I1409" i="35"/>
  <c r="J1409" i="35"/>
  <c r="K1409" i="35"/>
  <c r="L1409" i="35"/>
  <c r="M1409" i="35"/>
  <c r="O1409" i="35"/>
  <c r="P1409" i="35"/>
  <c r="Q1409" i="35"/>
  <c r="R1409" i="35"/>
  <c r="S1409" i="35"/>
  <c r="T1409" i="35"/>
  <c r="U1409" i="35"/>
  <c r="V1409" i="35"/>
  <c r="W1409" i="35"/>
  <c r="G1410" i="35"/>
  <c r="H1410" i="35"/>
  <c r="I1410" i="35"/>
  <c r="J1410" i="35"/>
  <c r="K1410" i="35"/>
  <c r="L1410" i="35"/>
  <c r="M1410" i="35"/>
  <c r="O1410" i="35"/>
  <c r="P1410" i="35"/>
  <c r="Q1410" i="35"/>
  <c r="R1410" i="35"/>
  <c r="S1410" i="35"/>
  <c r="T1410" i="35"/>
  <c r="U1410" i="35"/>
  <c r="V1410" i="35"/>
  <c r="W1410" i="35"/>
  <c r="G1411" i="35"/>
  <c r="H1411" i="35"/>
  <c r="I1411" i="35"/>
  <c r="J1411" i="35"/>
  <c r="K1411" i="35"/>
  <c r="L1411" i="35"/>
  <c r="M1411" i="35"/>
  <c r="O1411" i="35"/>
  <c r="P1411" i="35"/>
  <c r="Q1411" i="35"/>
  <c r="R1411" i="35"/>
  <c r="S1411" i="35"/>
  <c r="T1411" i="35"/>
  <c r="U1411" i="35"/>
  <c r="V1411" i="35"/>
  <c r="W1411" i="35"/>
  <c r="G1412" i="35"/>
  <c r="H1412" i="35"/>
  <c r="I1412" i="35"/>
  <c r="J1412" i="35"/>
  <c r="K1412" i="35"/>
  <c r="L1412" i="35"/>
  <c r="M1412" i="35"/>
  <c r="O1412" i="35"/>
  <c r="P1412" i="35"/>
  <c r="Q1412" i="35"/>
  <c r="R1412" i="35"/>
  <c r="S1412" i="35"/>
  <c r="T1412" i="35"/>
  <c r="U1412" i="35"/>
  <c r="V1412" i="35"/>
  <c r="W1412" i="35"/>
  <c r="G1413" i="35"/>
  <c r="H1413" i="35"/>
  <c r="I1413" i="35"/>
  <c r="J1413" i="35"/>
  <c r="K1413" i="35"/>
  <c r="L1413" i="35"/>
  <c r="M1413" i="35"/>
  <c r="O1413" i="35"/>
  <c r="P1413" i="35"/>
  <c r="Q1413" i="35"/>
  <c r="R1413" i="35"/>
  <c r="S1413" i="35"/>
  <c r="T1413" i="35"/>
  <c r="U1413" i="35"/>
  <c r="V1413" i="35"/>
  <c r="W1413" i="35"/>
  <c r="G1414" i="35"/>
  <c r="H1414" i="35"/>
  <c r="I1414" i="35"/>
  <c r="J1414" i="35"/>
  <c r="K1414" i="35"/>
  <c r="L1414" i="35"/>
  <c r="M1414" i="35"/>
  <c r="O1414" i="35"/>
  <c r="P1414" i="35"/>
  <c r="Q1414" i="35"/>
  <c r="R1414" i="35"/>
  <c r="S1414" i="35"/>
  <c r="T1414" i="35"/>
  <c r="U1414" i="35"/>
  <c r="V1414" i="35"/>
  <c r="W1414" i="35"/>
  <c r="G1415" i="35"/>
  <c r="H1415" i="35"/>
  <c r="I1415" i="35"/>
  <c r="J1415" i="35"/>
  <c r="K1415" i="35"/>
  <c r="L1415" i="35"/>
  <c r="M1415" i="35"/>
  <c r="O1415" i="35"/>
  <c r="P1415" i="35"/>
  <c r="Q1415" i="35"/>
  <c r="R1415" i="35"/>
  <c r="S1415" i="35"/>
  <c r="T1415" i="35"/>
  <c r="U1415" i="35"/>
  <c r="V1415" i="35"/>
  <c r="W1415" i="35"/>
  <c r="G1416" i="35"/>
  <c r="H1416" i="35"/>
  <c r="I1416" i="35"/>
  <c r="J1416" i="35"/>
  <c r="K1416" i="35"/>
  <c r="L1416" i="35"/>
  <c r="M1416" i="35"/>
  <c r="O1416" i="35"/>
  <c r="P1416" i="35"/>
  <c r="Q1416" i="35"/>
  <c r="R1416" i="35"/>
  <c r="S1416" i="35"/>
  <c r="T1416" i="35"/>
  <c r="U1416" i="35"/>
  <c r="V1416" i="35"/>
  <c r="W1416" i="35"/>
  <c r="G1417" i="35"/>
  <c r="H1417" i="35"/>
  <c r="I1417" i="35"/>
  <c r="J1417" i="35"/>
  <c r="K1417" i="35"/>
  <c r="L1417" i="35"/>
  <c r="M1417" i="35"/>
  <c r="O1417" i="35"/>
  <c r="P1417" i="35"/>
  <c r="Q1417" i="35"/>
  <c r="R1417" i="35"/>
  <c r="S1417" i="35"/>
  <c r="T1417" i="35"/>
  <c r="U1417" i="35"/>
  <c r="V1417" i="35"/>
  <c r="W1417" i="35"/>
  <c r="G1418" i="35"/>
  <c r="H1418" i="35"/>
  <c r="I1418" i="35"/>
  <c r="J1418" i="35"/>
  <c r="K1418" i="35"/>
  <c r="L1418" i="35"/>
  <c r="M1418" i="35"/>
  <c r="O1418" i="35"/>
  <c r="P1418" i="35"/>
  <c r="Q1418" i="35"/>
  <c r="R1418" i="35"/>
  <c r="S1418" i="35"/>
  <c r="T1418" i="35"/>
  <c r="U1418" i="35"/>
  <c r="V1418" i="35"/>
  <c r="W1418" i="35"/>
  <c r="G1419" i="35"/>
  <c r="H1419" i="35"/>
  <c r="I1419" i="35"/>
  <c r="J1419" i="35"/>
  <c r="K1419" i="35"/>
  <c r="L1419" i="35"/>
  <c r="M1419" i="35"/>
  <c r="O1419" i="35"/>
  <c r="P1419" i="35"/>
  <c r="Q1419" i="35"/>
  <c r="R1419" i="35"/>
  <c r="S1419" i="35"/>
  <c r="T1419" i="35"/>
  <c r="U1419" i="35"/>
  <c r="V1419" i="35"/>
  <c r="W1419" i="35"/>
  <c r="G1420" i="35"/>
  <c r="H1420" i="35"/>
  <c r="I1420" i="35"/>
  <c r="J1420" i="35"/>
  <c r="K1420" i="35"/>
  <c r="L1420" i="35"/>
  <c r="M1420" i="35"/>
  <c r="O1420" i="35"/>
  <c r="P1420" i="35"/>
  <c r="Q1420" i="35"/>
  <c r="R1420" i="35"/>
  <c r="S1420" i="35"/>
  <c r="T1420" i="35"/>
  <c r="U1420" i="35"/>
  <c r="V1420" i="35"/>
  <c r="W1420" i="35"/>
  <c r="G1421" i="35"/>
  <c r="H1421" i="35"/>
  <c r="I1421" i="35"/>
  <c r="J1421" i="35"/>
  <c r="K1421" i="35"/>
  <c r="L1421" i="35"/>
  <c r="M1421" i="35"/>
  <c r="O1421" i="35"/>
  <c r="P1421" i="35"/>
  <c r="Q1421" i="35"/>
  <c r="R1421" i="35"/>
  <c r="S1421" i="35"/>
  <c r="T1421" i="35"/>
  <c r="U1421" i="35"/>
  <c r="V1421" i="35"/>
  <c r="W1421" i="35"/>
  <c r="G1422" i="35"/>
  <c r="H1422" i="35"/>
  <c r="I1422" i="35"/>
  <c r="J1422" i="35"/>
  <c r="K1422" i="35"/>
  <c r="L1422" i="35"/>
  <c r="M1422" i="35"/>
  <c r="O1422" i="35"/>
  <c r="P1422" i="35"/>
  <c r="Q1422" i="35"/>
  <c r="R1422" i="35"/>
  <c r="S1422" i="35"/>
  <c r="T1422" i="35"/>
  <c r="U1422" i="35"/>
  <c r="V1422" i="35"/>
  <c r="W1422" i="35"/>
  <c r="G1423" i="35"/>
  <c r="H1423" i="35"/>
  <c r="I1423" i="35"/>
  <c r="J1423" i="35"/>
  <c r="K1423" i="35"/>
  <c r="L1423" i="35"/>
  <c r="M1423" i="35"/>
  <c r="O1423" i="35"/>
  <c r="P1423" i="35"/>
  <c r="Q1423" i="35"/>
  <c r="R1423" i="35"/>
  <c r="S1423" i="35"/>
  <c r="T1423" i="35"/>
  <c r="U1423" i="35"/>
  <c r="V1423" i="35"/>
  <c r="W1423" i="35"/>
  <c r="G1424" i="35"/>
  <c r="H1424" i="35"/>
  <c r="I1424" i="35"/>
  <c r="J1424" i="35"/>
  <c r="K1424" i="35"/>
  <c r="L1424" i="35"/>
  <c r="M1424" i="35"/>
  <c r="O1424" i="35"/>
  <c r="P1424" i="35"/>
  <c r="Q1424" i="35"/>
  <c r="R1424" i="35"/>
  <c r="S1424" i="35"/>
  <c r="T1424" i="35"/>
  <c r="U1424" i="35"/>
  <c r="V1424" i="35"/>
  <c r="W1424" i="35"/>
  <c r="G1425" i="35"/>
  <c r="H1425" i="35"/>
  <c r="I1425" i="35"/>
  <c r="J1425" i="35"/>
  <c r="K1425" i="35"/>
  <c r="L1425" i="35"/>
  <c r="M1425" i="35"/>
  <c r="O1425" i="35"/>
  <c r="P1425" i="35"/>
  <c r="Q1425" i="35"/>
  <c r="R1425" i="35"/>
  <c r="S1425" i="35"/>
  <c r="T1425" i="35"/>
  <c r="U1425" i="35"/>
  <c r="V1425" i="35"/>
  <c r="W1425" i="35"/>
  <c r="G1426" i="35"/>
  <c r="H1426" i="35"/>
  <c r="I1426" i="35"/>
  <c r="J1426" i="35"/>
  <c r="K1426" i="35"/>
  <c r="L1426" i="35"/>
  <c r="M1426" i="35"/>
  <c r="O1426" i="35"/>
  <c r="P1426" i="35"/>
  <c r="Q1426" i="35"/>
  <c r="R1426" i="35"/>
  <c r="S1426" i="35"/>
  <c r="T1426" i="35"/>
  <c r="U1426" i="35"/>
  <c r="V1426" i="35"/>
  <c r="W1426" i="35"/>
  <c r="G1427" i="35"/>
  <c r="H1427" i="35"/>
  <c r="I1427" i="35"/>
  <c r="J1427" i="35"/>
  <c r="K1427" i="35"/>
  <c r="L1427" i="35"/>
  <c r="M1427" i="35"/>
  <c r="O1427" i="35"/>
  <c r="P1427" i="35"/>
  <c r="Q1427" i="35"/>
  <c r="R1427" i="35"/>
  <c r="S1427" i="35"/>
  <c r="T1427" i="35"/>
  <c r="U1427" i="35"/>
  <c r="V1427" i="35"/>
  <c r="W1427" i="35"/>
  <c r="G1428" i="35"/>
  <c r="H1428" i="35"/>
  <c r="I1428" i="35"/>
  <c r="J1428" i="35"/>
  <c r="K1428" i="35"/>
  <c r="L1428" i="35"/>
  <c r="M1428" i="35"/>
  <c r="O1428" i="35"/>
  <c r="P1428" i="35"/>
  <c r="Q1428" i="35"/>
  <c r="R1428" i="35"/>
  <c r="S1428" i="35"/>
  <c r="T1428" i="35"/>
  <c r="U1428" i="35"/>
  <c r="V1428" i="35"/>
  <c r="W1428" i="35"/>
  <c r="G1429" i="35"/>
  <c r="H1429" i="35"/>
  <c r="I1429" i="35"/>
  <c r="J1429" i="35"/>
  <c r="K1429" i="35"/>
  <c r="L1429" i="35"/>
  <c r="M1429" i="35"/>
  <c r="O1429" i="35"/>
  <c r="P1429" i="35"/>
  <c r="Q1429" i="35"/>
  <c r="R1429" i="35"/>
  <c r="S1429" i="35"/>
  <c r="T1429" i="35"/>
  <c r="U1429" i="35"/>
  <c r="V1429" i="35"/>
  <c r="W1429" i="35"/>
  <c r="G1430" i="35"/>
  <c r="H1430" i="35"/>
  <c r="I1430" i="35"/>
  <c r="J1430" i="35"/>
  <c r="K1430" i="35"/>
  <c r="L1430" i="35"/>
  <c r="M1430" i="35"/>
  <c r="O1430" i="35"/>
  <c r="P1430" i="35"/>
  <c r="Q1430" i="35"/>
  <c r="R1430" i="35"/>
  <c r="S1430" i="35"/>
  <c r="T1430" i="35"/>
  <c r="U1430" i="35"/>
  <c r="V1430" i="35"/>
  <c r="W1430" i="35"/>
  <c r="G1431" i="35"/>
  <c r="H1431" i="35"/>
  <c r="I1431" i="35"/>
  <c r="J1431" i="35"/>
  <c r="K1431" i="35"/>
  <c r="L1431" i="35"/>
  <c r="M1431" i="35"/>
  <c r="O1431" i="35"/>
  <c r="P1431" i="35"/>
  <c r="Q1431" i="35"/>
  <c r="R1431" i="35"/>
  <c r="S1431" i="35"/>
  <c r="T1431" i="35"/>
  <c r="U1431" i="35"/>
  <c r="V1431" i="35"/>
  <c r="W1431" i="35"/>
  <c r="G1432" i="35"/>
  <c r="H1432" i="35"/>
  <c r="I1432" i="35"/>
  <c r="J1432" i="35"/>
  <c r="K1432" i="35"/>
  <c r="L1432" i="35"/>
  <c r="M1432" i="35"/>
  <c r="O1432" i="35"/>
  <c r="P1432" i="35"/>
  <c r="Q1432" i="35"/>
  <c r="R1432" i="35"/>
  <c r="S1432" i="35"/>
  <c r="T1432" i="35"/>
  <c r="U1432" i="35"/>
  <c r="V1432" i="35"/>
  <c r="W1432" i="35"/>
  <c r="G1433" i="35"/>
  <c r="H1433" i="35"/>
  <c r="I1433" i="35"/>
  <c r="J1433" i="35"/>
  <c r="K1433" i="35"/>
  <c r="L1433" i="35"/>
  <c r="M1433" i="35"/>
  <c r="O1433" i="35"/>
  <c r="P1433" i="35"/>
  <c r="Q1433" i="35"/>
  <c r="R1433" i="35"/>
  <c r="S1433" i="35"/>
  <c r="T1433" i="35"/>
  <c r="U1433" i="35"/>
  <c r="V1433" i="35"/>
  <c r="W1433" i="35"/>
  <c r="G1434" i="35"/>
  <c r="H1434" i="35"/>
  <c r="I1434" i="35"/>
  <c r="J1434" i="35"/>
  <c r="K1434" i="35"/>
  <c r="L1434" i="35"/>
  <c r="M1434" i="35"/>
  <c r="O1434" i="35"/>
  <c r="P1434" i="35"/>
  <c r="Q1434" i="35"/>
  <c r="R1434" i="35"/>
  <c r="S1434" i="35"/>
  <c r="T1434" i="35"/>
  <c r="U1434" i="35"/>
  <c r="V1434" i="35"/>
  <c r="W1434" i="35"/>
  <c r="G1435" i="35"/>
  <c r="H1435" i="35"/>
  <c r="I1435" i="35"/>
  <c r="J1435" i="35"/>
  <c r="K1435" i="35"/>
  <c r="L1435" i="35"/>
  <c r="M1435" i="35"/>
  <c r="O1435" i="35"/>
  <c r="P1435" i="35"/>
  <c r="Q1435" i="35"/>
  <c r="R1435" i="35"/>
  <c r="S1435" i="35"/>
  <c r="T1435" i="35"/>
  <c r="U1435" i="35"/>
  <c r="V1435" i="35"/>
  <c r="W1435" i="35"/>
  <c r="G1436" i="35"/>
  <c r="H1436" i="35"/>
  <c r="I1436" i="35"/>
  <c r="J1436" i="35"/>
  <c r="K1436" i="35"/>
  <c r="L1436" i="35"/>
  <c r="M1436" i="35"/>
  <c r="O1436" i="35"/>
  <c r="P1436" i="35"/>
  <c r="Q1436" i="35"/>
  <c r="R1436" i="35"/>
  <c r="S1436" i="35"/>
  <c r="T1436" i="35"/>
  <c r="U1436" i="35"/>
  <c r="V1436" i="35"/>
  <c r="W1436" i="35"/>
  <c r="G1437" i="35"/>
  <c r="H1437" i="35"/>
  <c r="I1437" i="35"/>
  <c r="J1437" i="35"/>
  <c r="K1437" i="35"/>
  <c r="L1437" i="35"/>
  <c r="M1437" i="35"/>
  <c r="O1437" i="35"/>
  <c r="P1437" i="35"/>
  <c r="Q1437" i="35"/>
  <c r="R1437" i="35"/>
  <c r="S1437" i="35"/>
  <c r="T1437" i="35"/>
  <c r="U1437" i="35"/>
  <c r="V1437" i="35"/>
  <c r="W1437" i="35"/>
  <c r="G1438" i="35"/>
  <c r="H1438" i="35"/>
  <c r="I1438" i="35"/>
  <c r="J1438" i="35"/>
  <c r="K1438" i="35"/>
  <c r="L1438" i="35"/>
  <c r="M1438" i="35"/>
  <c r="O1438" i="35"/>
  <c r="P1438" i="35"/>
  <c r="Q1438" i="35"/>
  <c r="R1438" i="35"/>
  <c r="S1438" i="35"/>
  <c r="T1438" i="35"/>
  <c r="U1438" i="35"/>
  <c r="V1438" i="35"/>
  <c r="W1438" i="35"/>
  <c r="G1439" i="35"/>
  <c r="H1439" i="35"/>
  <c r="I1439" i="35"/>
  <c r="J1439" i="35"/>
  <c r="K1439" i="35"/>
  <c r="L1439" i="35"/>
  <c r="M1439" i="35"/>
  <c r="O1439" i="35"/>
  <c r="P1439" i="35"/>
  <c r="Q1439" i="35"/>
  <c r="R1439" i="35"/>
  <c r="S1439" i="35"/>
  <c r="T1439" i="35"/>
  <c r="U1439" i="35"/>
  <c r="V1439" i="35"/>
  <c r="W1439" i="35"/>
  <c r="G1440" i="35"/>
  <c r="H1440" i="35"/>
  <c r="I1440" i="35"/>
  <c r="J1440" i="35"/>
  <c r="K1440" i="35"/>
  <c r="L1440" i="35"/>
  <c r="M1440" i="35"/>
  <c r="O1440" i="35"/>
  <c r="P1440" i="35"/>
  <c r="Q1440" i="35"/>
  <c r="R1440" i="35"/>
  <c r="S1440" i="35"/>
  <c r="T1440" i="35"/>
  <c r="U1440" i="35"/>
  <c r="V1440" i="35"/>
  <c r="W1440" i="35"/>
  <c r="G1441" i="35"/>
  <c r="H1441" i="35"/>
  <c r="I1441" i="35"/>
  <c r="J1441" i="35"/>
  <c r="K1441" i="35"/>
  <c r="L1441" i="35"/>
  <c r="M1441" i="35"/>
  <c r="O1441" i="35"/>
  <c r="P1441" i="35"/>
  <c r="Q1441" i="35"/>
  <c r="R1441" i="35"/>
  <c r="S1441" i="35"/>
  <c r="T1441" i="35"/>
  <c r="U1441" i="35"/>
  <c r="V1441" i="35"/>
  <c r="W1441" i="35"/>
  <c r="G1442" i="35"/>
  <c r="H1442" i="35"/>
  <c r="I1442" i="35"/>
  <c r="J1442" i="35"/>
  <c r="K1442" i="35"/>
  <c r="L1442" i="35"/>
  <c r="M1442" i="35"/>
  <c r="O1442" i="35"/>
  <c r="P1442" i="35"/>
  <c r="Q1442" i="35"/>
  <c r="R1442" i="35"/>
  <c r="S1442" i="35"/>
  <c r="T1442" i="35"/>
  <c r="U1442" i="35"/>
  <c r="V1442" i="35"/>
  <c r="W1442" i="35"/>
  <c r="G1443" i="35"/>
  <c r="H1443" i="35"/>
  <c r="I1443" i="35"/>
  <c r="J1443" i="35"/>
  <c r="K1443" i="35"/>
  <c r="L1443" i="35"/>
  <c r="M1443" i="35"/>
  <c r="O1443" i="35"/>
  <c r="P1443" i="35"/>
  <c r="Q1443" i="35"/>
  <c r="R1443" i="35"/>
  <c r="S1443" i="35"/>
  <c r="T1443" i="35"/>
  <c r="U1443" i="35"/>
  <c r="V1443" i="35"/>
  <c r="W1443" i="35"/>
  <c r="G1444" i="35"/>
  <c r="H1444" i="35"/>
  <c r="I1444" i="35"/>
  <c r="J1444" i="35"/>
  <c r="K1444" i="35"/>
  <c r="L1444" i="35"/>
  <c r="M1444" i="35"/>
  <c r="O1444" i="35"/>
  <c r="P1444" i="35"/>
  <c r="Q1444" i="35"/>
  <c r="R1444" i="35"/>
  <c r="S1444" i="35"/>
  <c r="T1444" i="35"/>
  <c r="U1444" i="35"/>
  <c r="V1444" i="35"/>
  <c r="W1444" i="35"/>
  <c r="G1445" i="35"/>
  <c r="H1445" i="35"/>
  <c r="I1445" i="35"/>
  <c r="J1445" i="35"/>
  <c r="K1445" i="35"/>
  <c r="L1445" i="35"/>
  <c r="M1445" i="35"/>
  <c r="O1445" i="35"/>
  <c r="P1445" i="35"/>
  <c r="Q1445" i="35"/>
  <c r="R1445" i="35"/>
  <c r="S1445" i="35"/>
  <c r="T1445" i="35"/>
  <c r="U1445" i="35"/>
  <c r="V1445" i="35"/>
  <c r="W1445" i="35"/>
  <c r="G1446" i="35"/>
  <c r="H1446" i="35"/>
  <c r="I1446" i="35"/>
  <c r="J1446" i="35"/>
  <c r="K1446" i="35"/>
  <c r="L1446" i="35"/>
  <c r="M1446" i="35"/>
  <c r="O1446" i="35"/>
  <c r="P1446" i="35"/>
  <c r="Q1446" i="35"/>
  <c r="R1446" i="35"/>
  <c r="S1446" i="35"/>
  <c r="T1446" i="35"/>
  <c r="U1446" i="35"/>
  <c r="V1446" i="35"/>
  <c r="W1446" i="35"/>
  <c r="G1447" i="35"/>
  <c r="H1447" i="35"/>
  <c r="I1447" i="35"/>
  <c r="J1447" i="35"/>
  <c r="K1447" i="35"/>
  <c r="L1447" i="35"/>
  <c r="M1447" i="35"/>
  <c r="O1447" i="35"/>
  <c r="P1447" i="35"/>
  <c r="Q1447" i="35"/>
  <c r="R1447" i="35"/>
  <c r="S1447" i="35"/>
  <c r="T1447" i="35"/>
  <c r="U1447" i="35"/>
  <c r="V1447" i="35"/>
  <c r="W1447" i="35"/>
  <c r="G1448" i="35"/>
  <c r="H1448" i="35"/>
  <c r="I1448" i="35"/>
  <c r="J1448" i="35"/>
  <c r="K1448" i="35"/>
  <c r="L1448" i="35"/>
  <c r="M1448" i="35"/>
  <c r="O1448" i="35"/>
  <c r="P1448" i="35"/>
  <c r="Q1448" i="35"/>
  <c r="R1448" i="35"/>
  <c r="S1448" i="35"/>
  <c r="T1448" i="35"/>
  <c r="U1448" i="35"/>
  <c r="V1448" i="35"/>
  <c r="W1448" i="35"/>
  <c r="G1449" i="35"/>
  <c r="H1449" i="35"/>
  <c r="I1449" i="35"/>
  <c r="J1449" i="35"/>
  <c r="K1449" i="35"/>
  <c r="L1449" i="35"/>
  <c r="M1449" i="35"/>
  <c r="O1449" i="35"/>
  <c r="P1449" i="35"/>
  <c r="Q1449" i="35"/>
  <c r="R1449" i="35"/>
  <c r="S1449" i="35"/>
  <c r="T1449" i="35"/>
  <c r="U1449" i="35"/>
  <c r="V1449" i="35"/>
  <c r="W1449" i="35"/>
  <c r="G1450" i="35"/>
  <c r="H1450" i="35"/>
  <c r="I1450" i="35"/>
  <c r="J1450" i="35"/>
  <c r="K1450" i="35"/>
  <c r="L1450" i="35"/>
  <c r="M1450" i="35"/>
  <c r="O1450" i="35"/>
  <c r="P1450" i="35"/>
  <c r="Q1450" i="35"/>
  <c r="R1450" i="35"/>
  <c r="S1450" i="35"/>
  <c r="T1450" i="35"/>
  <c r="U1450" i="35"/>
  <c r="V1450" i="35"/>
  <c r="W1450" i="35"/>
  <c r="G1451" i="35"/>
  <c r="H1451" i="35"/>
  <c r="I1451" i="35"/>
  <c r="J1451" i="35"/>
  <c r="K1451" i="35"/>
  <c r="L1451" i="35"/>
  <c r="M1451" i="35"/>
  <c r="O1451" i="35"/>
  <c r="P1451" i="35"/>
  <c r="Q1451" i="35"/>
  <c r="R1451" i="35"/>
  <c r="S1451" i="35"/>
  <c r="T1451" i="35"/>
  <c r="U1451" i="35"/>
  <c r="V1451" i="35"/>
  <c r="W1451" i="35"/>
  <c r="G1452" i="35"/>
  <c r="H1452" i="35"/>
  <c r="I1452" i="35"/>
  <c r="J1452" i="35"/>
  <c r="K1452" i="35"/>
  <c r="L1452" i="35"/>
  <c r="M1452" i="35"/>
  <c r="O1452" i="35"/>
  <c r="P1452" i="35"/>
  <c r="Q1452" i="35"/>
  <c r="R1452" i="35"/>
  <c r="S1452" i="35"/>
  <c r="T1452" i="35"/>
  <c r="U1452" i="35"/>
  <c r="V1452" i="35"/>
  <c r="W1452" i="35"/>
  <c r="G1453" i="35"/>
  <c r="H1453" i="35"/>
  <c r="I1453" i="35"/>
  <c r="J1453" i="35"/>
  <c r="K1453" i="35"/>
  <c r="L1453" i="35"/>
  <c r="M1453" i="35"/>
  <c r="O1453" i="35"/>
  <c r="P1453" i="35"/>
  <c r="Q1453" i="35"/>
  <c r="R1453" i="35"/>
  <c r="S1453" i="35"/>
  <c r="T1453" i="35"/>
  <c r="U1453" i="35"/>
  <c r="V1453" i="35"/>
  <c r="W1453" i="35"/>
  <c r="G1454" i="35"/>
  <c r="H1454" i="35"/>
  <c r="I1454" i="35"/>
  <c r="J1454" i="35"/>
  <c r="K1454" i="35"/>
  <c r="L1454" i="35"/>
  <c r="M1454" i="35"/>
  <c r="O1454" i="35"/>
  <c r="P1454" i="35"/>
  <c r="Q1454" i="35"/>
  <c r="R1454" i="35"/>
  <c r="S1454" i="35"/>
  <c r="T1454" i="35"/>
  <c r="U1454" i="35"/>
  <c r="V1454" i="35"/>
  <c r="W1454" i="35"/>
  <c r="G1455" i="35"/>
  <c r="H1455" i="35"/>
  <c r="I1455" i="35"/>
  <c r="J1455" i="35"/>
  <c r="K1455" i="35"/>
  <c r="L1455" i="35"/>
  <c r="M1455" i="35"/>
  <c r="O1455" i="35"/>
  <c r="P1455" i="35"/>
  <c r="Q1455" i="35"/>
  <c r="R1455" i="35"/>
  <c r="S1455" i="35"/>
  <c r="T1455" i="35"/>
  <c r="U1455" i="35"/>
  <c r="V1455" i="35"/>
  <c r="W1455" i="35"/>
  <c r="G1456" i="35"/>
  <c r="H1456" i="35"/>
  <c r="I1456" i="35"/>
  <c r="J1456" i="35"/>
  <c r="K1456" i="35"/>
  <c r="L1456" i="35"/>
  <c r="M1456" i="35"/>
  <c r="O1456" i="35"/>
  <c r="P1456" i="35"/>
  <c r="Q1456" i="35"/>
  <c r="R1456" i="35"/>
  <c r="S1456" i="35"/>
  <c r="T1456" i="35"/>
  <c r="U1456" i="35"/>
  <c r="V1456" i="35"/>
  <c r="W1456" i="35"/>
  <c r="G1457" i="35"/>
  <c r="H1457" i="35"/>
  <c r="I1457" i="35"/>
  <c r="J1457" i="35"/>
  <c r="K1457" i="35"/>
  <c r="L1457" i="35"/>
  <c r="M1457" i="35"/>
  <c r="O1457" i="35"/>
  <c r="P1457" i="35"/>
  <c r="Q1457" i="35"/>
  <c r="R1457" i="35"/>
  <c r="S1457" i="35"/>
  <c r="T1457" i="35"/>
  <c r="U1457" i="35"/>
  <c r="V1457" i="35"/>
  <c r="W1457" i="35"/>
  <c r="G1458" i="35"/>
  <c r="H1458" i="35"/>
  <c r="I1458" i="35"/>
  <c r="J1458" i="35"/>
  <c r="K1458" i="35"/>
  <c r="L1458" i="35"/>
  <c r="M1458" i="35"/>
  <c r="O1458" i="35"/>
  <c r="P1458" i="35"/>
  <c r="Q1458" i="35"/>
  <c r="R1458" i="35"/>
  <c r="S1458" i="35"/>
  <c r="T1458" i="35"/>
  <c r="U1458" i="35"/>
  <c r="V1458" i="35"/>
  <c r="W1458" i="35"/>
  <c r="G1459" i="35"/>
  <c r="H1459" i="35"/>
  <c r="I1459" i="35"/>
  <c r="J1459" i="35"/>
  <c r="K1459" i="35"/>
  <c r="L1459" i="35"/>
  <c r="M1459" i="35"/>
  <c r="O1459" i="35"/>
  <c r="P1459" i="35"/>
  <c r="Q1459" i="35"/>
  <c r="R1459" i="35"/>
  <c r="S1459" i="35"/>
  <c r="T1459" i="35"/>
  <c r="U1459" i="35"/>
  <c r="V1459" i="35"/>
  <c r="W1459" i="35"/>
  <c r="G1460" i="35"/>
  <c r="H1460" i="35"/>
  <c r="I1460" i="35"/>
  <c r="J1460" i="35"/>
  <c r="K1460" i="35"/>
  <c r="L1460" i="35"/>
  <c r="M1460" i="35"/>
  <c r="O1460" i="35"/>
  <c r="P1460" i="35"/>
  <c r="Q1460" i="35"/>
  <c r="R1460" i="35"/>
  <c r="S1460" i="35"/>
  <c r="T1460" i="35"/>
  <c r="U1460" i="35"/>
  <c r="V1460" i="35"/>
  <c r="W1460" i="35"/>
  <c r="G1461" i="35"/>
  <c r="H1461" i="35"/>
  <c r="I1461" i="35"/>
  <c r="J1461" i="35"/>
  <c r="K1461" i="35"/>
  <c r="L1461" i="35"/>
  <c r="M1461" i="35"/>
  <c r="O1461" i="35"/>
  <c r="P1461" i="35"/>
  <c r="Q1461" i="35"/>
  <c r="R1461" i="35"/>
  <c r="S1461" i="35"/>
  <c r="T1461" i="35"/>
  <c r="U1461" i="35"/>
  <c r="V1461" i="35"/>
  <c r="W1461" i="35"/>
  <c r="G1462" i="35"/>
  <c r="H1462" i="35"/>
  <c r="I1462" i="35"/>
  <c r="J1462" i="35"/>
  <c r="K1462" i="35"/>
  <c r="L1462" i="35"/>
  <c r="M1462" i="35"/>
  <c r="O1462" i="35"/>
  <c r="P1462" i="35"/>
  <c r="Q1462" i="35"/>
  <c r="R1462" i="35"/>
  <c r="S1462" i="35"/>
  <c r="T1462" i="35"/>
  <c r="U1462" i="35"/>
  <c r="V1462" i="35"/>
  <c r="W1462" i="35"/>
  <c r="G1463" i="35"/>
  <c r="H1463" i="35"/>
  <c r="I1463" i="35"/>
  <c r="J1463" i="35"/>
  <c r="K1463" i="35"/>
  <c r="L1463" i="35"/>
  <c r="M1463" i="35"/>
  <c r="O1463" i="35"/>
  <c r="P1463" i="35"/>
  <c r="Q1463" i="35"/>
  <c r="R1463" i="35"/>
  <c r="S1463" i="35"/>
  <c r="T1463" i="35"/>
  <c r="U1463" i="35"/>
  <c r="V1463" i="35"/>
  <c r="W1463" i="35"/>
  <c r="G1464" i="35"/>
  <c r="H1464" i="35"/>
  <c r="I1464" i="35"/>
  <c r="J1464" i="35"/>
  <c r="K1464" i="35"/>
  <c r="L1464" i="35"/>
  <c r="M1464" i="35"/>
  <c r="O1464" i="35"/>
  <c r="P1464" i="35"/>
  <c r="Q1464" i="35"/>
  <c r="R1464" i="35"/>
  <c r="S1464" i="35"/>
  <c r="T1464" i="35"/>
  <c r="U1464" i="35"/>
  <c r="V1464" i="35"/>
  <c r="W1464" i="35"/>
  <c r="G1465" i="35"/>
  <c r="H1465" i="35"/>
  <c r="I1465" i="35"/>
  <c r="J1465" i="35"/>
  <c r="K1465" i="35"/>
  <c r="L1465" i="35"/>
  <c r="M1465" i="35"/>
  <c r="O1465" i="35"/>
  <c r="P1465" i="35"/>
  <c r="Q1465" i="35"/>
  <c r="R1465" i="35"/>
  <c r="S1465" i="35"/>
  <c r="T1465" i="35"/>
  <c r="U1465" i="35"/>
  <c r="V1465" i="35"/>
  <c r="W1465" i="35"/>
  <c r="G1466" i="35"/>
  <c r="H1466" i="35"/>
  <c r="I1466" i="35"/>
  <c r="J1466" i="35"/>
  <c r="K1466" i="35"/>
  <c r="L1466" i="35"/>
  <c r="M1466" i="35"/>
  <c r="O1466" i="35"/>
  <c r="P1466" i="35"/>
  <c r="Q1466" i="35"/>
  <c r="R1466" i="35"/>
  <c r="S1466" i="35"/>
  <c r="T1466" i="35"/>
  <c r="U1466" i="35"/>
  <c r="V1466" i="35"/>
  <c r="W1466" i="35"/>
  <c r="G1467" i="35"/>
  <c r="H1467" i="35"/>
  <c r="I1467" i="35"/>
  <c r="J1467" i="35"/>
  <c r="K1467" i="35"/>
  <c r="L1467" i="35"/>
  <c r="M1467" i="35"/>
  <c r="O1467" i="35"/>
  <c r="P1467" i="35"/>
  <c r="Q1467" i="35"/>
  <c r="R1467" i="35"/>
  <c r="S1467" i="35"/>
  <c r="T1467" i="35"/>
  <c r="U1467" i="35"/>
  <c r="V1467" i="35"/>
  <c r="W1467" i="35"/>
  <c r="G1468" i="35"/>
  <c r="H1468" i="35"/>
  <c r="I1468" i="35"/>
  <c r="J1468" i="35"/>
  <c r="K1468" i="35"/>
  <c r="L1468" i="35"/>
  <c r="M1468" i="35"/>
  <c r="O1468" i="35"/>
  <c r="P1468" i="35"/>
  <c r="Q1468" i="35"/>
  <c r="R1468" i="35"/>
  <c r="S1468" i="35"/>
  <c r="T1468" i="35"/>
  <c r="U1468" i="35"/>
  <c r="V1468" i="35"/>
  <c r="W1468" i="35"/>
  <c r="G1469" i="35"/>
  <c r="H1469" i="35"/>
  <c r="I1469" i="35"/>
  <c r="J1469" i="35"/>
  <c r="K1469" i="35"/>
  <c r="L1469" i="35"/>
  <c r="M1469" i="35"/>
  <c r="O1469" i="35"/>
  <c r="P1469" i="35"/>
  <c r="Q1469" i="35"/>
  <c r="R1469" i="35"/>
  <c r="S1469" i="35"/>
  <c r="T1469" i="35"/>
  <c r="U1469" i="35"/>
  <c r="V1469" i="35"/>
  <c r="W1469" i="35"/>
  <c r="G1470" i="35"/>
  <c r="H1470" i="35"/>
  <c r="I1470" i="35"/>
  <c r="J1470" i="35"/>
  <c r="K1470" i="35"/>
  <c r="L1470" i="35"/>
  <c r="M1470" i="35"/>
  <c r="O1470" i="35"/>
  <c r="P1470" i="35"/>
  <c r="Q1470" i="35"/>
  <c r="R1470" i="35"/>
  <c r="S1470" i="35"/>
  <c r="T1470" i="35"/>
  <c r="U1470" i="35"/>
  <c r="V1470" i="35"/>
  <c r="W1470" i="35"/>
  <c r="G1471" i="35"/>
  <c r="H1471" i="35"/>
  <c r="I1471" i="35"/>
  <c r="J1471" i="35"/>
  <c r="K1471" i="35"/>
  <c r="L1471" i="35"/>
  <c r="M1471" i="35"/>
  <c r="O1471" i="35"/>
  <c r="P1471" i="35"/>
  <c r="Q1471" i="35"/>
  <c r="R1471" i="35"/>
  <c r="S1471" i="35"/>
  <c r="T1471" i="35"/>
  <c r="U1471" i="35"/>
  <c r="V1471" i="35"/>
  <c r="W1471" i="35"/>
  <c r="G1472" i="35"/>
  <c r="H1472" i="35"/>
  <c r="I1472" i="35"/>
  <c r="J1472" i="35"/>
  <c r="K1472" i="35"/>
  <c r="L1472" i="35"/>
  <c r="M1472" i="35"/>
  <c r="O1472" i="35"/>
  <c r="P1472" i="35"/>
  <c r="Q1472" i="35"/>
  <c r="R1472" i="35"/>
  <c r="S1472" i="35"/>
  <c r="T1472" i="35"/>
  <c r="U1472" i="35"/>
  <c r="V1472" i="35"/>
  <c r="W1472" i="35"/>
  <c r="G1473" i="35"/>
  <c r="H1473" i="35"/>
  <c r="I1473" i="35"/>
  <c r="J1473" i="35"/>
  <c r="K1473" i="35"/>
  <c r="L1473" i="35"/>
  <c r="M1473" i="35"/>
  <c r="O1473" i="35"/>
  <c r="P1473" i="35"/>
  <c r="Q1473" i="35"/>
  <c r="R1473" i="35"/>
  <c r="S1473" i="35"/>
  <c r="T1473" i="35"/>
  <c r="U1473" i="35"/>
  <c r="V1473" i="35"/>
  <c r="W1473" i="35"/>
  <c r="G1474" i="35"/>
  <c r="H1474" i="35"/>
  <c r="I1474" i="35"/>
  <c r="J1474" i="35"/>
  <c r="K1474" i="35"/>
  <c r="L1474" i="35"/>
  <c r="M1474" i="35"/>
  <c r="O1474" i="35"/>
  <c r="P1474" i="35"/>
  <c r="Q1474" i="35"/>
  <c r="R1474" i="35"/>
  <c r="S1474" i="35"/>
  <c r="T1474" i="35"/>
  <c r="U1474" i="35"/>
  <c r="V1474" i="35"/>
  <c r="W1474" i="35"/>
  <c r="G1475" i="35"/>
  <c r="H1475" i="35"/>
  <c r="I1475" i="35"/>
  <c r="J1475" i="35"/>
  <c r="K1475" i="35"/>
  <c r="L1475" i="35"/>
  <c r="M1475" i="35"/>
  <c r="O1475" i="35"/>
  <c r="P1475" i="35"/>
  <c r="Q1475" i="35"/>
  <c r="R1475" i="35"/>
  <c r="S1475" i="35"/>
  <c r="T1475" i="35"/>
  <c r="U1475" i="35"/>
  <c r="V1475" i="35"/>
  <c r="W1475" i="35"/>
  <c r="G1476" i="35"/>
  <c r="H1476" i="35"/>
  <c r="I1476" i="35"/>
  <c r="J1476" i="35"/>
  <c r="K1476" i="35"/>
  <c r="L1476" i="35"/>
  <c r="M1476" i="35"/>
  <c r="O1476" i="35"/>
  <c r="P1476" i="35"/>
  <c r="Q1476" i="35"/>
  <c r="R1476" i="35"/>
  <c r="S1476" i="35"/>
  <c r="T1476" i="35"/>
  <c r="U1476" i="35"/>
  <c r="V1476" i="35"/>
  <c r="W1476" i="35"/>
  <c r="G1477" i="35"/>
  <c r="H1477" i="35"/>
  <c r="I1477" i="35"/>
  <c r="J1477" i="35"/>
  <c r="K1477" i="35"/>
  <c r="L1477" i="35"/>
  <c r="M1477" i="35"/>
  <c r="O1477" i="35"/>
  <c r="P1477" i="35"/>
  <c r="Q1477" i="35"/>
  <c r="R1477" i="35"/>
  <c r="S1477" i="35"/>
  <c r="T1477" i="35"/>
  <c r="U1477" i="35"/>
  <c r="V1477" i="35"/>
  <c r="W1477" i="35"/>
  <c r="G1478" i="35"/>
  <c r="H1478" i="35"/>
  <c r="I1478" i="35"/>
  <c r="J1478" i="35"/>
  <c r="K1478" i="35"/>
  <c r="L1478" i="35"/>
  <c r="M1478" i="35"/>
  <c r="O1478" i="35"/>
  <c r="P1478" i="35"/>
  <c r="Q1478" i="35"/>
  <c r="R1478" i="35"/>
  <c r="S1478" i="35"/>
  <c r="T1478" i="35"/>
  <c r="U1478" i="35"/>
  <c r="V1478" i="35"/>
  <c r="W1478" i="35"/>
  <c r="G1479" i="35"/>
  <c r="H1479" i="35"/>
  <c r="I1479" i="35"/>
  <c r="J1479" i="35"/>
  <c r="K1479" i="35"/>
  <c r="L1479" i="35"/>
  <c r="M1479" i="35"/>
  <c r="O1479" i="35"/>
  <c r="P1479" i="35"/>
  <c r="Q1479" i="35"/>
  <c r="R1479" i="35"/>
  <c r="S1479" i="35"/>
  <c r="T1479" i="35"/>
  <c r="U1479" i="35"/>
  <c r="V1479" i="35"/>
  <c r="W1479" i="35"/>
  <c r="G1480" i="35"/>
  <c r="H1480" i="35"/>
  <c r="I1480" i="35"/>
  <c r="J1480" i="35"/>
  <c r="K1480" i="35"/>
  <c r="L1480" i="35"/>
  <c r="M1480" i="35"/>
  <c r="O1480" i="35"/>
  <c r="P1480" i="35"/>
  <c r="Q1480" i="35"/>
  <c r="R1480" i="35"/>
  <c r="S1480" i="35"/>
  <c r="T1480" i="35"/>
  <c r="U1480" i="35"/>
  <c r="V1480" i="35"/>
  <c r="W1480" i="35"/>
  <c r="G1481" i="35"/>
  <c r="H1481" i="35"/>
  <c r="I1481" i="35"/>
  <c r="J1481" i="35"/>
  <c r="K1481" i="35"/>
  <c r="L1481" i="35"/>
  <c r="M1481" i="35"/>
  <c r="O1481" i="35"/>
  <c r="P1481" i="35"/>
  <c r="Q1481" i="35"/>
  <c r="R1481" i="35"/>
  <c r="S1481" i="35"/>
  <c r="T1481" i="35"/>
  <c r="U1481" i="35"/>
  <c r="V1481" i="35"/>
  <c r="W1481" i="35"/>
  <c r="G1482" i="35"/>
  <c r="H1482" i="35"/>
  <c r="I1482" i="35"/>
  <c r="J1482" i="35"/>
  <c r="K1482" i="35"/>
  <c r="L1482" i="35"/>
  <c r="M1482" i="35"/>
  <c r="O1482" i="35"/>
  <c r="P1482" i="35"/>
  <c r="Q1482" i="35"/>
  <c r="R1482" i="35"/>
  <c r="S1482" i="35"/>
  <c r="T1482" i="35"/>
  <c r="U1482" i="35"/>
  <c r="V1482" i="35"/>
  <c r="W1482" i="35"/>
  <c r="G1483" i="35"/>
  <c r="H1483" i="35"/>
  <c r="I1483" i="35"/>
  <c r="J1483" i="35"/>
  <c r="K1483" i="35"/>
  <c r="L1483" i="35"/>
  <c r="M1483" i="35"/>
  <c r="O1483" i="35"/>
  <c r="P1483" i="35"/>
  <c r="Q1483" i="35"/>
  <c r="R1483" i="35"/>
  <c r="S1483" i="35"/>
  <c r="T1483" i="35"/>
  <c r="U1483" i="35"/>
  <c r="V1483" i="35"/>
  <c r="W1483" i="35"/>
  <c r="G1484" i="35"/>
  <c r="H1484" i="35"/>
  <c r="I1484" i="35"/>
  <c r="J1484" i="35"/>
  <c r="K1484" i="35"/>
  <c r="L1484" i="35"/>
  <c r="M1484" i="35"/>
  <c r="O1484" i="35"/>
  <c r="P1484" i="35"/>
  <c r="Q1484" i="35"/>
  <c r="R1484" i="35"/>
  <c r="S1484" i="35"/>
  <c r="T1484" i="35"/>
  <c r="U1484" i="35"/>
  <c r="V1484" i="35"/>
  <c r="W1484" i="35"/>
  <c r="G1485" i="35"/>
  <c r="H1485" i="35"/>
  <c r="I1485" i="35"/>
  <c r="J1485" i="35"/>
  <c r="K1485" i="35"/>
  <c r="L1485" i="35"/>
  <c r="M1485" i="35"/>
  <c r="O1485" i="35"/>
  <c r="P1485" i="35"/>
  <c r="Q1485" i="35"/>
  <c r="R1485" i="35"/>
  <c r="S1485" i="35"/>
  <c r="T1485" i="35"/>
  <c r="U1485" i="35"/>
  <c r="V1485" i="35"/>
  <c r="W1485" i="35"/>
  <c r="G1486" i="35"/>
  <c r="H1486" i="35"/>
  <c r="I1486" i="35"/>
  <c r="J1486" i="35"/>
  <c r="K1486" i="35"/>
  <c r="L1486" i="35"/>
  <c r="M1486" i="35"/>
  <c r="O1486" i="35"/>
  <c r="P1486" i="35"/>
  <c r="Q1486" i="35"/>
  <c r="R1486" i="35"/>
  <c r="S1486" i="35"/>
  <c r="T1486" i="35"/>
  <c r="U1486" i="35"/>
  <c r="V1486" i="35"/>
  <c r="W1486" i="35"/>
  <c r="G1487" i="35"/>
  <c r="H1487" i="35"/>
  <c r="I1487" i="35"/>
  <c r="J1487" i="35"/>
  <c r="K1487" i="35"/>
  <c r="L1487" i="35"/>
  <c r="M1487" i="35"/>
  <c r="O1487" i="35"/>
  <c r="P1487" i="35"/>
  <c r="Q1487" i="35"/>
  <c r="R1487" i="35"/>
  <c r="S1487" i="35"/>
  <c r="T1487" i="35"/>
  <c r="U1487" i="35"/>
  <c r="V1487" i="35"/>
  <c r="W1487" i="35"/>
  <c r="G1488" i="35"/>
  <c r="H1488" i="35"/>
  <c r="I1488" i="35"/>
  <c r="J1488" i="35"/>
  <c r="K1488" i="35"/>
  <c r="L1488" i="35"/>
  <c r="M1488" i="35"/>
  <c r="O1488" i="35"/>
  <c r="P1488" i="35"/>
  <c r="Q1488" i="35"/>
  <c r="R1488" i="35"/>
  <c r="S1488" i="35"/>
  <c r="T1488" i="35"/>
  <c r="U1488" i="35"/>
  <c r="V1488" i="35"/>
  <c r="W1488" i="35"/>
  <c r="G1489" i="35"/>
  <c r="H1489" i="35"/>
  <c r="I1489" i="35"/>
  <c r="J1489" i="35"/>
  <c r="K1489" i="35"/>
  <c r="L1489" i="35"/>
  <c r="M1489" i="35"/>
  <c r="O1489" i="35"/>
  <c r="P1489" i="35"/>
  <c r="Q1489" i="35"/>
  <c r="R1489" i="35"/>
  <c r="S1489" i="35"/>
  <c r="T1489" i="35"/>
  <c r="U1489" i="35"/>
  <c r="V1489" i="35"/>
  <c r="W1489" i="35"/>
  <c r="G1490" i="35"/>
  <c r="H1490" i="35"/>
  <c r="I1490" i="35"/>
  <c r="J1490" i="35"/>
  <c r="K1490" i="35"/>
  <c r="L1490" i="35"/>
  <c r="M1490" i="35"/>
  <c r="O1490" i="35"/>
  <c r="P1490" i="35"/>
  <c r="Q1490" i="35"/>
  <c r="R1490" i="35"/>
  <c r="S1490" i="35"/>
  <c r="T1490" i="35"/>
  <c r="U1490" i="35"/>
  <c r="V1490" i="35"/>
  <c r="W1490" i="35"/>
  <c r="G1491" i="35"/>
  <c r="H1491" i="35"/>
  <c r="I1491" i="35"/>
  <c r="J1491" i="35"/>
  <c r="K1491" i="35"/>
  <c r="L1491" i="35"/>
  <c r="M1491" i="35"/>
  <c r="O1491" i="35"/>
  <c r="P1491" i="35"/>
  <c r="Q1491" i="35"/>
  <c r="R1491" i="35"/>
  <c r="S1491" i="35"/>
  <c r="T1491" i="35"/>
  <c r="U1491" i="35"/>
  <c r="V1491" i="35"/>
  <c r="W1491" i="35"/>
  <c r="G1492" i="35"/>
  <c r="H1492" i="35"/>
  <c r="I1492" i="35"/>
  <c r="J1492" i="35"/>
  <c r="K1492" i="35"/>
  <c r="L1492" i="35"/>
  <c r="M1492" i="35"/>
  <c r="O1492" i="35"/>
  <c r="P1492" i="35"/>
  <c r="Q1492" i="35"/>
  <c r="R1492" i="35"/>
  <c r="S1492" i="35"/>
  <c r="T1492" i="35"/>
  <c r="U1492" i="35"/>
  <c r="V1492" i="35"/>
  <c r="W1492" i="35"/>
  <c r="G1493" i="35"/>
  <c r="H1493" i="35"/>
  <c r="I1493" i="35"/>
  <c r="J1493" i="35"/>
  <c r="K1493" i="35"/>
  <c r="L1493" i="35"/>
  <c r="M1493" i="35"/>
  <c r="O1493" i="35"/>
  <c r="P1493" i="35"/>
  <c r="Q1493" i="35"/>
  <c r="R1493" i="35"/>
  <c r="S1493" i="35"/>
  <c r="T1493" i="35"/>
  <c r="U1493" i="35"/>
  <c r="V1493" i="35"/>
  <c r="W1493" i="35"/>
  <c r="G1494" i="35"/>
  <c r="H1494" i="35"/>
  <c r="I1494" i="35"/>
  <c r="J1494" i="35"/>
  <c r="K1494" i="35"/>
  <c r="L1494" i="35"/>
  <c r="M1494" i="35"/>
  <c r="O1494" i="35"/>
  <c r="P1494" i="35"/>
  <c r="Q1494" i="35"/>
  <c r="R1494" i="35"/>
  <c r="S1494" i="35"/>
  <c r="T1494" i="35"/>
  <c r="U1494" i="35"/>
  <c r="V1494" i="35"/>
  <c r="W1494" i="35"/>
  <c r="G1495" i="35"/>
  <c r="H1495" i="35"/>
  <c r="I1495" i="35"/>
  <c r="J1495" i="35"/>
  <c r="K1495" i="35"/>
  <c r="L1495" i="35"/>
  <c r="M1495" i="35"/>
  <c r="O1495" i="35"/>
  <c r="P1495" i="35"/>
  <c r="Q1495" i="35"/>
  <c r="R1495" i="35"/>
  <c r="S1495" i="35"/>
  <c r="T1495" i="35"/>
  <c r="U1495" i="35"/>
  <c r="V1495" i="35"/>
  <c r="W1495" i="35"/>
  <c r="G1496" i="35"/>
  <c r="H1496" i="35"/>
  <c r="I1496" i="35"/>
  <c r="J1496" i="35"/>
  <c r="K1496" i="35"/>
  <c r="L1496" i="35"/>
  <c r="M1496" i="35"/>
  <c r="O1496" i="35"/>
  <c r="P1496" i="35"/>
  <c r="Q1496" i="35"/>
  <c r="R1496" i="35"/>
  <c r="S1496" i="35"/>
  <c r="T1496" i="35"/>
  <c r="U1496" i="35"/>
  <c r="V1496" i="35"/>
  <c r="W1496" i="35"/>
  <c r="G1497" i="35"/>
  <c r="H1497" i="35"/>
  <c r="I1497" i="35"/>
  <c r="J1497" i="35"/>
  <c r="K1497" i="35"/>
  <c r="L1497" i="35"/>
  <c r="M1497" i="35"/>
  <c r="O1497" i="35"/>
  <c r="P1497" i="35"/>
  <c r="Q1497" i="35"/>
  <c r="R1497" i="35"/>
  <c r="S1497" i="35"/>
  <c r="T1497" i="35"/>
  <c r="U1497" i="35"/>
  <c r="V1497" i="35"/>
  <c r="W1497" i="35"/>
  <c r="G1498" i="35"/>
  <c r="H1498" i="35"/>
  <c r="I1498" i="35"/>
  <c r="J1498" i="35"/>
  <c r="K1498" i="35"/>
  <c r="L1498" i="35"/>
  <c r="M1498" i="35"/>
  <c r="O1498" i="35"/>
  <c r="P1498" i="35"/>
  <c r="Q1498" i="35"/>
  <c r="R1498" i="35"/>
  <c r="S1498" i="35"/>
  <c r="T1498" i="35"/>
  <c r="U1498" i="35"/>
  <c r="V1498" i="35"/>
  <c r="W1498" i="35"/>
  <c r="G1499" i="35"/>
  <c r="H1499" i="35"/>
  <c r="I1499" i="35"/>
  <c r="J1499" i="35"/>
  <c r="K1499" i="35"/>
  <c r="L1499" i="35"/>
  <c r="M1499" i="35"/>
  <c r="O1499" i="35"/>
  <c r="P1499" i="35"/>
  <c r="Q1499" i="35"/>
  <c r="R1499" i="35"/>
  <c r="S1499" i="35"/>
  <c r="T1499" i="35"/>
  <c r="U1499" i="35"/>
  <c r="V1499" i="35"/>
  <c r="W1499" i="35"/>
  <c r="G1500" i="35"/>
  <c r="H1500" i="35"/>
  <c r="I1500" i="35"/>
  <c r="J1500" i="35"/>
  <c r="K1500" i="35"/>
  <c r="L1500" i="35"/>
  <c r="M1500" i="35"/>
  <c r="O1500" i="35"/>
  <c r="P1500" i="35"/>
  <c r="Q1500" i="35"/>
  <c r="R1500" i="35"/>
  <c r="S1500" i="35"/>
  <c r="T1500" i="35"/>
  <c r="U1500" i="35"/>
  <c r="V1500" i="35"/>
  <c r="W1500" i="35"/>
  <c r="G1501" i="35"/>
  <c r="H1501" i="35"/>
  <c r="I1501" i="35"/>
  <c r="J1501" i="35"/>
  <c r="K1501" i="35"/>
  <c r="L1501" i="35"/>
  <c r="M1501" i="35"/>
  <c r="O1501" i="35"/>
  <c r="P1501" i="35"/>
  <c r="Q1501" i="35"/>
  <c r="R1501" i="35"/>
  <c r="S1501" i="35"/>
  <c r="T1501" i="35"/>
  <c r="U1501" i="35"/>
  <c r="V1501" i="35"/>
  <c r="W1501" i="35"/>
  <c r="G1502" i="35"/>
  <c r="H1502" i="35"/>
  <c r="I1502" i="35"/>
  <c r="J1502" i="35"/>
  <c r="K1502" i="35"/>
  <c r="L1502" i="35"/>
  <c r="M1502" i="35"/>
  <c r="O1502" i="35"/>
  <c r="P1502" i="35"/>
  <c r="Q1502" i="35"/>
  <c r="R1502" i="35"/>
  <c r="S1502" i="35"/>
  <c r="T1502" i="35"/>
  <c r="U1502" i="35"/>
  <c r="V1502" i="35"/>
  <c r="W1502" i="35"/>
  <c r="G1503" i="35"/>
  <c r="H1503" i="35"/>
  <c r="I1503" i="35"/>
  <c r="J1503" i="35"/>
  <c r="K1503" i="35"/>
  <c r="L1503" i="35"/>
  <c r="M1503" i="35"/>
  <c r="O1503" i="35"/>
  <c r="P1503" i="35"/>
  <c r="Q1503" i="35"/>
  <c r="R1503" i="35"/>
  <c r="S1503" i="35"/>
  <c r="T1503" i="35"/>
  <c r="U1503" i="35"/>
  <c r="V1503" i="35"/>
  <c r="W1503" i="35"/>
  <c r="G1504" i="35"/>
  <c r="H1504" i="35"/>
  <c r="I1504" i="35"/>
  <c r="J1504" i="35"/>
  <c r="K1504" i="35"/>
  <c r="L1504" i="35"/>
  <c r="M1504" i="35"/>
  <c r="O1504" i="35"/>
  <c r="P1504" i="35"/>
  <c r="Q1504" i="35"/>
  <c r="R1504" i="35"/>
  <c r="S1504" i="35"/>
  <c r="T1504" i="35"/>
  <c r="U1504" i="35"/>
  <c r="V1504" i="35"/>
  <c r="W1504" i="35"/>
  <c r="G1505" i="35"/>
  <c r="H1505" i="35"/>
  <c r="I1505" i="35"/>
  <c r="J1505" i="35"/>
  <c r="K1505" i="35"/>
  <c r="L1505" i="35"/>
  <c r="M1505" i="35"/>
  <c r="O1505" i="35"/>
  <c r="P1505" i="35"/>
  <c r="Q1505" i="35"/>
  <c r="R1505" i="35"/>
  <c r="S1505" i="35"/>
  <c r="T1505" i="35"/>
  <c r="U1505" i="35"/>
  <c r="V1505" i="35"/>
  <c r="W1505" i="35"/>
  <c r="G1506" i="35"/>
  <c r="H1506" i="35"/>
  <c r="I1506" i="35"/>
  <c r="J1506" i="35"/>
  <c r="K1506" i="35"/>
  <c r="L1506" i="35"/>
  <c r="M1506" i="35"/>
  <c r="O1506" i="35"/>
  <c r="P1506" i="35"/>
  <c r="Q1506" i="35"/>
  <c r="R1506" i="35"/>
  <c r="S1506" i="35"/>
  <c r="T1506" i="35"/>
  <c r="U1506" i="35"/>
  <c r="V1506" i="35"/>
  <c r="W1506" i="35"/>
  <c r="G1507" i="35"/>
  <c r="H1507" i="35"/>
  <c r="I1507" i="35"/>
  <c r="J1507" i="35"/>
  <c r="K1507" i="35"/>
  <c r="L1507" i="35"/>
  <c r="M1507" i="35"/>
  <c r="O1507" i="35"/>
  <c r="P1507" i="35"/>
  <c r="Q1507" i="35"/>
  <c r="R1507" i="35"/>
  <c r="S1507" i="35"/>
  <c r="T1507" i="35"/>
  <c r="U1507" i="35"/>
  <c r="V1507" i="35"/>
  <c r="W1507" i="35"/>
  <c r="G1508" i="35"/>
  <c r="H1508" i="35"/>
  <c r="I1508" i="35"/>
  <c r="J1508" i="35"/>
  <c r="K1508" i="35"/>
  <c r="L1508" i="35"/>
  <c r="M1508" i="35"/>
  <c r="O1508" i="35"/>
  <c r="P1508" i="35"/>
  <c r="Q1508" i="35"/>
  <c r="R1508" i="35"/>
  <c r="S1508" i="35"/>
  <c r="T1508" i="35"/>
  <c r="U1508" i="35"/>
  <c r="V1508" i="35"/>
  <c r="W1508" i="35"/>
  <c r="G1509" i="35"/>
  <c r="H1509" i="35"/>
  <c r="I1509" i="35"/>
  <c r="J1509" i="35"/>
  <c r="K1509" i="35"/>
  <c r="L1509" i="35"/>
  <c r="M1509" i="35"/>
  <c r="O1509" i="35"/>
  <c r="P1509" i="35"/>
  <c r="Q1509" i="35"/>
  <c r="R1509" i="35"/>
  <c r="S1509" i="35"/>
  <c r="T1509" i="35"/>
  <c r="U1509" i="35"/>
  <c r="V1509" i="35"/>
  <c r="W1509" i="35"/>
  <c r="G1510" i="35"/>
  <c r="H1510" i="35"/>
  <c r="I1510" i="35"/>
  <c r="J1510" i="35"/>
  <c r="K1510" i="35"/>
  <c r="L1510" i="35"/>
  <c r="M1510" i="35"/>
  <c r="O1510" i="35"/>
  <c r="P1510" i="35"/>
  <c r="Q1510" i="35"/>
  <c r="R1510" i="35"/>
  <c r="S1510" i="35"/>
  <c r="T1510" i="35"/>
  <c r="U1510" i="35"/>
  <c r="V1510" i="35"/>
  <c r="W1510" i="35"/>
  <c r="G1511" i="35"/>
  <c r="H1511" i="35"/>
  <c r="I1511" i="35"/>
  <c r="J1511" i="35"/>
  <c r="K1511" i="35"/>
  <c r="L1511" i="35"/>
  <c r="M1511" i="35"/>
  <c r="O1511" i="35"/>
  <c r="P1511" i="35"/>
  <c r="Q1511" i="35"/>
  <c r="R1511" i="35"/>
  <c r="S1511" i="35"/>
  <c r="T1511" i="35"/>
  <c r="U1511" i="35"/>
  <c r="V1511" i="35"/>
  <c r="W1511" i="35"/>
  <c r="G1512" i="35"/>
  <c r="H1512" i="35"/>
  <c r="I1512" i="35"/>
  <c r="J1512" i="35"/>
  <c r="K1512" i="35"/>
  <c r="L1512" i="35"/>
  <c r="M1512" i="35"/>
  <c r="O1512" i="35"/>
  <c r="P1512" i="35"/>
  <c r="Q1512" i="35"/>
  <c r="R1512" i="35"/>
  <c r="S1512" i="35"/>
  <c r="T1512" i="35"/>
  <c r="U1512" i="35"/>
  <c r="V1512" i="35"/>
  <c r="W1512" i="35"/>
  <c r="G1513" i="35"/>
  <c r="H1513" i="35"/>
  <c r="I1513" i="35"/>
  <c r="J1513" i="35"/>
  <c r="K1513" i="35"/>
  <c r="L1513" i="35"/>
  <c r="M1513" i="35"/>
  <c r="O1513" i="35"/>
  <c r="P1513" i="35"/>
  <c r="Q1513" i="35"/>
  <c r="R1513" i="35"/>
  <c r="S1513" i="35"/>
  <c r="T1513" i="35"/>
  <c r="U1513" i="35"/>
  <c r="V1513" i="35"/>
  <c r="W1513" i="35"/>
  <c r="G1514" i="35"/>
  <c r="H1514" i="35"/>
  <c r="I1514" i="35"/>
  <c r="J1514" i="35"/>
  <c r="K1514" i="35"/>
  <c r="L1514" i="35"/>
  <c r="M1514" i="35"/>
  <c r="O1514" i="35"/>
  <c r="P1514" i="35"/>
  <c r="Q1514" i="35"/>
  <c r="R1514" i="35"/>
  <c r="S1514" i="35"/>
  <c r="T1514" i="35"/>
  <c r="U1514" i="35"/>
  <c r="V1514" i="35"/>
  <c r="W1514" i="35"/>
  <c r="G1515" i="35"/>
  <c r="H1515" i="35"/>
  <c r="I1515" i="35"/>
  <c r="J1515" i="35"/>
  <c r="K1515" i="35"/>
  <c r="L1515" i="35"/>
  <c r="M1515" i="35"/>
  <c r="O1515" i="35"/>
  <c r="P1515" i="35"/>
  <c r="Q1515" i="35"/>
  <c r="R1515" i="35"/>
  <c r="S1515" i="35"/>
  <c r="T1515" i="35"/>
  <c r="U1515" i="35"/>
  <c r="V1515" i="35"/>
  <c r="W1515" i="35"/>
  <c r="G1516" i="35"/>
  <c r="H1516" i="35"/>
  <c r="I1516" i="35"/>
  <c r="J1516" i="35"/>
  <c r="K1516" i="35"/>
  <c r="L1516" i="35"/>
  <c r="M1516" i="35"/>
  <c r="O1516" i="35"/>
  <c r="P1516" i="35"/>
  <c r="Q1516" i="35"/>
  <c r="R1516" i="35"/>
  <c r="S1516" i="35"/>
  <c r="T1516" i="35"/>
  <c r="U1516" i="35"/>
  <c r="V1516" i="35"/>
  <c r="W1516" i="35"/>
  <c r="G1517" i="35"/>
  <c r="H1517" i="35"/>
  <c r="I1517" i="35"/>
  <c r="J1517" i="35"/>
  <c r="K1517" i="35"/>
  <c r="L1517" i="35"/>
  <c r="M1517" i="35"/>
  <c r="O1517" i="35"/>
  <c r="P1517" i="35"/>
  <c r="Q1517" i="35"/>
  <c r="R1517" i="35"/>
  <c r="S1517" i="35"/>
  <c r="T1517" i="35"/>
  <c r="U1517" i="35"/>
  <c r="V1517" i="35"/>
  <c r="W1517" i="35"/>
  <c r="G1518" i="35"/>
  <c r="H1518" i="35"/>
  <c r="I1518" i="35"/>
  <c r="J1518" i="35"/>
  <c r="K1518" i="35"/>
  <c r="L1518" i="35"/>
  <c r="M1518" i="35"/>
  <c r="O1518" i="35"/>
  <c r="P1518" i="35"/>
  <c r="Q1518" i="35"/>
  <c r="R1518" i="35"/>
  <c r="S1518" i="35"/>
  <c r="T1518" i="35"/>
  <c r="U1518" i="35"/>
  <c r="V1518" i="35"/>
  <c r="W1518" i="35"/>
  <c r="G1519" i="35"/>
  <c r="H1519" i="35"/>
  <c r="I1519" i="35"/>
  <c r="J1519" i="35"/>
  <c r="K1519" i="35"/>
  <c r="L1519" i="35"/>
  <c r="M1519" i="35"/>
  <c r="O1519" i="35"/>
  <c r="P1519" i="35"/>
  <c r="Q1519" i="35"/>
  <c r="R1519" i="35"/>
  <c r="S1519" i="35"/>
  <c r="T1519" i="35"/>
  <c r="U1519" i="35"/>
  <c r="V1519" i="35"/>
  <c r="W1519" i="35"/>
  <c r="G1520" i="35"/>
  <c r="H1520" i="35"/>
  <c r="I1520" i="35"/>
  <c r="J1520" i="35"/>
  <c r="K1520" i="35"/>
  <c r="L1520" i="35"/>
  <c r="M1520" i="35"/>
  <c r="O1520" i="35"/>
  <c r="P1520" i="35"/>
  <c r="Q1520" i="35"/>
  <c r="R1520" i="35"/>
  <c r="S1520" i="35"/>
  <c r="T1520" i="35"/>
  <c r="U1520" i="35"/>
  <c r="V1520" i="35"/>
  <c r="W1520" i="35"/>
  <c r="G1521" i="35"/>
  <c r="H1521" i="35"/>
  <c r="I1521" i="35"/>
  <c r="J1521" i="35"/>
  <c r="K1521" i="35"/>
  <c r="L1521" i="35"/>
  <c r="M1521" i="35"/>
  <c r="O1521" i="35"/>
  <c r="P1521" i="35"/>
  <c r="Q1521" i="35"/>
  <c r="R1521" i="35"/>
  <c r="S1521" i="35"/>
  <c r="T1521" i="35"/>
  <c r="U1521" i="35"/>
  <c r="V1521" i="35"/>
  <c r="W1521" i="35"/>
  <c r="G1522" i="35"/>
  <c r="H1522" i="35"/>
  <c r="I1522" i="35"/>
  <c r="J1522" i="35"/>
  <c r="K1522" i="35"/>
  <c r="L1522" i="35"/>
  <c r="M1522" i="35"/>
  <c r="O1522" i="35"/>
  <c r="P1522" i="35"/>
  <c r="Q1522" i="35"/>
  <c r="R1522" i="35"/>
  <c r="S1522" i="35"/>
  <c r="T1522" i="35"/>
  <c r="U1522" i="35"/>
  <c r="V1522" i="35"/>
  <c r="W1522" i="35"/>
  <c r="G1523" i="35"/>
  <c r="H1523" i="35"/>
  <c r="I1523" i="35"/>
  <c r="J1523" i="35"/>
  <c r="K1523" i="35"/>
  <c r="L1523" i="35"/>
  <c r="M1523" i="35"/>
  <c r="O1523" i="35"/>
  <c r="P1523" i="35"/>
  <c r="Q1523" i="35"/>
  <c r="R1523" i="35"/>
  <c r="S1523" i="35"/>
  <c r="T1523" i="35"/>
  <c r="U1523" i="35"/>
  <c r="V1523" i="35"/>
  <c r="W1523" i="35"/>
  <c r="G1524" i="35"/>
  <c r="H1524" i="35"/>
  <c r="I1524" i="35"/>
  <c r="J1524" i="35"/>
  <c r="K1524" i="35"/>
  <c r="L1524" i="35"/>
  <c r="M1524" i="35"/>
  <c r="O1524" i="35"/>
  <c r="P1524" i="35"/>
  <c r="Q1524" i="35"/>
  <c r="R1524" i="35"/>
  <c r="S1524" i="35"/>
  <c r="T1524" i="35"/>
  <c r="U1524" i="35"/>
  <c r="V1524" i="35"/>
  <c r="W1524" i="35"/>
  <c r="G1525" i="35"/>
  <c r="H1525" i="35"/>
  <c r="I1525" i="35"/>
  <c r="J1525" i="35"/>
  <c r="K1525" i="35"/>
  <c r="L1525" i="35"/>
  <c r="M1525" i="35"/>
  <c r="O1525" i="35"/>
  <c r="P1525" i="35"/>
  <c r="Q1525" i="35"/>
  <c r="R1525" i="35"/>
  <c r="S1525" i="35"/>
  <c r="T1525" i="35"/>
  <c r="U1525" i="35"/>
  <c r="V1525" i="35"/>
  <c r="W1525" i="35"/>
  <c r="G1526" i="35"/>
  <c r="H1526" i="35"/>
  <c r="I1526" i="35"/>
  <c r="J1526" i="35"/>
  <c r="K1526" i="35"/>
  <c r="L1526" i="35"/>
  <c r="M1526" i="35"/>
  <c r="O1526" i="35"/>
  <c r="P1526" i="35"/>
  <c r="Q1526" i="35"/>
  <c r="R1526" i="35"/>
  <c r="S1526" i="35"/>
  <c r="T1526" i="35"/>
  <c r="U1526" i="35"/>
  <c r="V1526" i="35"/>
  <c r="W1526" i="35"/>
  <c r="G1527" i="35"/>
  <c r="H1527" i="35"/>
  <c r="I1527" i="35"/>
  <c r="J1527" i="35"/>
  <c r="K1527" i="35"/>
  <c r="L1527" i="35"/>
  <c r="M1527" i="35"/>
  <c r="O1527" i="35"/>
  <c r="P1527" i="35"/>
  <c r="Q1527" i="35"/>
  <c r="R1527" i="35"/>
  <c r="S1527" i="35"/>
  <c r="T1527" i="35"/>
  <c r="U1527" i="35"/>
  <c r="V1527" i="35"/>
  <c r="W1527" i="35"/>
  <c r="G1528" i="35"/>
  <c r="H1528" i="35"/>
  <c r="I1528" i="35"/>
  <c r="J1528" i="35"/>
  <c r="K1528" i="35"/>
  <c r="L1528" i="35"/>
  <c r="M1528" i="35"/>
  <c r="O1528" i="35"/>
  <c r="P1528" i="35"/>
  <c r="Q1528" i="35"/>
  <c r="R1528" i="35"/>
  <c r="S1528" i="35"/>
  <c r="T1528" i="35"/>
  <c r="U1528" i="35"/>
  <c r="V1528" i="35"/>
  <c r="W1528" i="35"/>
  <c r="G1529" i="35"/>
  <c r="H1529" i="35"/>
  <c r="I1529" i="35"/>
  <c r="J1529" i="35"/>
  <c r="K1529" i="35"/>
  <c r="L1529" i="35"/>
  <c r="M1529" i="35"/>
  <c r="O1529" i="35"/>
  <c r="P1529" i="35"/>
  <c r="Q1529" i="35"/>
  <c r="R1529" i="35"/>
  <c r="S1529" i="35"/>
  <c r="T1529" i="35"/>
  <c r="U1529" i="35"/>
  <c r="V1529" i="35"/>
  <c r="W1529" i="35"/>
  <c r="G1530" i="35"/>
  <c r="H1530" i="35"/>
  <c r="I1530" i="35"/>
  <c r="J1530" i="35"/>
  <c r="K1530" i="35"/>
  <c r="L1530" i="35"/>
  <c r="M1530" i="35"/>
  <c r="O1530" i="35"/>
  <c r="P1530" i="35"/>
  <c r="Q1530" i="35"/>
  <c r="R1530" i="35"/>
  <c r="S1530" i="35"/>
  <c r="T1530" i="35"/>
  <c r="U1530" i="35"/>
  <c r="V1530" i="35"/>
  <c r="W1530" i="35"/>
  <c r="G1531" i="35"/>
  <c r="H1531" i="35"/>
  <c r="I1531" i="35"/>
  <c r="J1531" i="35"/>
  <c r="K1531" i="35"/>
  <c r="L1531" i="35"/>
  <c r="M1531" i="35"/>
  <c r="O1531" i="35"/>
  <c r="P1531" i="35"/>
  <c r="Q1531" i="35"/>
  <c r="R1531" i="35"/>
  <c r="S1531" i="35"/>
  <c r="T1531" i="35"/>
  <c r="U1531" i="35"/>
  <c r="V1531" i="35"/>
  <c r="W1531" i="35"/>
  <c r="G1532" i="35"/>
  <c r="H1532" i="35"/>
  <c r="I1532" i="35"/>
  <c r="J1532" i="35"/>
  <c r="K1532" i="35"/>
  <c r="L1532" i="35"/>
  <c r="M1532" i="35"/>
  <c r="O1532" i="35"/>
  <c r="P1532" i="35"/>
  <c r="Q1532" i="35"/>
  <c r="R1532" i="35"/>
  <c r="S1532" i="35"/>
  <c r="T1532" i="35"/>
  <c r="U1532" i="35"/>
  <c r="V1532" i="35"/>
  <c r="W1532" i="35"/>
  <c r="G1533" i="35"/>
  <c r="H1533" i="35"/>
  <c r="I1533" i="35"/>
  <c r="J1533" i="35"/>
  <c r="K1533" i="35"/>
  <c r="L1533" i="35"/>
  <c r="M1533" i="35"/>
  <c r="O1533" i="35"/>
  <c r="P1533" i="35"/>
  <c r="Q1533" i="35"/>
  <c r="R1533" i="35"/>
  <c r="S1533" i="35"/>
  <c r="T1533" i="35"/>
  <c r="U1533" i="35"/>
  <c r="V1533" i="35"/>
  <c r="W1533" i="35"/>
  <c r="G1534" i="35"/>
  <c r="H1534" i="35"/>
  <c r="I1534" i="35"/>
  <c r="J1534" i="35"/>
  <c r="K1534" i="35"/>
  <c r="L1534" i="35"/>
  <c r="M1534" i="35"/>
  <c r="O1534" i="35"/>
  <c r="P1534" i="35"/>
  <c r="Q1534" i="35"/>
  <c r="R1534" i="35"/>
  <c r="S1534" i="35"/>
  <c r="T1534" i="35"/>
  <c r="U1534" i="35"/>
  <c r="V1534" i="35"/>
  <c r="W1534" i="35"/>
  <c r="G1535" i="35"/>
  <c r="H1535" i="35"/>
  <c r="I1535" i="35"/>
  <c r="J1535" i="35"/>
  <c r="K1535" i="35"/>
  <c r="L1535" i="35"/>
  <c r="M1535" i="35"/>
  <c r="O1535" i="35"/>
  <c r="P1535" i="35"/>
  <c r="Q1535" i="35"/>
  <c r="R1535" i="35"/>
  <c r="S1535" i="35"/>
  <c r="T1535" i="35"/>
  <c r="U1535" i="35"/>
  <c r="V1535" i="35"/>
  <c r="W1535" i="35"/>
  <c r="G1536" i="35"/>
  <c r="H1536" i="35"/>
  <c r="I1536" i="35"/>
  <c r="J1536" i="35"/>
  <c r="K1536" i="35"/>
  <c r="L1536" i="35"/>
  <c r="M1536" i="35"/>
  <c r="O1536" i="35"/>
  <c r="P1536" i="35"/>
  <c r="Q1536" i="35"/>
  <c r="R1536" i="35"/>
  <c r="S1536" i="35"/>
  <c r="T1536" i="35"/>
  <c r="U1536" i="35"/>
  <c r="V1536" i="35"/>
  <c r="W1536" i="35"/>
  <c r="G1537" i="35"/>
  <c r="H1537" i="35"/>
  <c r="I1537" i="35"/>
  <c r="J1537" i="35"/>
  <c r="K1537" i="35"/>
  <c r="L1537" i="35"/>
  <c r="M1537" i="35"/>
  <c r="O1537" i="35"/>
  <c r="P1537" i="35"/>
  <c r="Q1537" i="35"/>
  <c r="R1537" i="35"/>
  <c r="S1537" i="35"/>
  <c r="T1537" i="35"/>
  <c r="U1537" i="35"/>
  <c r="V1537" i="35"/>
  <c r="W1537" i="35"/>
  <c r="G1538" i="35"/>
  <c r="H1538" i="35"/>
  <c r="I1538" i="35"/>
  <c r="J1538" i="35"/>
  <c r="K1538" i="35"/>
  <c r="L1538" i="35"/>
  <c r="M1538" i="35"/>
  <c r="O1538" i="35"/>
  <c r="P1538" i="35"/>
  <c r="Q1538" i="35"/>
  <c r="R1538" i="35"/>
  <c r="S1538" i="35"/>
  <c r="T1538" i="35"/>
  <c r="U1538" i="35"/>
  <c r="V1538" i="35"/>
  <c r="W1538" i="35"/>
  <c r="G1539" i="35"/>
  <c r="H1539" i="35"/>
  <c r="I1539" i="35"/>
  <c r="J1539" i="35"/>
  <c r="K1539" i="35"/>
  <c r="L1539" i="35"/>
  <c r="M1539" i="35"/>
  <c r="O1539" i="35"/>
  <c r="P1539" i="35"/>
  <c r="Q1539" i="35"/>
  <c r="R1539" i="35"/>
  <c r="S1539" i="35"/>
  <c r="T1539" i="35"/>
  <c r="U1539" i="35"/>
  <c r="V1539" i="35"/>
  <c r="W1539" i="35"/>
  <c r="G1540" i="35"/>
  <c r="H1540" i="35"/>
  <c r="I1540" i="35"/>
  <c r="J1540" i="35"/>
  <c r="K1540" i="35"/>
  <c r="L1540" i="35"/>
  <c r="M1540" i="35"/>
  <c r="O1540" i="35"/>
  <c r="P1540" i="35"/>
  <c r="Q1540" i="35"/>
  <c r="R1540" i="35"/>
  <c r="S1540" i="35"/>
  <c r="T1540" i="35"/>
  <c r="U1540" i="35"/>
  <c r="V1540" i="35"/>
  <c r="W1540" i="35"/>
  <c r="G1541" i="35"/>
  <c r="H1541" i="35"/>
  <c r="I1541" i="35"/>
  <c r="J1541" i="35"/>
  <c r="K1541" i="35"/>
  <c r="L1541" i="35"/>
  <c r="M1541" i="35"/>
  <c r="O1541" i="35"/>
  <c r="P1541" i="35"/>
  <c r="Q1541" i="35"/>
  <c r="R1541" i="35"/>
  <c r="S1541" i="35"/>
  <c r="T1541" i="35"/>
  <c r="U1541" i="35"/>
  <c r="V1541" i="35"/>
  <c r="W1541" i="35"/>
  <c r="G1542" i="35"/>
  <c r="H1542" i="35"/>
  <c r="I1542" i="35"/>
  <c r="J1542" i="35"/>
  <c r="K1542" i="35"/>
  <c r="L1542" i="35"/>
  <c r="M1542" i="35"/>
  <c r="O1542" i="35"/>
  <c r="P1542" i="35"/>
  <c r="Q1542" i="35"/>
  <c r="R1542" i="35"/>
  <c r="S1542" i="35"/>
  <c r="T1542" i="35"/>
  <c r="U1542" i="35"/>
  <c r="V1542" i="35"/>
  <c r="W1542" i="35"/>
  <c r="G1543" i="35"/>
  <c r="H1543" i="35"/>
  <c r="I1543" i="35"/>
  <c r="J1543" i="35"/>
  <c r="K1543" i="35"/>
  <c r="L1543" i="35"/>
  <c r="M1543" i="35"/>
  <c r="O1543" i="35"/>
  <c r="P1543" i="35"/>
  <c r="Q1543" i="35"/>
  <c r="R1543" i="35"/>
  <c r="S1543" i="35"/>
  <c r="T1543" i="35"/>
  <c r="U1543" i="35"/>
  <c r="V1543" i="35"/>
  <c r="W1543" i="35"/>
  <c r="G1544" i="35"/>
  <c r="H1544" i="35"/>
  <c r="I1544" i="35"/>
  <c r="J1544" i="35"/>
  <c r="K1544" i="35"/>
  <c r="L1544" i="35"/>
  <c r="M1544" i="35"/>
  <c r="O1544" i="35"/>
  <c r="P1544" i="35"/>
  <c r="Q1544" i="35"/>
  <c r="R1544" i="35"/>
  <c r="S1544" i="35"/>
  <c r="T1544" i="35"/>
  <c r="U1544" i="35"/>
  <c r="V1544" i="35"/>
  <c r="W1544" i="35"/>
  <c r="G1545" i="35"/>
  <c r="H1545" i="35"/>
  <c r="I1545" i="35"/>
  <c r="J1545" i="35"/>
  <c r="K1545" i="35"/>
  <c r="L1545" i="35"/>
  <c r="M1545" i="35"/>
  <c r="O1545" i="35"/>
  <c r="P1545" i="35"/>
  <c r="Q1545" i="35"/>
  <c r="R1545" i="35"/>
  <c r="S1545" i="35"/>
  <c r="T1545" i="35"/>
  <c r="U1545" i="35"/>
  <c r="V1545" i="35"/>
  <c r="W1545" i="35"/>
  <c r="G1546" i="35"/>
  <c r="H1546" i="35"/>
  <c r="I1546" i="35"/>
  <c r="J1546" i="35"/>
  <c r="K1546" i="35"/>
  <c r="L1546" i="35"/>
  <c r="M1546" i="35"/>
  <c r="O1546" i="35"/>
  <c r="P1546" i="35"/>
  <c r="Q1546" i="35"/>
  <c r="R1546" i="35"/>
  <c r="S1546" i="35"/>
  <c r="T1546" i="35"/>
  <c r="U1546" i="35"/>
  <c r="V1546" i="35"/>
  <c r="W1546" i="35"/>
  <c r="G1547" i="35"/>
  <c r="H1547" i="35"/>
  <c r="I1547" i="35"/>
  <c r="J1547" i="35"/>
  <c r="K1547" i="35"/>
  <c r="L1547" i="35"/>
  <c r="M1547" i="35"/>
  <c r="O1547" i="35"/>
  <c r="P1547" i="35"/>
  <c r="Q1547" i="35"/>
  <c r="R1547" i="35"/>
  <c r="S1547" i="35"/>
  <c r="T1547" i="35"/>
  <c r="U1547" i="35"/>
  <c r="V1547" i="35"/>
  <c r="W1547" i="35"/>
  <c r="G1548" i="35"/>
  <c r="H1548" i="35"/>
  <c r="I1548" i="35"/>
  <c r="J1548" i="35"/>
  <c r="K1548" i="35"/>
  <c r="L1548" i="35"/>
  <c r="M1548" i="35"/>
  <c r="O1548" i="35"/>
  <c r="P1548" i="35"/>
  <c r="Q1548" i="35"/>
  <c r="R1548" i="35"/>
  <c r="S1548" i="35"/>
  <c r="T1548" i="35"/>
  <c r="U1548" i="35"/>
  <c r="V1548" i="35"/>
  <c r="W1548" i="35"/>
  <c r="G1549" i="35"/>
  <c r="H1549" i="35"/>
  <c r="I1549" i="35"/>
  <c r="J1549" i="35"/>
  <c r="K1549" i="35"/>
  <c r="L1549" i="35"/>
  <c r="M1549" i="35"/>
  <c r="O1549" i="35"/>
  <c r="P1549" i="35"/>
  <c r="Q1549" i="35"/>
  <c r="R1549" i="35"/>
  <c r="S1549" i="35"/>
  <c r="T1549" i="35"/>
  <c r="U1549" i="35"/>
  <c r="V1549" i="35"/>
  <c r="W1549" i="35"/>
  <c r="G1550" i="35"/>
  <c r="H1550" i="35"/>
  <c r="I1550" i="35"/>
  <c r="J1550" i="35"/>
  <c r="K1550" i="35"/>
  <c r="L1550" i="35"/>
  <c r="M1550" i="35"/>
  <c r="O1550" i="35"/>
  <c r="P1550" i="35"/>
  <c r="Q1550" i="35"/>
  <c r="R1550" i="35"/>
  <c r="S1550" i="35"/>
  <c r="T1550" i="35"/>
  <c r="U1550" i="35"/>
  <c r="V1550" i="35"/>
  <c r="W1550" i="35"/>
  <c r="G1551" i="35"/>
  <c r="H1551" i="35"/>
  <c r="I1551" i="35"/>
  <c r="J1551" i="35"/>
  <c r="K1551" i="35"/>
  <c r="L1551" i="35"/>
  <c r="M1551" i="35"/>
  <c r="O1551" i="35"/>
  <c r="P1551" i="35"/>
  <c r="Q1551" i="35"/>
  <c r="R1551" i="35"/>
  <c r="S1551" i="35"/>
  <c r="T1551" i="35"/>
  <c r="U1551" i="35"/>
  <c r="V1551" i="35"/>
  <c r="W1551" i="35"/>
  <c r="G1552" i="35"/>
  <c r="H1552" i="35"/>
  <c r="I1552" i="35"/>
  <c r="J1552" i="35"/>
  <c r="K1552" i="35"/>
  <c r="L1552" i="35"/>
  <c r="M1552" i="35"/>
  <c r="O1552" i="35"/>
  <c r="P1552" i="35"/>
  <c r="Q1552" i="35"/>
  <c r="R1552" i="35"/>
  <c r="S1552" i="35"/>
  <c r="T1552" i="35"/>
  <c r="U1552" i="35"/>
  <c r="V1552" i="35"/>
  <c r="W1552" i="35"/>
  <c r="G1553" i="35"/>
  <c r="H1553" i="35"/>
  <c r="I1553" i="35"/>
  <c r="J1553" i="35"/>
  <c r="K1553" i="35"/>
  <c r="L1553" i="35"/>
  <c r="M1553" i="35"/>
  <c r="O1553" i="35"/>
  <c r="P1553" i="35"/>
  <c r="Q1553" i="35"/>
  <c r="R1553" i="35"/>
  <c r="S1553" i="35"/>
  <c r="T1553" i="35"/>
  <c r="U1553" i="35"/>
  <c r="V1553" i="35"/>
  <c r="W1553" i="35"/>
  <c r="G1554" i="35"/>
  <c r="H1554" i="35"/>
  <c r="I1554" i="35"/>
  <c r="J1554" i="35"/>
  <c r="K1554" i="35"/>
  <c r="L1554" i="35"/>
  <c r="M1554" i="35"/>
  <c r="O1554" i="35"/>
  <c r="P1554" i="35"/>
  <c r="Q1554" i="35"/>
  <c r="R1554" i="35"/>
  <c r="S1554" i="35"/>
  <c r="T1554" i="35"/>
  <c r="U1554" i="35"/>
  <c r="V1554" i="35"/>
  <c r="W1554" i="35"/>
  <c r="G1555" i="35"/>
  <c r="H1555" i="35"/>
  <c r="I1555" i="35"/>
  <c r="J1555" i="35"/>
  <c r="K1555" i="35"/>
  <c r="L1555" i="35"/>
  <c r="M1555" i="35"/>
  <c r="O1555" i="35"/>
  <c r="P1555" i="35"/>
  <c r="Q1555" i="35"/>
  <c r="R1555" i="35"/>
  <c r="S1555" i="35"/>
  <c r="T1555" i="35"/>
  <c r="U1555" i="35"/>
  <c r="V1555" i="35"/>
  <c r="W1555" i="35"/>
  <c r="G1556" i="35"/>
  <c r="H1556" i="35"/>
  <c r="I1556" i="35"/>
  <c r="J1556" i="35"/>
  <c r="K1556" i="35"/>
  <c r="L1556" i="35"/>
  <c r="M1556" i="35"/>
  <c r="O1556" i="35"/>
  <c r="P1556" i="35"/>
  <c r="Q1556" i="35"/>
  <c r="R1556" i="35"/>
  <c r="S1556" i="35"/>
  <c r="T1556" i="35"/>
  <c r="U1556" i="35"/>
  <c r="V1556" i="35"/>
  <c r="W1556" i="35"/>
  <c r="G1557" i="35"/>
  <c r="H1557" i="35"/>
  <c r="I1557" i="35"/>
  <c r="J1557" i="35"/>
  <c r="K1557" i="35"/>
  <c r="L1557" i="35"/>
  <c r="M1557" i="35"/>
  <c r="O1557" i="35"/>
  <c r="P1557" i="35"/>
  <c r="Q1557" i="35"/>
  <c r="R1557" i="35"/>
  <c r="S1557" i="35"/>
  <c r="T1557" i="35"/>
  <c r="U1557" i="35"/>
  <c r="V1557" i="35"/>
  <c r="W1557" i="35"/>
  <c r="G1558" i="35"/>
  <c r="H1558" i="35"/>
  <c r="I1558" i="35"/>
  <c r="J1558" i="35"/>
  <c r="K1558" i="35"/>
  <c r="L1558" i="35"/>
  <c r="M1558" i="35"/>
  <c r="O1558" i="35"/>
  <c r="P1558" i="35"/>
  <c r="Q1558" i="35"/>
  <c r="R1558" i="35"/>
  <c r="S1558" i="35"/>
  <c r="T1558" i="35"/>
  <c r="U1558" i="35"/>
  <c r="V1558" i="35"/>
  <c r="W1558" i="35"/>
  <c r="G1559" i="35"/>
  <c r="H1559" i="35"/>
  <c r="I1559" i="35"/>
  <c r="J1559" i="35"/>
  <c r="K1559" i="35"/>
  <c r="L1559" i="35"/>
  <c r="M1559" i="35"/>
  <c r="O1559" i="35"/>
  <c r="P1559" i="35"/>
  <c r="Q1559" i="35"/>
  <c r="R1559" i="35"/>
  <c r="S1559" i="35"/>
  <c r="T1559" i="35"/>
  <c r="U1559" i="35"/>
  <c r="V1559" i="35"/>
  <c r="W1559" i="35"/>
  <c r="G1560" i="35"/>
  <c r="H1560" i="35"/>
  <c r="I1560" i="35"/>
  <c r="J1560" i="35"/>
  <c r="K1560" i="35"/>
  <c r="L1560" i="35"/>
  <c r="M1560" i="35"/>
  <c r="O1560" i="35"/>
  <c r="P1560" i="35"/>
  <c r="Q1560" i="35"/>
  <c r="R1560" i="35"/>
  <c r="S1560" i="35"/>
  <c r="T1560" i="35"/>
  <c r="U1560" i="35"/>
  <c r="V1560" i="35"/>
  <c r="W1560" i="35"/>
  <c r="G1561" i="35"/>
  <c r="H1561" i="35"/>
  <c r="I1561" i="35"/>
  <c r="J1561" i="35"/>
  <c r="K1561" i="35"/>
  <c r="L1561" i="35"/>
  <c r="M1561" i="35"/>
  <c r="O1561" i="35"/>
  <c r="P1561" i="35"/>
  <c r="Q1561" i="35"/>
  <c r="R1561" i="35"/>
  <c r="S1561" i="35"/>
  <c r="T1561" i="35"/>
  <c r="U1561" i="35"/>
  <c r="V1561" i="35"/>
  <c r="W1561" i="35"/>
  <c r="G1562" i="35"/>
  <c r="H1562" i="35"/>
  <c r="I1562" i="35"/>
  <c r="J1562" i="35"/>
  <c r="K1562" i="35"/>
  <c r="L1562" i="35"/>
  <c r="M1562" i="35"/>
  <c r="O1562" i="35"/>
  <c r="P1562" i="35"/>
  <c r="Q1562" i="35"/>
  <c r="R1562" i="35"/>
  <c r="S1562" i="35"/>
  <c r="T1562" i="35"/>
  <c r="U1562" i="35"/>
  <c r="V1562" i="35"/>
  <c r="W1562" i="35"/>
  <c r="G1563" i="35"/>
  <c r="H1563" i="35"/>
  <c r="I1563" i="35"/>
  <c r="J1563" i="35"/>
  <c r="K1563" i="35"/>
  <c r="L1563" i="35"/>
  <c r="M1563" i="35"/>
  <c r="O1563" i="35"/>
  <c r="P1563" i="35"/>
  <c r="Q1563" i="35"/>
  <c r="R1563" i="35"/>
  <c r="S1563" i="35"/>
  <c r="T1563" i="35"/>
  <c r="U1563" i="35"/>
  <c r="V1563" i="35"/>
  <c r="W1563" i="35"/>
  <c r="G1564" i="35"/>
  <c r="H1564" i="35"/>
  <c r="I1564" i="35"/>
  <c r="J1564" i="35"/>
  <c r="K1564" i="35"/>
  <c r="L1564" i="35"/>
  <c r="M1564" i="35"/>
  <c r="O1564" i="35"/>
  <c r="P1564" i="35"/>
  <c r="Q1564" i="35"/>
  <c r="R1564" i="35"/>
  <c r="S1564" i="35"/>
  <c r="T1564" i="35"/>
  <c r="U1564" i="35"/>
  <c r="V1564" i="35"/>
  <c r="W1564" i="35"/>
  <c r="G1565" i="35"/>
  <c r="H1565" i="35"/>
  <c r="I1565" i="35"/>
  <c r="J1565" i="35"/>
  <c r="K1565" i="35"/>
  <c r="L1565" i="35"/>
  <c r="M1565" i="35"/>
  <c r="O1565" i="35"/>
  <c r="P1565" i="35"/>
  <c r="Q1565" i="35"/>
  <c r="R1565" i="35"/>
  <c r="S1565" i="35"/>
  <c r="T1565" i="35"/>
  <c r="U1565" i="35"/>
  <c r="V1565" i="35"/>
  <c r="W1565" i="35"/>
  <c r="G1566" i="35"/>
  <c r="H1566" i="35"/>
  <c r="I1566" i="35"/>
  <c r="J1566" i="35"/>
  <c r="K1566" i="35"/>
  <c r="L1566" i="35"/>
  <c r="M1566" i="35"/>
  <c r="O1566" i="35"/>
  <c r="P1566" i="35"/>
  <c r="Q1566" i="35"/>
  <c r="R1566" i="35"/>
  <c r="S1566" i="35"/>
  <c r="T1566" i="35"/>
  <c r="U1566" i="35"/>
  <c r="V1566" i="35"/>
  <c r="W1566" i="35"/>
  <c r="G1567" i="35"/>
  <c r="H1567" i="35"/>
  <c r="I1567" i="35"/>
  <c r="J1567" i="35"/>
  <c r="K1567" i="35"/>
  <c r="L1567" i="35"/>
  <c r="M1567" i="35"/>
  <c r="O1567" i="35"/>
  <c r="P1567" i="35"/>
  <c r="Q1567" i="35"/>
  <c r="R1567" i="35"/>
  <c r="S1567" i="35"/>
  <c r="T1567" i="35"/>
  <c r="U1567" i="35"/>
  <c r="V1567" i="35"/>
  <c r="W1567" i="35"/>
  <c r="G1568" i="35"/>
  <c r="H1568" i="35"/>
  <c r="I1568" i="35"/>
  <c r="J1568" i="35"/>
  <c r="K1568" i="35"/>
  <c r="L1568" i="35"/>
  <c r="M1568" i="35"/>
  <c r="O1568" i="35"/>
  <c r="P1568" i="35"/>
  <c r="Q1568" i="35"/>
  <c r="R1568" i="35"/>
  <c r="S1568" i="35"/>
  <c r="T1568" i="35"/>
  <c r="U1568" i="35"/>
  <c r="V1568" i="35"/>
  <c r="W1568" i="35"/>
  <c r="G1569" i="35"/>
  <c r="H1569" i="35"/>
  <c r="I1569" i="35"/>
  <c r="J1569" i="35"/>
  <c r="K1569" i="35"/>
  <c r="L1569" i="35"/>
  <c r="M1569" i="35"/>
  <c r="O1569" i="35"/>
  <c r="P1569" i="35"/>
  <c r="Q1569" i="35"/>
  <c r="R1569" i="35"/>
  <c r="S1569" i="35"/>
  <c r="T1569" i="35"/>
  <c r="U1569" i="35"/>
  <c r="V1569" i="35"/>
  <c r="W1569" i="35"/>
  <c r="G1570" i="35"/>
  <c r="H1570" i="35"/>
  <c r="I1570" i="35"/>
  <c r="J1570" i="35"/>
  <c r="K1570" i="35"/>
  <c r="L1570" i="35"/>
  <c r="M1570" i="35"/>
  <c r="O1570" i="35"/>
  <c r="P1570" i="35"/>
  <c r="Q1570" i="35"/>
  <c r="R1570" i="35"/>
  <c r="S1570" i="35"/>
  <c r="T1570" i="35"/>
  <c r="U1570" i="35"/>
  <c r="V1570" i="35"/>
  <c r="W1570" i="35"/>
  <c r="G1571" i="35"/>
  <c r="H1571" i="35"/>
  <c r="I1571" i="35"/>
  <c r="J1571" i="35"/>
  <c r="K1571" i="35"/>
  <c r="L1571" i="35"/>
  <c r="M1571" i="35"/>
  <c r="O1571" i="35"/>
  <c r="P1571" i="35"/>
  <c r="Q1571" i="35"/>
  <c r="R1571" i="35"/>
  <c r="S1571" i="35"/>
  <c r="T1571" i="35"/>
  <c r="U1571" i="35"/>
  <c r="V1571" i="35"/>
  <c r="W1571" i="35"/>
  <c r="G1572" i="35"/>
  <c r="H1572" i="35"/>
  <c r="I1572" i="35"/>
  <c r="J1572" i="35"/>
  <c r="K1572" i="35"/>
  <c r="L1572" i="35"/>
  <c r="M1572" i="35"/>
  <c r="O1572" i="35"/>
  <c r="P1572" i="35"/>
  <c r="Q1572" i="35"/>
  <c r="R1572" i="35"/>
  <c r="S1572" i="35"/>
  <c r="T1572" i="35"/>
  <c r="U1572" i="35"/>
  <c r="V1572" i="35"/>
  <c r="W1572" i="35"/>
  <c r="G1573" i="35"/>
  <c r="H1573" i="35"/>
  <c r="I1573" i="35"/>
  <c r="J1573" i="35"/>
  <c r="K1573" i="35"/>
  <c r="L1573" i="35"/>
  <c r="M1573" i="35"/>
  <c r="O1573" i="35"/>
  <c r="P1573" i="35"/>
  <c r="Q1573" i="35"/>
  <c r="R1573" i="35"/>
  <c r="S1573" i="35"/>
  <c r="T1573" i="35"/>
  <c r="U1573" i="35"/>
  <c r="V1573" i="35"/>
  <c r="W1573" i="35"/>
  <c r="G1574" i="35"/>
  <c r="H1574" i="35"/>
  <c r="I1574" i="35"/>
  <c r="J1574" i="35"/>
  <c r="K1574" i="35"/>
  <c r="L1574" i="35"/>
  <c r="M1574" i="35"/>
  <c r="O1574" i="35"/>
  <c r="P1574" i="35"/>
  <c r="Q1574" i="35"/>
  <c r="R1574" i="35"/>
  <c r="S1574" i="35"/>
  <c r="T1574" i="35"/>
  <c r="U1574" i="35"/>
  <c r="V1574" i="35"/>
  <c r="W1574" i="35"/>
  <c r="G1575" i="35"/>
  <c r="H1575" i="35"/>
  <c r="I1575" i="35"/>
  <c r="J1575" i="35"/>
  <c r="K1575" i="35"/>
  <c r="L1575" i="35"/>
  <c r="M1575" i="35"/>
  <c r="O1575" i="35"/>
  <c r="P1575" i="35"/>
  <c r="Q1575" i="35"/>
  <c r="R1575" i="35"/>
  <c r="S1575" i="35"/>
  <c r="T1575" i="35"/>
  <c r="U1575" i="35"/>
  <c r="V1575" i="35"/>
  <c r="W1575" i="35"/>
  <c r="G1576" i="35"/>
  <c r="H1576" i="35"/>
  <c r="I1576" i="35"/>
  <c r="J1576" i="35"/>
  <c r="K1576" i="35"/>
  <c r="L1576" i="35"/>
  <c r="M1576" i="35"/>
  <c r="O1576" i="35"/>
  <c r="P1576" i="35"/>
  <c r="Q1576" i="35"/>
  <c r="R1576" i="35"/>
  <c r="S1576" i="35"/>
  <c r="T1576" i="35"/>
  <c r="U1576" i="35"/>
  <c r="V1576" i="35"/>
  <c r="W1576" i="35"/>
  <c r="G1577" i="35"/>
  <c r="H1577" i="35"/>
  <c r="I1577" i="35"/>
  <c r="J1577" i="35"/>
  <c r="K1577" i="35"/>
  <c r="L1577" i="35"/>
  <c r="M1577" i="35"/>
  <c r="O1577" i="35"/>
  <c r="P1577" i="35"/>
  <c r="Q1577" i="35"/>
  <c r="R1577" i="35"/>
  <c r="S1577" i="35"/>
  <c r="T1577" i="35"/>
  <c r="U1577" i="35"/>
  <c r="V1577" i="35"/>
  <c r="W1577" i="35"/>
  <c r="G1578" i="35"/>
  <c r="H1578" i="35"/>
  <c r="I1578" i="35"/>
  <c r="J1578" i="35"/>
  <c r="K1578" i="35"/>
  <c r="L1578" i="35"/>
  <c r="M1578" i="35"/>
  <c r="O1578" i="35"/>
  <c r="P1578" i="35"/>
  <c r="Q1578" i="35"/>
  <c r="R1578" i="35"/>
  <c r="S1578" i="35"/>
  <c r="T1578" i="35"/>
  <c r="U1578" i="35"/>
  <c r="V1578" i="35"/>
  <c r="W1578" i="35"/>
  <c r="G1579" i="35"/>
  <c r="H1579" i="35"/>
  <c r="I1579" i="35"/>
  <c r="J1579" i="35"/>
  <c r="K1579" i="35"/>
  <c r="L1579" i="35"/>
  <c r="M1579" i="35"/>
  <c r="O1579" i="35"/>
  <c r="P1579" i="35"/>
  <c r="Q1579" i="35"/>
  <c r="R1579" i="35"/>
  <c r="S1579" i="35"/>
  <c r="T1579" i="35"/>
  <c r="U1579" i="35"/>
  <c r="V1579" i="35"/>
  <c r="W1579" i="35"/>
  <c r="G1580" i="35"/>
  <c r="H1580" i="35"/>
  <c r="I1580" i="35"/>
  <c r="J1580" i="35"/>
  <c r="K1580" i="35"/>
  <c r="L1580" i="35"/>
  <c r="M1580" i="35"/>
  <c r="O1580" i="35"/>
  <c r="P1580" i="35"/>
  <c r="Q1580" i="35"/>
  <c r="R1580" i="35"/>
  <c r="S1580" i="35"/>
  <c r="T1580" i="35"/>
  <c r="U1580" i="35"/>
  <c r="V1580" i="35"/>
  <c r="W1580" i="35"/>
  <c r="G1581" i="35"/>
  <c r="H1581" i="35"/>
  <c r="I1581" i="35"/>
  <c r="J1581" i="35"/>
  <c r="K1581" i="35"/>
  <c r="L1581" i="35"/>
  <c r="M1581" i="35"/>
  <c r="O1581" i="35"/>
  <c r="P1581" i="35"/>
  <c r="Q1581" i="35"/>
  <c r="R1581" i="35"/>
  <c r="S1581" i="35"/>
  <c r="T1581" i="35"/>
  <c r="U1581" i="35"/>
  <c r="V1581" i="35"/>
  <c r="W1581" i="35"/>
  <c r="G1582" i="35"/>
  <c r="H1582" i="35"/>
  <c r="I1582" i="35"/>
  <c r="J1582" i="35"/>
  <c r="K1582" i="35"/>
  <c r="L1582" i="35"/>
  <c r="M1582" i="35"/>
  <c r="O1582" i="35"/>
  <c r="P1582" i="35"/>
  <c r="Q1582" i="35"/>
  <c r="R1582" i="35"/>
  <c r="S1582" i="35"/>
  <c r="T1582" i="35"/>
  <c r="U1582" i="35"/>
  <c r="V1582" i="35"/>
  <c r="W1582" i="35"/>
  <c r="G1583" i="35"/>
  <c r="H1583" i="35"/>
  <c r="I1583" i="35"/>
  <c r="J1583" i="35"/>
  <c r="K1583" i="35"/>
  <c r="L1583" i="35"/>
  <c r="M1583" i="35"/>
  <c r="O1583" i="35"/>
  <c r="P1583" i="35"/>
  <c r="Q1583" i="35"/>
  <c r="R1583" i="35"/>
  <c r="S1583" i="35"/>
  <c r="T1583" i="35"/>
  <c r="U1583" i="35"/>
  <c r="V1583" i="35"/>
  <c r="W1583" i="35"/>
  <c r="G1584" i="35"/>
  <c r="H1584" i="35"/>
  <c r="I1584" i="35"/>
  <c r="J1584" i="35"/>
  <c r="K1584" i="35"/>
  <c r="L1584" i="35"/>
  <c r="M1584" i="35"/>
  <c r="O1584" i="35"/>
  <c r="P1584" i="35"/>
  <c r="Q1584" i="35"/>
  <c r="R1584" i="35"/>
  <c r="S1584" i="35"/>
  <c r="T1584" i="35"/>
  <c r="U1584" i="35"/>
  <c r="V1584" i="35"/>
  <c r="W1584" i="35"/>
  <c r="G1585" i="35"/>
  <c r="H1585" i="35"/>
  <c r="I1585" i="35"/>
  <c r="J1585" i="35"/>
  <c r="K1585" i="35"/>
  <c r="L1585" i="35"/>
  <c r="M1585" i="35"/>
  <c r="O1585" i="35"/>
  <c r="P1585" i="35"/>
  <c r="Q1585" i="35"/>
  <c r="R1585" i="35"/>
  <c r="S1585" i="35"/>
  <c r="T1585" i="35"/>
  <c r="U1585" i="35"/>
  <c r="V1585" i="35"/>
  <c r="W1585" i="35"/>
  <c r="G1586" i="35"/>
  <c r="H1586" i="35"/>
  <c r="I1586" i="35"/>
  <c r="J1586" i="35"/>
  <c r="K1586" i="35"/>
  <c r="L1586" i="35"/>
  <c r="M1586" i="35"/>
  <c r="O1586" i="35"/>
  <c r="P1586" i="35"/>
  <c r="Q1586" i="35"/>
  <c r="R1586" i="35"/>
  <c r="S1586" i="35"/>
  <c r="T1586" i="35"/>
  <c r="U1586" i="35"/>
  <c r="V1586" i="35"/>
  <c r="W1586" i="35"/>
  <c r="G1587" i="35"/>
  <c r="H1587" i="35"/>
  <c r="I1587" i="35"/>
  <c r="J1587" i="35"/>
  <c r="K1587" i="35"/>
  <c r="L1587" i="35"/>
  <c r="M1587" i="35"/>
  <c r="O1587" i="35"/>
  <c r="P1587" i="35"/>
  <c r="Q1587" i="35"/>
  <c r="R1587" i="35"/>
  <c r="S1587" i="35"/>
  <c r="T1587" i="35"/>
  <c r="U1587" i="35"/>
  <c r="V1587" i="35"/>
  <c r="W1587" i="35"/>
  <c r="G1588" i="35"/>
  <c r="H1588" i="35"/>
  <c r="I1588" i="35"/>
  <c r="J1588" i="35"/>
  <c r="K1588" i="35"/>
  <c r="L1588" i="35"/>
  <c r="M1588" i="35"/>
  <c r="O1588" i="35"/>
  <c r="P1588" i="35"/>
  <c r="Q1588" i="35"/>
  <c r="R1588" i="35"/>
  <c r="S1588" i="35"/>
  <c r="T1588" i="35"/>
  <c r="U1588" i="35"/>
  <c r="V1588" i="35"/>
  <c r="W1588" i="35"/>
  <c r="G1589" i="35"/>
  <c r="H1589" i="35"/>
  <c r="I1589" i="35"/>
  <c r="J1589" i="35"/>
  <c r="K1589" i="35"/>
  <c r="L1589" i="35"/>
  <c r="M1589" i="35"/>
  <c r="O1589" i="35"/>
  <c r="P1589" i="35"/>
  <c r="Q1589" i="35"/>
  <c r="R1589" i="35"/>
  <c r="S1589" i="35"/>
  <c r="T1589" i="35"/>
  <c r="U1589" i="35"/>
  <c r="V1589" i="35"/>
  <c r="W1589" i="35"/>
  <c r="G1590" i="35"/>
  <c r="H1590" i="35"/>
  <c r="I1590" i="35"/>
  <c r="J1590" i="35"/>
  <c r="K1590" i="35"/>
  <c r="L1590" i="35"/>
  <c r="M1590" i="35"/>
  <c r="O1590" i="35"/>
  <c r="P1590" i="35"/>
  <c r="Q1590" i="35"/>
  <c r="R1590" i="35"/>
  <c r="S1590" i="35"/>
  <c r="T1590" i="35"/>
  <c r="U1590" i="35"/>
  <c r="V1590" i="35"/>
  <c r="W1590" i="35"/>
  <c r="G1591" i="35"/>
  <c r="H1591" i="35"/>
  <c r="I1591" i="35"/>
  <c r="J1591" i="35"/>
  <c r="K1591" i="35"/>
  <c r="L1591" i="35"/>
  <c r="M1591" i="35"/>
  <c r="O1591" i="35"/>
  <c r="P1591" i="35"/>
  <c r="Q1591" i="35"/>
  <c r="R1591" i="35"/>
  <c r="S1591" i="35"/>
  <c r="T1591" i="35"/>
  <c r="U1591" i="35"/>
  <c r="V1591" i="35"/>
  <c r="W1591" i="35"/>
  <c r="G1592" i="35"/>
  <c r="H1592" i="35"/>
  <c r="I1592" i="35"/>
  <c r="J1592" i="35"/>
  <c r="K1592" i="35"/>
  <c r="L1592" i="35"/>
  <c r="M1592" i="35"/>
  <c r="O1592" i="35"/>
  <c r="P1592" i="35"/>
  <c r="Q1592" i="35"/>
  <c r="R1592" i="35"/>
  <c r="S1592" i="35"/>
  <c r="T1592" i="35"/>
  <c r="U1592" i="35"/>
  <c r="V1592" i="35"/>
  <c r="W1592" i="35"/>
  <c r="G1593" i="35"/>
  <c r="H1593" i="35"/>
  <c r="I1593" i="35"/>
  <c r="J1593" i="35"/>
  <c r="K1593" i="35"/>
  <c r="L1593" i="35"/>
  <c r="M1593" i="35"/>
  <c r="O1593" i="35"/>
  <c r="P1593" i="35"/>
  <c r="Q1593" i="35"/>
  <c r="R1593" i="35"/>
  <c r="S1593" i="35"/>
  <c r="T1593" i="35"/>
  <c r="U1593" i="35"/>
  <c r="V1593" i="35"/>
  <c r="W1593" i="35"/>
  <c r="G1594" i="35"/>
  <c r="H1594" i="35"/>
  <c r="I1594" i="35"/>
  <c r="J1594" i="35"/>
  <c r="K1594" i="35"/>
  <c r="L1594" i="35"/>
  <c r="M1594" i="35"/>
  <c r="O1594" i="35"/>
  <c r="P1594" i="35"/>
  <c r="Q1594" i="35"/>
  <c r="R1594" i="35"/>
  <c r="S1594" i="35"/>
  <c r="T1594" i="35"/>
  <c r="U1594" i="35"/>
  <c r="V1594" i="35"/>
  <c r="W1594" i="35"/>
  <c r="G1595" i="35"/>
  <c r="H1595" i="35"/>
  <c r="I1595" i="35"/>
  <c r="J1595" i="35"/>
  <c r="K1595" i="35"/>
  <c r="L1595" i="35"/>
  <c r="M1595" i="35"/>
  <c r="O1595" i="35"/>
  <c r="P1595" i="35"/>
  <c r="Q1595" i="35"/>
  <c r="R1595" i="35"/>
  <c r="S1595" i="35"/>
  <c r="T1595" i="35"/>
  <c r="U1595" i="35"/>
  <c r="V1595" i="35"/>
  <c r="W1595" i="35"/>
  <c r="G1596" i="35"/>
  <c r="H1596" i="35"/>
  <c r="I1596" i="35"/>
  <c r="J1596" i="35"/>
  <c r="K1596" i="35"/>
  <c r="L1596" i="35"/>
  <c r="M1596" i="35"/>
  <c r="O1596" i="35"/>
  <c r="P1596" i="35"/>
  <c r="Q1596" i="35"/>
  <c r="R1596" i="35"/>
  <c r="S1596" i="35"/>
  <c r="T1596" i="35"/>
  <c r="U1596" i="35"/>
  <c r="V1596" i="35"/>
  <c r="W1596" i="35"/>
  <c r="G1597" i="35"/>
  <c r="H1597" i="35"/>
  <c r="I1597" i="35"/>
  <c r="J1597" i="35"/>
  <c r="K1597" i="35"/>
  <c r="L1597" i="35"/>
  <c r="M1597" i="35"/>
  <c r="O1597" i="35"/>
  <c r="P1597" i="35"/>
  <c r="Q1597" i="35"/>
  <c r="R1597" i="35"/>
  <c r="S1597" i="35"/>
  <c r="T1597" i="35"/>
  <c r="U1597" i="35"/>
  <c r="V1597" i="35"/>
  <c r="W1597" i="35"/>
  <c r="G1598" i="35"/>
  <c r="H1598" i="35"/>
  <c r="I1598" i="35"/>
  <c r="J1598" i="35"/>
  <c r="K1598" i="35"/>
  <c r="L1598" i="35"/>
  <c r="M1598" i="35"/>
  <c r="O1598" i="35"/>
  <c r="P1598" i="35"/>
  <c r="Q1598" i="35"/>
  <c r="R1598" i="35"/>
  <c r="S1598" i="35"/>
  <c r="T1598" i="35"/>
  <c r="U1598" i="35"/>
  <c r="V1598" i="35"/>
  <c r="W1598" i="35"/>
  <c r="G1599" i="35"/>
  <c r="H1599" i="35"/>
  <c r="I1599" i="35"/>
  <c r="J1599" i="35"/>
  <c r="K1599" i="35"/>
  <c r="L1599" i="35"/>
  <c r="M1599" i="35"/>
  <c r="O1599" i="35"/>
  <c r="P1599" i="35"/>
  <c r="Q1599" i="35"/>
  <c r="R1599" i="35"/>
  <c r="S1599" i="35"/>
  <c r="T1599" i="35"/>
  <c r="U1599" i="35"/>
  <c r="V1599" i="35"/>
  <c r="W1599" i="35"/>
  <c r="G1600" i="35"/>
  <c r="H1600" i="35"/>
  <c r="I1600" i="35"/>
  <c r="J1600" i="35"/>
  <c r="K1600" i="35"/>
  <c r="L1600" i="35"/>
  <c r="M1600" i="35"/>
  <c r="O1600" i="35"/>
  <c r="P1600" i="35"/>
  <c r="Q1600" i="35"/>
  <c r="R1600" i="35"/>
  <c r="S1600" i="35"/>
  <c r="T1600" i="35"/>
  <c r="U1600" i="35"/>
  <c r="V1600" i="35"/>
  <c r="W1600" i="35"/>
  <c r="G1601" i="35"/>
  <c r="H1601" i="35"/>
  <c r="I1601" i="35"/>
  <c r="J1601" i="35"/>
  <c r="K1601" i="35"/>
  <c r="L1601" i="35"/>
  <c r="M1601" i="35"/>
  <c r="O1601" i="35"/>
  <c r="P1601" i="35"/>
  <c r="Q1601" i="35"/>
  <c r="R1601" i="35"/>
  <c r="S1601" i="35"/>
  <c r="T1601" i="35"/>
  <c r="U1601" i="35"/>
  <c r="V1601" i="35"/>
  <c r="W1601" i="35"/>
  <c r="G1602" i="35"/>
  <c r="H1602" i="35"/>
  <c r="I1602" i="35"/>
  <c r="J1602" i="35"/>
  <c r="K1602" i="35"/>
  <c r="L1602" i="35"/>
  <c r="M1602" i="35"/>
  <c r="O1602" i="35"/>
  <c r="P1602" i="35"/>
  <c r="Q1602" i="35"/>
  <c r="R1602" i="35"/>
  <c r="S1602" i="35"/>
  <c r="T1602" i="35"/>
  <c r="U1602" i="35"/>
  <c r="V1602" i="35"/>
  <c r="W1602" i="35"/>
  <c r="G1603" i="35"/>
  <c r="H1603" i="35"/>
  <c r="I1603" i="35"/>
  <c r="J1603" i="35"/>
  <c r="K1603" i="35"/>
  <c r="L1603" i="35"/>
  <c r="M1603" i="35"/>
  <c r="O1603" i="35"/>
  <c r="P1603" i="35"/>
  <c r="Q1603" i="35"/>
  <c r="R1603" i="35"/>
  <c r="S1603" i="35"/>
  <c r="T1603" i="35"/>
  <c r="U1603" i="35"/>
  <c r="V1603" i="35"/>
  <c r="W1603" i="35"/>
  <c r="G1604" i="35"/>
  <c r="H1604" i="35"/>
  <c r="I1604" i="35"/>
  <c r="J1604" i="35"/>
  <c r="K1604" i="35"/>
  <c r="L1604" i="35"/>
  <c r="M1604" i="35"/>
  <c r="O1604" i="35"/>
  <c r="P1604" i="35"/>
  <c r="Q1604" i="35"/>
  <c r="R1604" i="35"/>
  <c r="S1604" i="35"/>
  <c r="T1604" i="35"/>
  <c r="U1604" i="35"/>
  <c r="V1604" i="35"/>
  <c r="W1604" i="35"/>
  <c r="G1605" i="35"/>
  <c r="H1605" i="35"/>
  <c r="I1605" i="35"/>
  <c r="J1605" i="35"/>
  <c r="K1605" i="35"/>
  <c r="L1605" i="35"/>
  <c r="M1605" i="35"/>
  <c r="O1605" i="35"/>
  <c r="P1605" i="35"/>
  <c r="Q1605" i="35"/>
  <c r="R1605" i="35"/>
  <c r="S1605" i="35"/>
  <c r="T1605" i="35"/>
  <c r="U1605" i="35"/>
  <c r="V1605" i="35"/>
  <c r="W1605" i="35"/>
  <c r="G1606" i="35"/>
  <c r="H1606" i="35"/>
  <c r="I1606" i="35"/>
  <c r="J1606" i="35"/>
  <c r="K1606" i="35"/>
  <c r="L1606" i="35"/>
  <c r="M1606" i="35"/>
  <c r="O1606" i="35"/>
  <c r="P1606" i="35"/>
  <c r="Q1606" i="35"/>
  <c r="R1606" i="35"/>
  <c r="S1606" i="35"/>
  <c r="T1606" i="35"/>
  <c r="U1606" i="35"/>
  <c r="V1606" i="35"/>
  <c r="W1606" i="35"/>
  <c r="G1607" i="35"/>
  <c r="H1607" i="35"/>
  <c r="I1607" i="35"/>
  <c r="J1607" i="35"/>
  <c r="K1607" i="35"/>
  <c r="L1607" i="35"/>
  <c r="M1607" i="35"/>
  <c r="O1607" i="35"/>
  <c r="P1607" i="35"/>
  <c r="Q1607" i="35"/>
  <c r="R1607" i="35"/>
  <c r="S1607" i="35"/>
  <c r="T1607" i="35"/>
  <c r="U1607" i="35"/>
  <c r="V1607" i="35"/>
  <c r="W1607" i="35"/>
  <c r="G1608" i="35"/>
  <c r="H1608" i="35"/>
  <c r="I1608" i="35"/>
  <c r="J1608" i="35"/>
  <c r="K1608" i="35"/>
  <c r="L1608" i="35"/>
  <c r="M1608" i="35"/>
  <c r="O1608" i="35"/>
  <c r="P1608" i="35"/>
  <c r="Q1608" i="35"/>
  <c r="R1608" i="35"/>
  <c r="S1608" i="35"/>
  <c r="T1608" i="35"/>
  <c r="U1608" i="35"/>
  <c r="V1608" i="35"/>
  <c r="W1608" i="35"/>
  <c r="G1609" i="35"/>
  <c r="H1609" i="35"/>
  <c r="I1609" i="35"/>
  <c r="J1609" i="35"/>
  <c r="K1609" i="35"/>
  <c r="L1609" i="35"/>
  <c r="M1609" i="35"/>
  <c r="O1609" i="35"/>
  <c r="P1609" i="35"/>
  <c r="Q1609" i="35"/>
  <c r="R1609" i="35"/>
  <c r="S1609" i="35"/>
  <c r="T1609" i="35"/>
  <c r="U1609" i="35"/>
  <c r="V1609" i="35"/>
  <c r="W1609" i="35"/>
  <c r="G1610" i="35"/>
  <c r="H1610" i="35"/>
  <c r="I1610" i="35"/>
  <c r="J1610" i="35"/>
  <c r="K1610" i="35"/>
  <c r="L1610" i="35"/>
  <c r="M1610" i="35"/>
  <c r="O1610" i="35"/>
  <c r="P1610" i="35"/>
  <c r="Q1610" i="35"/>
  <c r="R1610" i="35"/>
  <c r="S1610" i="35"/>
  <c r="T1610" i="35"/>
  <c r="U1610" i="35"/>
  <c r="V1610" i="35"/>
  <c r="W1610" i="35"/>
  <c r="G1611" i="35"/>
  <c r="H1611" i="35"/>
  <c r="I1611" i="35"/>
  <c r="J1611" i="35"/>
  <c r="K1611" i="35"/>
  <c r="L1611" i="35"/>
  <c r="M1611" i="35"/>
  <c r="O1611" i="35"/>
  <c r="P1611" i="35"/>
  <c r="Q1611" i="35"/>
  <c r="R1611" i="35"/>
  <c r="S1611" i="35"/>
  <c r="T1611" i="35"/>
  <c r="U1611" i="35"/>
  <c r="V1611" i="35"/>
  <c r="W1611" i="35"/>
  <c r="G1612" i="35"/>
  <c r="H1612" i="35"/>
  <c r="I1612" i="35"/>
  <c r="J1612" i="35"/>
  <c r="K1612" i="35"/>
  <c r="L1612" i="35"/>
  <c r="M1612" i="35"/>
  <c r="O1612" i="35"/>
  <c r="P1612" i="35"/>
  <c r="Q1612" i="35"/>
  <c r="R1612" i="35"/>
  <c r="S1612" i="35"/>
  <c r="T1612" i="35"/>
  <c r="U1612" i="35"/>
  <c r="V1612" i="35"/>
  <c r="W1612" i="35"/>
  <c r="G1613" i="35"/>
  <c r="H1613" i="35"/>
  <c r="I1613" i="35"/>
  <c r="J1613" i="35"/>
  <c r="K1613" i="35"/>
  <c r="L1613" i="35"/>
  <c r="M1613" i="35"/>
  <c r="O1613" i="35"/>
  <c r="P1613" i="35"/>
  <c r="Q1613" i="35"/>
  <c r="R1613" i="35"/>
  <c r="S1613" i="35"/>
  <c r="T1613" i="35"/>
  <c r="U1613" i="35"/>
  <c r="V1613" i="35"/>
  <c r="W1613" i="35"/>
  <c r="G1614" i="35"/>
  <c r="H1614" i="35"/>
  <c r="I1614" i="35"/>
  <c r="J1614" i="35"/>
  <c r="K1614" i="35"/>
  <c r="L1614" i="35"/>
  <c r="M1614" i="35"/>
  <c r="O1614" i="35"/>
  <c r="P1614" i="35"/>
  <c r="Q1614" i="35"/>
  <c r="R1614" i="35"/>
  <c r="S1614" i="35"/>
  <c r="T1614" i="35"/>
  <c r="U1614" i="35"/>
  <c r="V1614" i="35"/>
  <c r="W1614" i="35"/>
  <c r="G1615" i="35"/>
  <c r="H1615" i="35"/>
  <c r="I1615" i="35"/>
  <c r="J1615" i="35"/>
  <c r="K1615" i="35"/>
  <c r="L1615" i="35"/>
  <c r="M1615" i="35"/>
  <c r="O1615" i="35"/>
  <c r="P1615" i="35"/>
  <c r="Q1615" i="35"/>
  <c r="R1615" i="35"/>
  <c r="S1615" i="35"/>
  <c r="T1615" i="35"/>
  <c r="U1615" i="35"/>
  <c r="V1615" i="35"/>
  <c r="W1615" i="35"/>
  <c r="G1616" i="35"/>
  <c r="H1616" i="35"/>
  <c r="I1616" i="35"/>
  <c r="J1616" i="35"/>
  <c r="K1616" i="35"/>
  <c r="L1616" i="35"/>
  <c r="M1616" i="35"/>
  <c r="O1616" i="35"/>
  <c r="P1616" i="35"/>
  <c r="Q1616" i="35"/>
  <c r="R1616" i="35"/>
  <c r="S1616" i="35"/>
  <c r="T1616" i="35"/>
  <c r="U1616" i="35"/>
  <c r="V1616" i="35"/>
  <c r="W1616" i="35"/>
  <c r="G1617" i="35"/>
  <c r="H1617" i="35"/>
  <c r="I1617" i="35"/>
  <c r="J1617" i="35"/>
  <c r="K1617" i="35"/>
  <c r="L1617" i="35"/>
  <c r="M1617" i="35"/>
  <c r="O1617" i="35"/>
  <c r="P1617" i="35"/>
  <c r="Q1617" i="35"/>
  <c r="R1617" i="35"/>
  <c r="S1617" i="35"/>
  <c r="T1617" i="35"/>
  <c r="U1617" i="35"/>
  <c r="V1617" i="35"/>
  <c r="W1617" i="35"/>
  <c r="G1618" i="35"/>
  <c r="H1618" i="35"/>
  <c r="I1618" i="35"/>
  <c r="J1618" i="35"/>
  <c r="K1618" i="35"/>
  <c r="L1618" i="35"/>
  <c r="M1618" i="35"/>
  <c r="O1618" i="35"/>
  <c r="P1618" i="35"/>
  <c r="Q1618" i="35"/>
  <c r="R1618" i="35"/>
  <c r="S1618" i="35"/>
  <c r="T1618" i="35"/>
  <c r="U1618" i="35"/>
  <c r="V1618" i="35"/>
  <c r="W1618" i="35"/>
  <c r="G1619" i="35"/>
  <c r="H1619" i="35"/>
  <c r="I1619" i="35"/>
  <c r="J1619" i="35"/>
  <c r="K1619" i="35"/>
  <c r="L1619" i="35"/>
  <c r="M1619" i="35"/>
  <c r="O1619" i="35"/>
  <c r="P1619" i="35"/>
  <c r="Q1619" i="35"/>
  <c r="R1619" i="35"/>
  <c r="S1619" i="35"/>
  <c r="T1619" i="35"/>
  <c r="U1619" i="35"/>
  <c r="V1619" i="35"/>
  <c r="W1619" i="35"/>
  <c r="G1620" i="35"/>
  <c r="H1620" i="35"/>
  <c r="I1620" i="35"/>
  <c r="J1620" i="35"/>
  <c r="K1620" i="35"/>
  <c r="L1620" i="35"/>
  <c r="M1620" i="35"/>
  <c r="O1620" i="35"/>
  <c r="P1620" i="35"/>
  <c r="Q1620" i="35"/>
  <c r="R1620" i="35"/>
  <c r="S1620" i="35"/>
  <c r="T1620" i="35"/>
  <c r="U1620" i="35"/>
  <c r="V1620" i="35"/>
  <c r="W1620" i="35"/>
  <c r="G1621" i="35"/>
  <c r="H1621" i="35"/>
  <c r="I1621" i="35"/>
  <c r="J1621" i="35"/>
  <c r="K1621" i="35"/>
  <c r="L1621" i="35"/>
  <c r="M1621" i="35"/>
  <c r="O1621" i="35"/>
  <c r="P1621" i="35"/>
  <c r="Q1621" i="35"/>
  <c r="R1621" i="35"/>
  <c r="S1621" i="35"/>
  <c r="T1621" i="35"/>
  <c r="U1621" i="35"/>
  <c r="V1621" i="35"/>
  <c r="W1621" i="35"/>
  <c r="G1622" i="35"/>
  <c r="H1622" i="35"/>
  <c r="I1622" i="35"/>
  <c r="J1622" i="35"/>
  <c r="K1622" i="35"/>
  <c r="L1622" i="35"/>
  <c r="M1622" i="35"/>
  <c r="O1622" i="35"/>
  <c r="P1622" i="35"/>
  <c r="Q1622" i="35"/>
  <c r="R1622" i="35"/>
  <c r="S1622" i="35"/>
  <c r="T1622" i="35"/>
  <c r="U1622" i="35"/>
  <c r="V1622" i="35"/>
  <c r="W1622" i="35"/>
  <c r="G1623" i="35"/>
  <c r="H1623" i="35"/>
  <c r="I1623" i="35"/>
  <c r="J1623" i="35"/>
  <c r="K1623" i="35"/>
  <c r="L1623" i="35"/>
  <c r="M1623" i="35"/>
  <c r="O1623" i="35"/>
  <c r="P1623" i="35"/>
  <c r="Q1623" i="35"/>
  <c r="R1623" i="35"/>
  <c r="S1623" i="35"/>
  <c r="T1623" i="35"/>
  <c r="U1623" i="35"/>
  <c r="V1623" i="35"/>
  <c r="W1623" i="35"/>
  <c r="G1624" i="35"/>
  <c r="H1624" i="35"/>
  <c r="I1624" i="35"/>
  <c r="J1624" i="35"/>
  <c r="K1624" i="35"/>
  <c r="L1624" i="35"/>
  <c r="M1624" i="35"/>
  <c r="O1624" i="35"/>
  <c r="P1624" i="35"/>
  <c r="Q1624" i="35"/>
  <c r="R1624" i="35"/>
  <c r="S1624" i="35"/>
  <c r="T1624" i="35"/>
  <c r="U1624" i="35"/>
  <c r="V1624" i="35"/>
  <c r="W1624" i="35"/>
  <c r="G1625" i="35"/>
  <c r="H1625" i="35"/>
  <c r="I1625" i="35"/>
  <c r="J1625" i="35"/>
  <c r="K1625" i="35"/>
  <c r="L1625" i="35"/>
  <c r="M1625" i="35"/>
  <c r="O1625" i="35"/>
  <c r="P1625" i="35"/>
  <c r="Q1625" i="35"/>
  <c r="R1625" i="35"/>
  <c r="S1625" i="35"/>
  <c r="T1625" i="35"/>
  <c r="U1625" i="35"/>
  <c r="V1625" i="35"/>
  <c r="W1625" i="35"/>
  <c r="G1626" i="35"/>
  <c r="H1626" i="35"/>
  <c r="I1626" i="35"/>
  <c r="J1626" i="35"/>
  <c r="K1626" i="35"/>
  <c r="L1626" i="35"/>
  <c r="M1626" i="35"/>
  <c r="O1626" i="35"/>
  <c r="P1626" i="35"/>
  <c r="Q1626" i="35"/>
  <c r="R1626" i="35"/>
  <c r="S1626" i="35"/>
  <c r="T1626" i="35"/>
  <c r="U1626" i="35"/>
  <c r="V1626" i="35"/>
  <c r="W1626" i="35"/>
  <c r="G1627" i="35"/>
  <c r="H1627" i="35"/>
  <c r="I1627" i="35"/>
  <c r="J1627" i="35"/>
  <c r="K1627" i="35"/>
  <c r="L1627" i="35"/>
  <c r="M1627" i="35"/>
  <c r="O1627" i="35"/>
  <c r="P1627" i="35"/>
  <c r="Q1627" i="35"/>
  <c r="R1627" i="35"/>
  <c r="S1627" i="35"/>
  <c r="T1627" i="35"/>
  <c r="U1627" i="35"/>
  <c r="V1627" i="35"/>
  <c r="W1627" i="35"/>
  <c r="G1628" i="35"/>
  <c r="H1628" i="35"/>
  <c r="I1628" i="35"/>
  <c r="J1628" i="35"/>
  <c r="K1628" i="35"/>
  <c r="L1628" i="35"/>
  <c r="M1628" i="35"/>
  <c r="O1628" i="35"/>
  <c r="P1628" i="35"/>
  <c r="Q1628" i="35"/>
  <c r="R1628" i="35"/>
  <c r="S1628" i="35"/>
  <c r="T1628" i="35"/>
  <c r="U1628" i="35"/>
  <c r="V1628" i="35"/>
  <c r="W1628" i="35"/>
  <c r="G1629" i="35"/>
  <c r="H1629" i="35"/>
  <c r="I1629" i="35"/>
  <c r="J1629" i="35"/>
  <c r="K1629" i="35"/>
  <c r="L1629" i="35"/>
  <c r="M1629" i="35"/>
  <c r="O1629" i="35"/>
  <c r="P1629" i="35"/>
  <c r="Q1629" i="35"/>
  <c r="R1629" i="35"/>
  <c r="S1629" i="35"/>
  <c r="T1629" i="35"/>
  <c r="U1629" i="35"/>
  <c r="V1629" i="35"/>
  <c r="W1629" i="35"/>
  <c r="G1630" i="35"/>
  <c r="H1630" i="35"/>
  <c r="I1630" i="35"/>
  <c r="J1630" i="35"/>
  <c r="K1630" i="35"/>
  <c r="L1630" i="35"/>
  <c r="M1630" i="35"/>
  <c r="O1630" i="35"/>
  <c r="P1630" i="35"/>
  <c r="Q1630" i="35"/>
  <c r="R1630" i="35"/>
  <c r="S1630" i="35"/>
  <c r="T1630" i="35"/>
  <c r="U1630" i="35"/>
  <c r="V1630" i="35"/>
  <c r="W1630" i="35"/>
  <c r="G1631" i="35"/>
  <c r="H1631" i="35"/>
  <c r="I1631" i="35"/>
  <c r="J1631" i="35"/>
  <c r="K1631" i="35"/>
  <c r="L1631" i="35"/>
  <c r="M1631" i="35"/>
  <c r="O1631" i="35"/>
  <c r="P1631" i="35"/>
  <c r="Q1631" i="35"/>
  <c r="R1631" i="35"/>
  <c r="S1631" i="35"/>
  <c r="T1631" i="35"/>
  <c r="U1631" i="35"/>
  <c r="V1631" i="35"/>
  <c r="W1631" i="35"/>
  <c r="G1632" i="35"/>
  <c r="H1632" i="35"/>
  <c r="I1632" i="35"/>
  <c r="J1632" i="35"/>
  <c r="K1632" i="35"/>
  <c r="L1632" i="35"/>
  <c r="M1632" i="35"/>
  <c r="O1632" i="35"/>
  <c r="P1632" i="35"/>
  <c r="Q1632" i="35"/>
  <c r="R1632" i="35"/>
  <c r="S1632" i="35"/>
  <c r="T1632" i="35"/>
  <c r="U1632" i="35"/>
  <c r="V1632" i="35"/>
  <c r="W1632" i="35"/>
  <c r="G1633" i="35"/>
  <c r="H1633" i="35"/>
  <c r="I1633" i="35"/>
  <c r="J1633" i="35"/>
  <c r="K1633" i="35"/>
  <c r="L1633" i="35"/>
  <c r="M1633" i="35"/>
  <c r="O1633" i="35"/>
  <c r="P1633" i="35"/>
  <c r="Q1633" i="35"/>
  <c r="R1633" i="35"/>
  <c r="S1633" i="35"/>
  <c r="T1633" i="35"/>
  <c r="U1633" i="35"/>
  <c r="V1633" i="35"/>
  <c r="W1633" i="35"/>
  <c r="G1634" i="35"/>
  <c r="H1634" i="35"/>
  <c r="I1634" i="35"/>
  <c r="J1634" i="35"/>
  <c r="K1634" i="35"/>
  <c r="L1634" i="35"/>
  <c r="M1634" i="35"/>
  <c r="O1634" i="35"/>
  <c r="P1634" i="35"/>
  <c r="Q1634" i="35"/>
  <c r="R1634" i="35"/>
  <c r="S1634" i="35"/>
  <c r="T1634" i="35"/>
  <c r="U1634" i="35"/>
  <c r="V1634" i="35"/>
  <c r="W1634" i="35"/>
  <c r="G1635" i="35"/>
  <c r="H1635" i="35"/>
  <c r="I1635" i="35"/>
  <c r="J1635" i="35"/>
  <c r="K1635" i="35"/>
  <c r="L1635" i="35"/>
  <c r="M1635" i="35"/>
  <c r="O1635" i="35"/>
  <c r="P1635" i="35"/>
  <c r="Q1635" i="35"/>
  <c r="R1635" i="35"/>
  <c r="S1635" i="35"/>
  <c r="T1635" i="35"/>
  <c r="U1635" i="35"/>
  <c r="V1635" i="35"/>
  <c r="W1635" i="35"/>
  <c r="G1636" i="35"/>
  <c r="H1636" i="35"/>
  <c r="I1636" i="35"/>
  <c r="J1636" i="35"/>
  <c r="K1636" i="35"/>
  <c r="L1636" i="35"/>
  <c r="M1636" i="35"/>
  <c r="O1636" i="35"/>
  <c r="P1636" i="35"/>
  <c r="Q1636" i="35"/>
  <c r="R1636" i="35"/>
  <c r="S1636" i="35"/>
  <c r="T1636" i="35"/>
  <c r="U1636" i="35"/>
  <c r="V1636" i="35"/>
  <c r="W1636" i="35"/>
  <c r="G1637" i="35"/>
  <c r="H1637" i="35"/>
  <c r="I1637" i="35"/>
  <c r="J1637" i="35"/>
  <c r="K1637" i="35"/>
  <c r="L1637" i="35"/>
  <c r="M1637" i="35"/>
  <c r="O1637" i="35"/>
  <c r="P1637" i="35"/>
  <c r="Q1637" i="35"/>
  <c r="R1637" i="35"/>
  <c r="S1637" i="35"/>
  <c r="T1637" i="35"/>
  <c r="U1637" i="35"/>
  <c r="V1637" i="35"/>
  <c r="W1637" i="35"/>
  <c r="G1638" i="35"/>
  <c r="H1638" i="35"/>
  <c r="I1638" i="35"/>
  <c r="J1638" i="35"/>
  <c r="K1638" i="35"/>
  <c r="L1638" i="35"/>
  <c r="M1638" i="35"/>
  <c r="O1638" i="35"/>
  <c r="P1638" i="35"/>
  <c r="Q1638" i="35"/>
  <c r="R1638" i="35"/>
  <c r="S1638" i="35"/>
  <c r="T1638" i="35"/>
  <c r="U1638" i="35"/>
  <c r="V1638" i="35"/>
  <c r="W1638" i="35"/>
  <c r="G1639" i="35"/>
  <c r="H1639" i="35"/>
  <c r="I1639" i="35"/>
  <c r="J1639" i="35"/>
  <c r="K1639" i="35"/>
  <c r="L1639" i="35"/>
  <c r="M1639" i="35"/>
  <c r="O1639" i="35"/>
  <c r="P1639" i="35"/>
  <c r="Q1639" i="35"/>
  <c r="R1639" i="35"/>
  <c r="S1639" i="35"/>
  <c r="T1639" i="35"/>
  <c r="U1639" i="35"/>
  <c r="V1639" i="35"/>
  <c r="W1639" i="35"/>
  <c r="G1640" i="35"/>
  <c r="H1640" i="35"/>
  <c r="I1640" i="35"/>
  <c r="J1640" i="35"/>
  <c r="K1640" i="35"/>
  <c r="L1640" i="35"/>
  <c r="M1640" i="35"/>
  <c r="O1640" i="35"/>
  <c r="P1640" i="35"/>
  <c r="Q1640" i="35"/>
  <c r="R1640" i="35"/>
  <c r="S1640" i="35"/>
  <c r="T1640" i="35"/>
  <c r="U1640" i="35"/>
  <c r="V1640" i="35"/>
  <c r="W1640" i="35"/>
  <c r="G1641" i="35"/>
  <c r="H1641" i="35"/>
  <c r="I1641" i="35"/>
  <c r="J1641" i="35"/>
  <c r="K1641" i="35"/>
  <c r="L1641" i="35"/>
  <c r="M1641" i="35"/>
  <c r="O1641" i="35"/>
  <c r="P1641" i="35"/>
  <c r="Q1641" i="35"/>
  <c r="R1641" i="35"/>
  <c r="S1641" i="35"/>
  <c r="T1641" i="35"/>
  <c r="U1641" i="35"/>
  <c r="V1641" i="35"/>
  <c r="W1641" i="35"/>
  <c r="G1642" i="35"/>
  <c r="H1642" i="35"/>
  <c r="I1642" i="35"/>
  <c r="J1642" i="35"/>
  <c r="K1642" i="35"/>
  <c r="L1642" i="35"/>
  <c r="M1642" i="35"/>
  <c r="O1642" i="35"/>
  <c r="P1642" i="35"/>
  <c r="Q1642" i="35"/>
  <c r="R1642" i="35"/>
  <c r="S1642" i="35"/>
  <c r="T1642" i="35"/>
  <c r="U1642" i="35"/>
  <c r="V1642" i="35"/>
  <c r="W1642" i="35"/>
  <c r="G1643" i="35"/>
  <c r="H1643" i="35"/>
  <c r="I1643" i="35"/>
  <c r="J1643" i="35"/>
  <c r="K1643" i="35"/>
  <c r="L1643" i="35"/>
  <c r="M1643" i="35"/>
  <c r="O1643" i="35"/>
  <c r="P1643" i="35"/>
  <c r="Q1643" i="35"/>
  <c r="R1643" i="35"/>
  <c r="S1643" i="35"/>
  <c r="T1643" i="35"/>
  <c r="U1643" i="35"/>
  <c r="V1643" i="35"/>
  <c r="W1643" i="35"/>
  <c r="G1644" i="35"/>
  <c r="H1644" i="35"/>
  <c r="I1644" i="35"/>
  <c r="J1644" i="35"/>
  <c r="K1644" i="35"/>
  <c r="L1644" i="35"/>
  <c r="M1644" i="35"/>
  <c r="O1644" i="35"/>
  <c r="P1644" i="35"/>
  <c r="Q1644" i="35"/>
  <c r="R1644" i="35"/>
  <c r="S1644" i="35"/>
  <c r="T1644" i="35"/>
  <c r="U1644" i="35"/>
  <c r="V1644" i="35"/>
  <c r="W1644" i="35"/>
  <c r="G1645" i="35"/>
  <c r="H1645" i="35"/>
  <c r="I1645" i="35"/>
  <c r="J1645" i="35"/>
  <c r="K1645" i="35"/>
  <c r="L1645" i="35"/>
  <c r="M1645" i="35"/>
  <c r="O1645" i="35"/>
  <c r="P1645" i="35"/>
  <c r="Q1645" i="35"/>
  <c r="R1645" i="35"/>
  <c r="S1645" i="35"/>
  <c r="T1645" i="35"/>
  <c r="U1645" i="35"/>
  <c r="V1645" i="35"/>
  <c r="W1645" i="35"/>
  <c r="G1646" i="35"/>
  <c r="H1646" i="35"/>
  <c r="I1646" i="35"/>
  <c r="J1646" i="35"/>
  <c r="K1646" i="35"/>
  <c r="L1646" i="35"/>
  <c r="M1646" i="35"/>
  <c r="O1646" i="35"/>
  <c r="P1646" i="35"/>
  <c r="Q1646" i="35"/>
  <c r="R1646" i="35"/>
  <c r="S1646" i="35"/>
  <c r="T1646" i="35"/>
  <c r="U1646" i="35"/>
  <c r="V1646" i="35"/>
  <c r="W1646" i="35"/>
  <c r="G1647" i="35"/>
  <c r="H1647" i="35"/>
  <c r="I1647" i="35"/>
  <c r="J1647" i="35"/>
  <c r="K1647" i="35"/>
  <c r="L1647" i="35"/>
  <c r="M1647" i="35"/>
  <c r="O1647" i="35"/>
  <c r="P1647" i="35"/>
  <c r="Q1647" i="35"/>
  <c r="R1647" i="35"/>
  <c r="S1647" i="35"/>
  <c r="T1647" i="35"/>
  <c r="U1647" i="35"/>
  <c r="V1647" i="35"/>
  <c r="W1647" i="35"/>
  <c r="G1648" i="35"/>
  <c r="H1648" i="35"/>
  <c r="I1648" i="35"/>
  <c r="J1648" i="35"/>
  <c r="K1648" i="35"/>
  <c r="L1648" i="35"/>
  <c r="M1648" i="35"/>
  <c r="O1648" i="35"/>
  <c r="P1648" i="35"/>
  <c r="Q1648" i="35"/>
  <c r="R1648" i="35"/>
  <c r="S1648" i="35"/>
  <c r="T1648" i="35"/>
  <c r="U1648" i="35"/>
  <c r="V1648" i="35"/>
  <c r="W1648" i="35"/>
  <c r="G1649" i="35"/>
  <c r="H1649" i="35"/>
  <c r="I1649" i="35"/>
  <c r="J1649" i="35"/>
  <c r="K1649" i="35"/>
  <c r="L1649" i="35"/>
  <c r="M1649" i="35"/>
  <c r="O1649" i="35"/>
  <c r="P1649" i="35"/>
  <c r="Q1649" i="35"/>
  <c r="R1649" i="35"/>
  <c r="S1649" i="35"/>
  <c r="T1649" i="35"/>
  <c r="U1649" i="35"/>
  <c r="V1649" i="35"/>
  <c r="W1649" i="35"/>
  <c r="G1650" i="35"/>
  <c r="H1650" i="35"/>
  <c r="I1650" i="35"/>
  <c r="J1650" i="35"/>
  <c r="K1650" i="35"/>
  <c r="L1650" i="35"/>
  <c r="M1650" i="35"/>
  <c r="O1650" i="35"/>
  <c r="P1650" i="35"/>
  <c r="Q1650" i="35"/>
  <c r="R1650" i="35"/>
  <c r="S1650" i="35"/>
  <c r="T1650" i="35"/>
  <c r="U1650" i="35"/>
  <c r="V1650" i="35"/>
  <c r="W1650" i="35"/>
  <c r="G1651" i="35"/>
  <c r="H1651" i="35"/>
  <c r="I1651" i="35"/>
  <c r="J1651" i="35"/>
  <c r="K1651" i="35"/>
  <c r="L1651" i="35"/>
  <c r="M1651" i="35"/>
  <c r="O1651" i="35"/>
  <c r="P1651" i="35"/>
  <c r="Q1651" i="35"/>
  <c r="R1651" i="35"/>
  <c r="S1651" i="35"/>
  <c r="T1651" i="35"/>
  <c r="U1651" i="35"/>
  <c r="V1651" i="35"/>
  <c r="W1651" i="35"/>
  <c r="G1652" i="35"/>
  <c r="H1652" i="35"/>
  <c r="I1652" i="35"/>
  <c r="J1652" i="35"/>
  <c r="K1652" i="35"/>
  <c r="L1652" i="35"/>
  <c r="M1652" i="35"/>
  <c r="O1652" i="35"/>
  <c r="P1652" i="35"/>
  <c r="Q1652" i="35"/>
  <c r="R1652" i="35"/>
  <c r="S1652" i="35"/>
  <c r="T1652" i="35"/>
  <c r="U1652" i="35"/>
  <c r="V1652" i="35"/>
  <c r="W1652" i="35"/>
  <c r="G1653" i="35"/>
  <c r="H1653" i="35"/>
  <c r="I1653" i="35"/>
  <c r="J1653" i="35"/>
  <c r="K1653" i="35"/>
  <c r="L1653" i="35"/>
  <c r="M1653" i="35"/>
  <c r="O1653" i="35"/>
  <c r="P1653" i="35"/>
  <c r="Q1653" i="35"/>
  <c r="R1653" i="35"/>
  <c r="S1653" i="35"/>
  <c r="T1653" i="35"/>
  <c r="U1653" i="35"/>
  <c r="V1653" i="35"/>
  <c r="W1653" i="35"/>
  <c r="G1654" i="35"/>
  <c r="H1654" i="35"/>
  <c r="I1654" i="35"/>
  <c r="J1654" i="35"/>
  <c r="K1654" i="35"/>
  <c r="L1654" i="35"/>
  <c r="M1654" i="35"/>
  <c r="O1654" i="35"/>
  <c r="P1654" i="35"/>
  <c r="Q1654" i="35"/>
  <c r="R1654" i="35"/>
  <c r="S1654" i="35"/>
  <c r="T1654" i="35"/>
  <c r="U1654" i="35"/>
  <c r="V1654" i="35"/>
  <c r="W1654" i="35"/>
  <c r="G1655" i="35"/>
  <c r="H1655" i="35"/>
  <c r="I1655" i="35"/>
  <c r="J1655" i="35"/>
  <c r="K1655" i="35"/>
  <c r="L1655" i="35"/>
  <c r="M1655" i="35"/>
  <c r="O1655" i="35"/>
  <c r="P1655" i="35"/>
  <c r="Q1655" i="35"/>
  <c r="R1655" i="35"/>
  <c r="S1655" i="35"/>
  <c r="T1655" i="35"/>
  <c r="U1655" i="35"/>
  <c r="V1655" i="35"/>
  <c r="W1655" i="35"/>
  <c r="G1656" i="35"/>
  <c r="H1656" i="35"/>
  <c r="I1656" i="35"/>
  <c r="J1656" i="35"/>
  <c r="K1656" i="35"/>
  <c r="L1656" i="35"/>
  <c r="M1656" i="35"/>
  <c r="O1656" i="35"/>
  <c r="P1656" i="35"/>
  <c r="Q1656" i="35"/>
  <c r="R1656" i="35"/>
  <c r="S1656" i="35"/>
  <c r="T1656" i="35"/>
  <c r="U1656" i="35"/>
  <c r="V1656" i="35"/>
  <c r="W1656" i="35"/>
  <c r="G1657" i="35"/>
  <c r="H1657" i="35"/>
  <c r="I1657" i="35"/>
  <c r="J1657" i="35"/>
  <c r="K1657" i="35"/>
  <c r="L1657" i="35"/>
  <c r="M1657" i="35"/>
  <c r="O1657" i="35"/>
  <c r="P1657" i="35"/>
  <c r="Q1657" i="35"/>
  <c r="R1657" i="35"/>
  <c r="S1657" i="35"/>
  <c r="T1657" i="35"/>
  <c r="U1657" i="35"/>
  <c r="V1657" i="35"/>
  <c r="W1657" i="35"/>
  <c r="G1658" i="35"/>
  <c r="H1658" i="35"/>
  <c r="I1658" i="35"/>
  <c r="J1658" i="35"/>
  <c r="K1658" i="35"/>
  <c r="L1658" i="35"/>
  <c r="M1658" i="35"/>
  <c r="O1658" i="35"/>
  <c r="P1658" i="35"/>
  <c r="Q1658" i="35"/>
  <c r="R1658" i="35"/>
  <c r="S1658" i="35"/>
  <c r="T1658" i="35"/>
  <c r="U1658" i="35"/>
  <c r="V1658" i="35"/>
  <c r="W1658" i="35"/>
  <c r="G1659" i="35"/>
  <c r="H1659" i="35"/>
  <c r="I1659" i="35"/>
  <c r="J1659" i="35"/>
  <c r="K1659" i="35"/>
  <c r="L1659" i="35"/>
  <c r="M1659" i="35"/>
  <c r="O1659" i="35"/>
  <c r="P1659" i="35"/>
  <c r="Q1659" i="35"/>
  <c r="R1659" i="35"/>
  <c r="S1659" i="35"/>
  <c r="T1659" i="35"/>
  <c r="U1659" i="35"/>
  <c r="V1659" i="35"/>
  <c r="W1659" i="35"/>
  <c r="G1660" i="35"/>
  <c r="H1660" i="35"/>
  <c r="I1660" i="35"/>
  <c r="J1660" i="35"/>
  <c r="K1660" i="35"/>
  <c r="L1660" i="35"/>
  <c r="M1660" i="35"/>
  <c r="O1660" i="35"/>
  <c r="P1660" i="35"/>
  <c r="Q1660" i="35"/>
  <c r="R1660" i="35"/>
  <c r="S1660" i="35"/>
  <c r="T1660" i="35"/>
  <c r="U1660" i="35"/>
  <c r="V1660" i="35"/>
  <c r="W1660" i="35"/>
  <c r="G1661" i="35"/>
  <c r="H1661" i="35"/>
  <c r="I1661" i="35"/>
  <c r="J1661" i="35"/>
  <c r="K1661" i="35"/>
  <c r="L1661" i="35"/>
  <c r="M1661" i="35"/>
  <c r="O1661" i="35"/>
  <c r="P1661" i="35"/>
  <c r="Q1661" i="35"/>
  <c r="R1661" i="35"/>
  <c r="S1661" i="35"/>
  <c r="T1661" i="35"/>
  <c r="U1661" i="35"/>
  <c r="V1661" i="35"/>
  <c r="W1661" i="35"/>
  <c r="G1662" i="35"/>
  <c r="H1662" i="35"/>
  <c r="I1662" i="35"/>
  <c r="J1662" i="35"/>
  <c r="K1662" i="35"/>
  <c r="L1662" i="35"/>
  <c r="M1662" i="35"/>
  <c r="O1662" i="35"/>
  <c r="P1662" i="35"/>
  <c r="Q1662" i="35"/>
  <c r="R1662" i="35"/>
  <c r="S1662" i="35"/>
  <c r="T1662" i="35"/>
  <c r="U1662" i="35"/>
  <c r="V1662" i="35"/>
  <c r="W1662" i="35"/>
  <c r="G1663" i="35"/>
  <c r="H1663" i="35"/>
  <c r="I1663" i="35"/>
  <c r="J1663" i="35"/>
  <c r="K1663" i="35"/>
  <c r="L1663" i="35"/>
  <c r="M1663" i="35"/>
  <c r="O1663" i="35"/>
  <c r="P1663" i="35"/>
  <c r="Q1663" i="35"/>
  <c r="R1663" i="35"/>
  <c r="S1663" i="35"/>
  <c r="T1663" i="35"/>
  <c r="U1663" i="35"/>
  <c r="V1663" i="35"/>
  <c r="W1663" i="35"/>
  <c r="G1664" i="35"/>
  <c r="H1664" i="35"/>
  <c r="I1664" i="35"/>
  <c r="J1664" i="35"/>
  <c r="K1664" i="35"/>
  <c r="L1664" i="35"/>
  <c r="M1664" i="35"/>
  <c r="O1664" i="35"/>
  <c r="P1664" i="35"/>
  <c r="Q1664" i="35"/>
  <c r="R1664" i="35"/>
  <c r="S1664" i="35"/>
  <c r="T1664" i="35"/>
  <c r="U1664" i="35"/>
  <c r="V1664" i="35"/>
  <c r="W1664" i="35"/>
  <c r="G1665" i="35"/>
  <c r="H1665" i="35"/>
  <c r="I1665" i="35"/>
  <c r="J1665" i="35"/>
  <c r="K1665" i="35"/>
  <c r="L1665" i="35"/>
  <c r="M1665" i="35"/>
  <c r="O1665" i="35"/>
  <c r="P1665" i="35"/>
  <c r="Q1665" i="35"/>
  <c r="R1665" i="35"/>
  <c r="S1665" i="35"/>
  <c r="T1665" i="35"/>
  <c r="U1665" i="35"/>
  <c r="V1665" i="35"/>
  <c r="W1665" i="35"/>
  <c r="G1666" i="35"/>
  <c r="H1666" i="35"/>
  <c r="I1666" i="35"/>
  <c r="J1666" i="35"/>
  <c r="K1666" i="35"/>
  <c r="L1666" i="35"/>
  <c r="M1666" i="35"/>
  <c r="O1666" i="35"/>
  <c r="P1666" i="35"/>
  <c r="Q1666" i="35"/>
  <c r="R1666" i="35"/>
  <c r="S1666" i="35"/>
  <c r="T1666" i="35"/>
  <c r="U1666" i="35"/>
  <c r="V1666" i="35"/>
  <c r="W1666" i="35"/>
  <c r="G1667" i="35"/>
  <c r="H1667" i="35"/>
  <c r="I1667" i="35"/>
  <c r="J1667" i="35"/>
  <c r="K1667" i="35"/>
  <c r="L1667" i="35"/>
  <c r="M1667" i="35"/>
  <c r="O1667" i="35"/>
  <c r="P1667" i="35"/>
  <c r="Q1667" i="35"/>
  <c r="R1667" i="35"/>
  <c r="S1667" i="35"/>
  <c r="T1667" i="35"/>
  <c r="U1667" i="35"/>
  <c r="V1667" i="35"/>
  <c r="W1667" i="35"/>
  <c r="G1668" i="35"/>
  <c r="H1668" i="35"/>
  <c r="I1668" i="35"/>
  <c r="J1668" i="35"/>
  <c r="K1668" i="35"/>
  <c r="L1668" i="35"/>
  <c r="M1668" i="35"/>
  <c r="O1668" i="35"/>
  <c r="P1668" i="35"/>
  <c r="Q1668" i="35"/>
  <c r="R1668" i="35"/>
  <c r="S1668" i="35"/>
  <c r="T1668" i="35"/>
  <c r="U1668" i="35"/>
  <c r="V1668" i="35"/>
  <c r="W1668" i="35"/>
  <c r="G1669" i="35"/>
  <c r="H1669" i="35"/>
  <c r="I1669" i="35"/>
  <c r="J1669" i="35"/>
  <c r="K1669" i="35"/>
  <c r="L1669" i="35"/>
  <c r="M1669" i="35"/>
  <c r="O1669" i="35"/>
  <c r="P1669" i="35"/>
  <c r="Q1669" i="35"/>
  <c r="R1669" i="35"/>
  <c r="S1669" i="35"/>
  <c r="T1669" i="35"/>
  <c r="U1669" i="35"/>
  <c r="V1669" i="35"/>
  <c r="W1669" i="35"/>
  <c r="G1670" i="35"/>
  <c r="H1670" i="35"/>
  <c r="I1670" i="35"/>
  <c r="J1670" i="35"/>
  <c r="K1670" i="35"/>
  <c r="L1670" i="35"/>
  <c r="M1670" i="35"/>
  <c r="O1670" i="35"/>
  <c r="P1670" i="35"/>
  <c r="Q1670" i="35"/>
  <c r="R1670" i="35"/>
  <c r="S1670" i="35"/>
  <c r="T1670" i="35"/>
  <c r="U1670" i="35"/>
  <c r="V1670" i="35"/>
  <c r="W1670" i="35"/>
  <c r="G1671" i="35"/>
  <c r="H1671" i="35"/>
  <c r="I1671" i="35"/>
  <c r="J1671" i="35"/>
  <c r="K1671" i="35"/>
  <c r="L1671" i="35"/>
  <c r="M1671" i="35"/>
  <c r="O1671" i="35"/>
  <c r="P1671" i="35"/>
  <c r="Q1671" i="35"/>
  <c r="R1671" i="35"/>
  <c r="S1671" i="35"/>
  <c r="T1671" i="35"/>
  <c r="U1671" i="35"/>
  <c r="V1671" i="35"/>
  <c r="W1671" i="35"/>
  <c r="G1672" i="35"/>
  <c r="H1672" i="35"/>
  <c r="I1672" i="35"/>
  <c r="J1672" i="35"/>
  <c r="K1672" i="35"/>
  <c r="L1672" i="35"/>
  <c r="M1672" i="35"/>
  <c r="O1672" i="35"/>
  <c r="P1672" i="35"/>
  <c r="Q1672" i="35"/>
  <c r="R1672" i="35"/>
  <c r="S1672" i="35"/>
  <c r="T1672" i="35"/>
  <c r="U1672" i="35"/>
  <c r="V1672" i="35"/>
  <c r="W1672" i="35"/>
  <c r="G1673" i="35"/>
  <c r="H1673" i="35"/>
  <c r="I1673" i="35"/>
  <c r="J1673" i="35"/>
  <c r="K1673" i="35"/>
  <c r="L1673" i="35"/>
  <c r="M1673" i="35"/>
  <c r="O1673" i="35"/>
  <c r="P1673" i="35"/>
  <c r="Q1673" i="35"/>
  <c r="R1673" i="35"/>
  <c r="S1673" i="35"/>
  <c r="T1673" i="35"/>
  <c r="U1673" i="35"/>
  <c r="V1673" i="35"/>
  <c r="W1673" i="35"/>
  <c r="G1674" i="35"/>
  <c r="H1674" i="35"/>
  <c r="I1674" i="35"/>
  <c r="J1674" i="35"/>
  <c r="K1674" i="35"/>
  <c r="L1674" i="35"/>
  <c r="M1674" i="35"/>
  <c r="O1674" i="35"/>
  <c r="P1674" i="35"/>
  <c r="Q1674" i="35"/>
  <c r="R1674" i="35"/>
  <c r="S1674" i="35"/>
  <c r="T1674" i="35"/>
  <c r="U1674" i="35"/>
  <c r="V1674" i="35"/>
  <c r="W1674" i="35"/>
  <c r="G1675" i="35"/>
  <c r="H1675" i="35"/>
  <c r="I1675" i="35"/>
  <c r="J1675" i="35"/>
  <c r="K1675" i="35"/>
  <c r="L1675" i="35"/>
  <c r="M1675" i="35"/>
  <c r="O1675" i="35"/>
  <c r="P1675" i="35"/>
  <c r="Q1675" i="35"/>
  <c r="R1675" i="35"/>
  <c r="S1675" i="35"/>
  <c r="T1675" i="35"/>
  <c r="U1675" i="35"/>
  <c r="V1675" i="35"/>
  <c r="W1675" i="35"/>
  <c r="G1676" i="35"/>
  <c r="H1676" i="35"/>
  <c r="I1676" i="35"/>
  <c r="J1676" i="35"/>
  <c r="K1676" i="35"/>
  <c r="L1676" i="35"/>
  <c r="M1676" i="35"/>
  <c r="O1676" i="35"/>
  <c r="P1676" i="35"/>
  <c r="Q1676" i="35"/>
  <c r="R1676" i="35"/>
  <c r="S1676" i="35"/>
  <c r="T1676" i="35"/>
  <c r="U1676" i="35"/>
  <c r="V1676" i="35"/>
  <c r="W1676" i="35"/>
  <c r="G1677" i="35"/>
  <c r="H1677" i="35"/>
  <c r="I1677" i="35"/>
  <c r="J1677" i="35"/>
  <c r="K1677" i="35"/>
  <c r="L1677" i="35"/>
  <c r="M1677" i="35"/>
  <c r="O1677" i="35"/>
  <c r="P1677" i="35"/>
  <c r="Q1677" i="35"/>
  <c r="R1677" i="35"/>
  <c r="S1677" i="35"/>
  <c r="T1677" i="35"/>
  <c r="U1677" i="35"/>
  <c r="V1677" i="35"/>
  <c r="W1677" i="35"/>
  <c r="G1678" i="35"/>
  <c r="H1678" i="35"/>
  <c r="I1678" i="35"/>
  <c r="J1678" i="35"/>
  <c r="K1678" i="35"/>
  <c r="L1678" i="35"/>
  <c r="M1678" i="35"/>
  <c r="O1678" i="35"/>
  <c r="P1678" i="35"/>
  <c r="Q1678" i="35"/>
  <c r="R1678" i="35"/>
  <c r="S1678" i="35"/>
  <c r="T1678" i="35"/>
  <c r="U1678" i="35"/>
  <c r="V1678" i="35"/>
  <c r="W1678" i="35"/>
  <c r="G1679" i="35"/>
  <c r="H1679" i="35"/>
  <c r="I1679" i="35"/>
  <c r="J1679" i="35"/>
  <c r="K1679" i="35"/>
  <c r="L1679" i="35"/>
  <c r="M1679" i="35"/>
  <c r="O1679" i="35"/>
  <c r="P1679" i="35"/>
  <c r="Q1679" i="35"/>
  <c r="R1679" i="35"/>
  <c r="S1679" i="35"/>
  <c r="T1679" i="35"/>
  <c r="U1679" i="35"/>
  <c r="V1679" i="35"/>
  <c r="W1679" i="35"/>
  <c r="G1680" i="35"/>
  <c r="H1680" i="35"/>
  <c r="I1680" i="35"/>
  <c r="J1680" i="35"/>
  <c r="K1680" i="35"/>
  <c r="L1680" i="35"/>
  <c r="M1680" i="35"/>
  <c r="O1680" i="35"/>
  <c r="P1680" i="35"/>
  <c r="Q1680" i="35"/>
  <c r="R1680" i="35"/>
  <c r="S1680" i="35"/>
  <c r="T1680" i="35"/>
  <c r="U1680" i="35"/>
  <c r="V1680" i="35"/>
  <c r="W1680" i="35"/>
  <c r="G1681" i="35"/>
  <c r="H1681" i="35"/>
  <c r="I1681" i="35"/>
  <c r="J1681" i="35"/>
  <c r="K1681" i="35"/>
  <c r="L1681" i="35"/>
  <c r="M1681" i="35"/>
  <c r="O1681" i="35"/>
  <c r="P1681" i="35"/>
  <c r="Q1681" i="35"/>
  <c r="R1681" i="35"/>
  <c r="S1681" i="35"/>
  <c r="T1681" i="35"/>
  <c r="U1681" i="35"/>
  <c r="V1681" i="35"/>
  <c r="W1681" i="35"/>
  <c r="G1682" i="35"/>
  <c r="H1682" i="35"/>
  <c r="I1682" i="35"/>
  <c r="J1682" i="35"/>
  <c r="K1682" i="35"/>
  <c r="L1682" i="35"/>
  <c r="M1682" i="35"/>
  <c r="O1682" i="35"/>
  <c r="P1682" i="35"/>
  <c r="Q1682" i="35"/>
  <c r="R1682" i="35"/>
  <c r="S1682" i="35"/>
  <c r="T1682" i="35"/>
  <c r="U1682" i="35"/>
  <c r="V1682" i="35"/>
  <c r="W1682" i="35"/>
  <c r="G1683" i="35"/>
  <c r="H1683" i="35"/>
  <c r="I1683" i="35"/>
  <c r="J1683" i="35"/>
  <c r="K1683" i="35"/>
  <c r="L1683" i="35"/>
  <c r="M1683" i="35"/>
  <c r="O1683" i="35"/>
  <c r="P1683" i="35"/>
  <c r="Q1683" i="35"/>
  <c r="R1683" i="35"/>
  <c r="S1683" i="35"/>
  <c r="T1683" i="35"/>
  <c r="U1683" i="35"/>
  <c r="V1683" i="35"/>
  <c r="W1683" i="35"/>
  <c r="G1684" i="35"/>
  <c r="H1684" i="35"/>
  <c r="I1684" i="35"/>
  <c r="J1684" i="35"/>
  <c r="K1684" i="35"/>
  <c r="L1684" i="35"/>
  <c r="M1684" i="35"/>
  <c r="O1684" i="35"/>
  <c r="P1684" i="35"/>
  <c r="Q1684" i="35"/>
  <c r="R1684" i="35"/>
  <c r="S1684" i="35"/>
  <c r="T1684" i="35"/>
  <c r="U1684" i="35"/>
  <c r="V1684" i="35"/>
  <c r="W1684" i="35"/>
  <c r="G1685" i="35"/>
  <c r="H1685" i="35"/>
  <c r="I1685" i="35"/>
  <c r="J1685" i="35"/>
  <c r="K1685" i="35"/>
  <c r="L1685" i="35"/>
  <c r="M1685" i="35"/>
  <c r="O1685" i="35"/>
  <c r="P1685" i="35"/>
  <c r="Q1685" i="35"/>
  <c r="R1685" i="35"/>
  <c r="S1685" i="35"/>
  <c r="T1685" i="35"/>
  <c r="U1685" i="35"/>
  <c r="V1685" i="35"/>
  <c r="W1685" i="35"/>
  <c r="G1686" i="35"/>
  <c r="H1686" i="35"/>
  <c r="I1686" i="35"/>
  <c r="J1686" i="35"/>
  <c r="K1686" i="35"/>
  <c r="L1686" i="35"/>
  <c r="M1686" i="35"/>
  <c r="O1686" i="35"/>
  <c r="P1686" i="35"/>
  <c r="Q1686" i="35"/>
  <c r="R1686" i="35"/>
  <c r="S1686" i="35"/>
  <c r="T1686" i="35"/>
  <c r="U1686" i="35"/>
  <c r="V1686" i="35"/>
  <c r="W1686" i="35"/>
  <c r="G1687" i="35"/>
  <c r="H1687" i="35"/>
  <c r="I1687" i="35"/>
  <c r="J1687" i="35"/>
  <c r="K1687" i="35"/>
  <c r="L1687" i="35"/>
  <c r="M1687" i="35"/>
  <c r="O1687" i="35"/>
  <c r="P1687" i="35"/>
  <c r="Q1687" i="35"/>
  <c r="R1687" i="35"/>
  <c r="S1687" i="35"/>
  <c r="T1687" i="35"/>
  <c r="U1687" i="35"/>
  <c r="V1687" i="35"/>
  <c r="W1687" i="35"/>
  <c r="G1688" i="35"/>
  <c r="H1688" i="35"/>
  <c r="I1688" i="35"/>
  <c r="J1688" i="35"/>
  <c r="K1688" i="35"/>
  <c r="L1688" i="35"/>
  <c r="M1688" i="35"/>
  <c r="O1688" i="35"/>
  <c r="P1688" i="35"/>
  <c r="Q1688" i="35"/>
  <c r="R1688" i="35"/>
  <c r="S1688" i="35"/>
  <c r="T1688" i="35"/>
  <c r="U1688" i="35"/>
  <c r="V1688" i="35"/>
  <c r="W1688" i="35"/>
  <c r="G1689" i="35"/>
  <c r="H1689" i="35"/>
  <c r="I1689" i="35"/>
  <c r="J1689" i="35"/>
  <c r="K1689" i="35"/>
  <c r="L1689" i="35"/>
  <c r="M1689" i="35"/>
  <c r="O1689" i="35"/>
  <c r="P1689" i="35"/>
  <c r="Q1689" i="35"/>
  <c r="R1689" i="35"/>
  <c r="S1689" i="35"/>
  <c r="T1689" i="35"/>
  <c r="U1689" i="35"/>
  <c r="V1689" i="35"/>
  <c r="W1689" i="35"/>
  <c r="G1690" i="35"/>
  <c r="H1690" i="35"/>
  <c r="I1690" i="35"/>
  <c r="J1690" i="35"/>
  <c r="K1690" i="35"/>
  <c r="L1690" i="35"/>
  <c r="M1690" i="35"/>
  <c r="O1690" i="35"/>
  <c r="P1690" i="35"/>
  <c r="Q1690" i="35"/>
  <c r="R1690" i="35"/>
  <c r="S1690" i="35"/>
  <c r="T1690" i="35"/>
  <c r="U1690" i="35"/>
  <c r="V1690" i="35"/>
  <c r="W1690" i="35"/>
  <c r="G1691" i="35"/>
  <c r="H1691" i="35"/>
  <c r="I1691" i="35"/>
  <c r="J1691" i="35"/>
  <c r="K1691" i="35"/>
  <c r="L1691" i="35"/>
  <c r="M1691" i="35"/>
  <c r="O1691" i="35"/>
  <c r="P1691" i="35"/>
  <c r="Q1691" i="35"/>
  <c r="R1691" i="35"/>
  <c r="S1691" i="35"/>
  <c r="T1691" i="35"/>
  <c r="U1691" i="35"/>
  <c r="V1691" i="35"/>
  <c r="W1691" i="35"/>
  <c r="G1692" i="35"/>
  <c r="H1692" i="35"/>
  <c r="I1692" i="35"/>
  <c r="J1692" i="35"/>
  <c r="K1692" i="35"/>
  <c r="L1692" i="35"/>
  <c r="M1692" i="35"/>
  <c r="O1692" i="35"/>
  <c r="P1692" i="35"/>
  <c r="Q1692" i="35"/>
  <c r="R1692" i="35"/>
  <c r="S1692" i="35"/>
  <c r="T1692" i="35"/>
  <c r="U1692" i="35"/>
  <c r="V1692" i="35"/>
  <c r="W1692" i="35"/>
  <c r="G1693" i="35"/>
  <c r="H1693" i="35"/>
  <c r="I1693" i="35"/>
  <c r="J1693" i="35"/>
  <c r="K1693" i="35"/>
  <c r="L1693" i="35"/>
  <c r="M1693" i="35"/>
  <c r="O1693" i="35"/>
  <c r="P1693" i="35"/>
  <c r="Q1693" i="35"/>
  <c r="R1693" i="35"/>
  <c r="S1693" i="35"/>
  <c r="T1693" i="35"/>
  <c r="U1693" i="35"/>
  <c r="V1693" i="35"/>
  <c r="W1693" i="35"/>
  <c r="G1694" i="35"/>
  <c r="H1694" i="35"/>
  <c r="I1694" i="35"/>
  <c r="J1694" i="35"/>
  <c r="K1694" i="35"/>
  <c r="L1694" i="35"/>
  <c r="M1694" i="35"/>
  <c r="O1694" i="35"/>
  <c r="P1694" i="35"/>
  <c r="Q1694" i="35"/>
  <c r="R1694" i="35"/>
  <c r="S1694" i="35"/>
  <c r="T1694" i="35"/>
  <c r="U1694" i="35"/>
  <c r="V1694" i="35"/>
  <c r="W1694" i="35"/>
  <c r="G1695" i="35"/>
  <c r="H1695" i="35"/>
  <c r="I1695" i="35"/>
  <c r="J1695" i="35"/>
  <c r="K1695" i="35"/>
  <c r="L1695" i="35"/>
  <c r="M1695" i="35"/>
  <c r="O1695" i="35"/>
  <c r="P1695" i="35"/>
  <c r="Q1695" i="35"/>
  <c r="R1695" i="35"/>
  <c r="S1695" i="35"/>
  <c r="T1695" i="35"/>
  <c r="U1695" i="35"/>
  <c r="V1695" i="35"/>
  <c r="W1695" i="35"/>
  <c r="G1696" i="35"/>
  <c r="H1696" i="35"/>
  <c r="I1696" i="35"/>
  <c r="J1696" i="35"/>
  <c r="K1696" i="35"/>
  <c r="L1696" i="35"/>
  <c r="M1696" i="35"/>
  <c r="O1696" i="35"/>
  <c r="P1696" i="35"/>
  <c r="Q1696" i="35"/>
  <c r="R1696" i="35"/>
  <c r="S1696" i="35"/>
  <c r="T1696" i="35"/>
  <c r="U1696" i="35"/>
  <c r="V1696" i="35"/>
  <c r="W1696" i="35"/>
  <c r="G1697" i="35"/>
  <c r="H1697" i="35"/>
  <c r="I1697" i="35"/>
  <c r="J1697" i="35"/>
  <c r="K1697" i="35"/>
  <c r="L1697" i="35"/>
  <c r="M1697" i="35"/>
  <c r="O1697" i="35"/>
  <c r="P1697" i="35"/>
  <c r="Q1697" i="35"/>
  <c r="R1697" i="35"/>
  <c r="S1697" i="35"/>
  <c r="T1697" i="35"/>
  <c r="U1697" i="35"/>
  <c r="V1697" i="35"/>
  <c r="W1697" i="35"/>
  <c r="G1698" i="35"/>
  <c r="H1698" i="35"/>
  <c r="I1698" i="35"/>
  <c r="J1698" i="35"/>
  <c r="K1698" i="35"/>
  <c r="L1698" i="35"/>
  <c r="M1698" i="35"/>
  <c r="O1698" i="35"/>
  <c r="P1698" i="35"/>
  <c r="Q1698" i="35"/>
  <c r="R1698" i="35"/>
  <c r="S1698" i="35"/>
  <c r="T1698" i="35"/>
  <c r="U1698" i="35"/>
  <c r="V1698" i="35"/>
  <c r="W1698" i="35"/>
  <c r="G1699" i="35"/>
  <c r="H1699" i="35"/>
  <c r="I1699" i="35"/>
  <c r="J1699" i="35"/>
  <c r="K1699" i="35"/>
  <c r="L1699" i="35"/>
  <c r="M1699" i="35"/>
  <c r="O1699" i="35"/>
  <c r="P1699" i="35"/>
  <c r="Q1699" i="35"/>
  <c r="R1699" i="35"/>
  <c r="S1699" i="35"/>
  <c r="T1699" i="35"/>
  <c r="U1699" i="35"/>
  <c r="V1699" i="35"/>
  <c r="W1699" i="35"/>
  <c r="G1700" i="35"/>
  <c r="H1700" i="35"/>
  <c r="I1700" i="35"/>
  <c r="J1700" i="35"/>
  <c r="K1700" i="35"/>
  <c r="L1700" i="35"/>
  <c r="M1700" i="35"/>
  <c r="O1700" i="35"/>
  <c r="P1700" i="35"/>
  <c r="Q1700" i="35"/>
  <c r="R1700" i="35"/>
  <c r="S1700" i="35"/>
  <c r="T1700" i="35"/>
  <c r="U1700" i="35"/>
  <c r="V1700" i="35"/>
  <c r="W1700" i="35"/>
  <c r="G1701" i="35"/>
  <c r="H1701" i="35"/>
  <c r="I1701" i="35"/>
  <c r="J1701" i="35"/>
  <c r="K1701" i="35"/>
  <c r="L1701" i="35"/>
  <c r="M1701" i="35"/>
  <c r="O1701" i="35"/>
  <c r="P1701" i="35"/>
  <c r="Q1701" i="35"/>
  <c r="R1701" i="35"/>
  <c r="S1701" i="35"/>
  <c r="T1701" i="35"/>
  <c r="U1701" i="35"/>
  <c r="V1701" i="35"/>
  <c r="W1701" i="35"/>
  <c r="G1702" i="35"/>
  <c r="H1702" i="35"/>
  <c r="I1702" i="35"/>
  <c r="J1702" i="35"/>
  <c r="K1702" i="35"/>
  <c r="L1702" i="35"/>
  <c r="M1702" i="35"/>
  <c r="O1702" i="35"/>
  <c r="P1702" i="35"/>
  <c r="Q1702" i="35"/>
  <c r="R1702" i="35"/>
  <c r="S1702" i="35"/>
  <c r="T1702" i="35"/>
  <c r="U1702" i="35"/>
  <c r="V1702" i="35"/>
  <c r="W1702" i="35"/>
  <c r="G1703" i="35"/>
  <c r="H1703" i="35"/>
  <c r="I1703" i="35"/>
  <c r="J1703" i="35"/>
  <c r="K1703" i="35"/>
  <c r="L1703" i="35"/>
  <c r="M1703" i="35"/>
  <c r="O1703" i="35"/>
  <c r="P1703" i="35"/>
  <c r="Q1703" i="35"/>
  <c r="R1703" i="35"/>
  <c r="S1703" i="35"/>
  <c r="T1703" i="35"/>
  <c r="U1703" i="35"/>
  <c r="V1703" i="35"/>
  <c r="W1703" i="35"/>
  <c r="G1704" i="35"/>
  <c r="H1704" i="35"/>
  <c r="I1704" i="35"/>
  <c r="J1704" i="35"/>
  <c r="K1704" i="35"/>
  <c r="L1704" i="35"/>
  <c r="M1704" i="35"/>
  <c r="O1704" i="35"/>
  <c r="P1704" i="35"/>
  <c r="Q1704" i="35"/>
  <c r="R1704" i="35"/>
  <c r="S1704" i="35"/>
  <c r="T1704" i="35"/>
  <c r="U1704" i="35"/>
  <c r="V1704" i="35"/>
  <c r="W1704" i="35"/>
  <c r="G1705" i="35"/>
  <c r="H1705" i="35"/>
  <c r="I1705" i="35"/>
  <c r="J1705" i="35"/>
  <c r="K1705" i="35"/>
  <c r="L1705" i="35"/>
  <c r="M1705" i="35"/>
  <c r="O1705" i="35"/>
  <c r="P1705" i="35"/>
  <c r="Q1705" i="35"/>
  <c r="R1705" i="35"/>
  <c r="S1705" i="35"/>
  <c r="T1705" i="35"/>
  <c r="U1705" i="35"/>
  <c r="V1705" i="35"/>
  <c r="W1705" i="35"/>
  <c r="G1706" i="35"/>
  <c r="H1706" i="35"/>
  <c r="I1706" i="35"/>
  <c r="J1706" i="35"/>
  <c r="K1706" i="35"/>
  <c r="L1706" i="35"/>
  <c r="M1706" i="35"/>
  <c r="O1706" i="35"/>
  <c r="P1706" i="35"/>
  <c r="Q1706" i="35"/>
  <c r="R1706" i="35"/>
  <c r="S1706" i="35"/>
  <c r="T1706" i="35"/>
  <c r="U1706" i="35"/>
  <c r="V1706" i="35"/>
  <c r="W1706" i="35"/>
  <c r="G1707" i="35"/>
  <c r="H1707" i="35"/>
  <c r="I1707" i="35"/>
  <c r="J1707" i="35"/>
  <c r="K1707" i="35"/>
  <c r="L1707" i="35"/>
  <c r="M1707" i="35"/>
  <c r="O1707" i="35"/>
  <c r="P1707" i="35"/>
  <c r="Q1707" i="35"/>
  <c r="R1707" i="35"/>
  <c r="S1707" i="35"/>
  <c r="T1707" i="35"/>
  <c r="U1707" i="35"/>
  <c r="V1707" i="35"/>
  <c r="W1707" i="35"/>
  <c r="G1708" i="35"/>
  <c r="H1708" i="35"/>
  <c r="I1708" i="35"/>
  <c r="J1708" i="35"/>
  <c r="K1708" i="35"/>
  <c r="L1708" i="35"/>
  <c r="M1708" i="35"/>
  <c r="O1708" i="35"/>
  <c r="P1708" i="35"/>
  <c r="Q1708" i="35"/>
  <c r="R1708" i="35"/>
  <c r="S1708" i="35"/>
  <c r="T1708" i="35"/>
  <c r="U1708" i="35"/>
  <c r="V1708" i="35"/>
  <c r="W1708" i="35"/>
  <c r="G1709" i="35"/>
  <c r="H1709" i="35"/>
  <c r="I1709" i="35"/>
  <c r="J1709" i="35"/>
  <c r="K1709" i="35"/>
  <c r="L1709" i="35"/>
  <c r="M1709" i="35"/>
  <c r="O1709" i="35"/>
  <c r="P1709" i="35"/>
  <c r="Q1709" i="35"/>
  <c r="R1709" i="35"/>
  <c r="S1709" i="35"/>
  <c r="T1709" i="35"/>
  <c r="U1709" i="35"/>
  <c r="V1709" i="35"/>
  <c r="W1709" i="35"/>
  <c r="G1710" i="35"/>
  <c r="H1710" i="35"/>
  <c r="I1710" i="35"/>
  <c r="J1710" i="35"/>
  <c r="K1710" i="35"/>
  <c r="L1710" i="35"/>
  <c r="M1710" i="35"/>
  <c r="O1710" i="35"/>
  <c r="P1710" i="35"/>
  <c r="Q1710" i="35"/>
  <c r="R1710" i="35"/>
  <c r="S1710" i="35"/>
  <c r="T1710" i="35"/>
  <c r="U1710" i="35"/>
  <c r="V1710" i="35"/>
  <c r="W1710" i="35"/>
  <c r="G1711" i="35"/>
  <c r="H1711" i="35"/>
  <c r="I1711" i="35"/>
  <c r="J1711" i="35"/>
  <c r="K1711" i="35"/>
  <c r="L1711" i="35"/>
  <c r="M1711" i="35"/>
  <c r="O1711" i="35"/>
  <c r="P1711" i="35"/>
  <c r="Q1711" i="35"/>
  <c r="R1711" i="35"/>
  <c r="S1711" i="35"/>
  <c r="T1711" i="35"/>
  <c r="U1711" i="35"/>
  <c r="V1711" i="35"/>
  <c r="W1711" i="35"/>
  <c r="G1712" i="35"/>
  <c r="H1712" i="35"/>
  <c r="I1712" i="35"/>
  <c r="J1712" i="35"/>
  <c r="K1712" i="35"/>
  <c r="L1712" i="35"/>
  <c r="M1712" i="35"/>
  <c r="O1712" i="35"/>
  <c r="P1712" i="35"/>
  <c r="Q1712" i="35"/>
  <c r="R1712" i="35"/>
  <c r="S1712" i="35"/>
  <c r="T1712" i="35"/>
  <c r="U1712" i="35"/>
  <c r="V1712" i="35"/>
  <c r="W1712" i="35"/>
  <c r="G1713" i="35"/>
  <c r="H1713" i="35"/>
  <c r="I1713" i="35"/>
  <c r="J1713" i="35"/>
  <c r="K1713" i="35"/>
  <c r="L1713" i="35"/>
  <c r="M1713" i="35"/>
  <c r="O1713" i="35"/>
  <c r="P1713" i="35"/>
  <c r="Q1713" i="35"/>
  <c r="R1713" i="35"/>
  <c r="S1713" i="35"/>
  <c r="T1713" i="35"/>
  <c r="U1713" i="35"/>
  <c r="V1713" i="35"/>
  <c r="W1713" i="35"/>
  <c r="G1714" i="35"/>
  <c r="H1714" i="35"/>
  <c r="I1714" i="35"/>
  <c r="J1714" i="35"/>
  <c r="K1714" i="35"/>
  <c r="L1714" i="35"/>
  <c r="M1714" i="35"/>
  <c r="O1714" i="35"/>
  <c r="P1714" i="35"/>
  <c r="Q1714" i="35"/>
  <c r="R1714" i="35"/>
  <c r="S1714" i="35"/>
  <c r="T1714" i="35"/>
  <c r="U1714" i="35"/>
  <c r="V1714" i="35"/>
  <c r="W1714" i="35"/>
  <c r="G1715" i="35"/>
  <c r="H1715" i="35"/>
  <c r="I1715" i="35"/>
  <c r="J1715" i="35"/>
  <c r="K1715" i="35"/>
  <c r="L1715" i="35"/>
  <c r="M1715" i="35"/>
  <c r="O1715" i="35"/>
  <c r="P1715" i="35"/>
  <c r="Q1715" i="35"/>
  <c r="R1715" i="35"/>
  <c r="S1715" i="35"/>
  <c r="T1715" i="35"/>
  <c r="U1715" i="35"/>
  <c r="V1715" i="35"/>
  <c r="W1715" i="35"/>
  <c r="G1716" i="35"/>
  <c r="H1716" i="35"/>
  <c r="I1716" i="35"/>
  <c r="J1716" i="35"/>
  <c r="K1716" i="35"/>
  <c r="L1716" i="35"/>
  <c r="M1716" i="35"/>
  <c r="O1716" i="35"/>
  <c r="P1716" i="35"/>
  <c r="Q1716" i="35"/>
  <c r="R1716" i="35"/>
  <c r="S1716" i="35"/>
  <c r="T1716" i="35"/>
  <c r="U1716" i="35"/>
  <c r="V1716" i="35"/>
  <c r="W1716" i="35"/>
  <c r="G1717" i="35"/>
  <c r="H1717" i="35"/>
  <c r="I1717" i="35"/>
  <c r="J1717" i="35"/>
  <c r="K1717" i="35"/>
  <c r="L1717" i="35"/>
  <c r="M1717" i="35"/>
  <c r="O1717" i="35"/>
  <c r="P1717" i="35"/>
  <c r="Q1717" i="35"/>
  <c r="R1717" i="35"/>
  <c r="S1717" i="35"/>
  <c r="T1717" i="35"/>
  <c r="U1717" i="35"/>
  <c r="V1717" i="35"/>
  <c r="W1717" i="35"/>
  <c r="G1718" i="35"/>
  <c r="H1718" i="35"/>
  <c r="I1718" i="35"/>
  <c r="J1718" i="35"/>
  <c r="K1718" i="35"/>
  <c r="L1718" i="35"/>
  <c r="M1718" i="35"/>
  <c r="O1718" i="35"/>
  <c r="P1718" i="35"/>
  <c r="Q1718" i="35"/>
  <c r="R1718" i="35"/>
  <c r="S1718" i="35"/>
  <c r="T1718" i="35"/>
  <c r="U1718" i="35"/>
  <c r="V1718" i="35"/>
  <c r="W1718" i="35"/>
  <c r="G1719" i="35"/>
  <c r="H1719" i="35"/>
  <c r="I1719" i="35"/>
  <c r="J1719" i="35"/>
  <c r="K1719" i="35"/>
  <c r="L1719" i="35"/>
  <c r="M1719" i="35"/>
  <c r="O1719" i="35"/>
  <c r="P1719" i="35"/>
  <c r="Q1719" i="35"/>
  <c r="R1719" i="35"/>
  <c r="S1719" i="35"/>
  <c r="T1719" i="35"/>
  <c r="U1719" i="35"/>
  <c r="V1719" i="35"/>
  <c r="W1719" i="35"/>
  <c r="G1720" i="35"/>
  <c r="H1720" i="35"/>
  <c r="I1720" i="35"/>
  <c r="J1720" i="35"/>
  <c r="K1720" i="35"/>
  <c r="L1720" i="35"/>
  <c r="M1720" i="35"/>
  <c r="O1720" i="35"/>
  <c r="P1720" i="35"/>
  <c r="Q1720" i="35"/>
  <c r="R1720" i="35"/>
  <c r="S1720" i="35"/>
  <c r="T1720" i="35"/>
  <c r="U1720" i="35"/>
  <c r="V1720" i="35"/>
  <c r="W1720" i="35"/>
  <c r="G1721" i="35"/>
  <c r="H1721" i="35"/>
  <c r="I1721" i="35"/>
  <c r="J1721" i="35"/>
  <c r="K1721" i="35"/>
  <c r="L1721" i="35"/>
  <c r="M1721" i="35"/>
  <c r="O1721" i="35"/>
  <c r="P1721" i="35"/>
  <c r="Q1721" i="35"/>
  <c r="R1721" i="35"/>
  <c r="S1721" i="35"/>
  <c r="T1721" i="35"/>
  <c r="U1721" i="35"/>
  <c r="V1721" i="35"/>
  <c r="W1721" i="35"/>
  <c r="G1722" i="35"/>
  <c r="H1722" i="35"/>
  <c r="I1722" i="35"/>
  <c r="J1722" i="35"/>
  <c r="K1722" i="35"/>
  <c r="L1722" i="35"/>
  <c r="M1722" i="35"/>
  <c r="O1722" i="35"/>
  <c r="P1722" i="35"/>
  <c r="Q1722" i="35"/>
  <c r="R1722" i="35"/>
  <c r="S1722" i="35"/>
  <c r="T1722" i="35"/>
  <c r="U1722" i="35"/>
  <c r="V1722" i="35"/>
  <c r="W1722" i="35"/>
  <c r="G1723" i="35"/>
  <c r="H1723" i="35"/>
  <c r="I1723" i="35"/>
  <c r="J1723" i="35"/>
  <c r="K1723" i="35"/>
  <c r="L1723" i="35"/>
  <c r="M1723" i="35"/>
  <c r="O1723" i="35"/>
  <c r="P1723" i="35"/>
  <c r="Q1723" i="35"/>
  <c r="R1723" i="35"/>
  <c r="S1723" i="35"/>
  <c r="T1723" i="35"/>
  <c r="U1723" i="35"/>
  <c r="V1723" i="35"/>
  <c r="W1723" i="35"/>
  <c r="G1724" i="35"/>
  <c r="H1724" i="35"/>
  <c r="I1724" i="35"/>
  <c r="J1724" i="35"/>
  <c r="K1724" i="35"/>
  <c r="L1724" i="35"/>
  <c r="M1724" i="35"/>
  <c r="O1724" i="35"/>
  <c r="P1724" i="35"/>
  <c r="Q1724" i="35"/>
  <c r="R1724" i="35"/>
  <c r="S1724" i="35"/>
  <c r="T1724" i="35"/>
  <c r="U1724" i="35"/>
  <c r="V1724" i="35"/>
  <c r="W1724" i="35"/>
  <c r="G1725" i="35"/>
  <c r="H1725" i="35"/>
  <c r="I1725" i="35"/>
  <c r="J1725" i="35"/>
  <c r="K1725" i="35"/>
  <c r="L1725" i="35"/>
  <c r="M1725" i="35"/>
  <c r="O1725" i="35"/>
  <c r="P1725" i="35"/>
  <c r="Q1725" i="35"/>
  <c r="R1725" i="35"/>
  <c r="S1725" i="35"/>
  <c r="T1725" i="35"/>
  <c r="U1725" i="35"/>
  <c r="V1725" i="35"/>
  <c r="W1725" i="35"/>
  <c r="G1726" i="35"/>
  <c r="H1726" i="35"/>
  <c r="I1726" i="35"/>
  <c r="J1726" i="35"/>
  <c r="K1726" i="35"/>
  <c r="L1726" i="35"/>
  <c r="M1726" i="35"/>
  <c r="O1726" i="35"/>
  <c r="P1726" i="35"/>
  <c r="Q1726" i="35"/>
  <c r="R1726" i="35"/>
  <c r="S1726" i="35"/>
  <c r="T1726" i="35"/>
  <c r="U1726" i="35"/>
  <c r="V1726" i="35"/>
  <c r="W1726" i="35"/>
  <c r="G1727" i="35"/>
  <c r="H1727" i="35"/>
  <c r="I1727" i="35"/>
  <c r="J1727" i="35"/>
  <c r="K1727" i="35"/>
  <c r="L1727" i="35"/>
  <c r="M1727" i="35"/>
  <c r="O1727" i="35"/>
  <c r="P1727" i="35"/>
  <c r="Q1727" i="35"/>
  <c r="R1727" i="35"/>
  <c r="S1727" i="35"/>
  <c r="T1727" i="35"/>
  <c r="U1727" i="35"/>
  <c r="V1727" i="35"/>
  <c r="W1727" i="35"/>
  <c r="G1728" i="35"/>
  <c r="H1728" i="35"/>
  <c r="I1728" i="35"/>
  <c r="J1728" i="35"/>
  <c r="K1728" i="35"/>
  <c r="L1728" i="35"/>
  <c r="M1728" i="35"/>
  <c r="O1728" i="35"/>
  <c r="P1728" i="35"/>
  <c r="Q1728" i="35"/>
  <c r="R1728" i="35"/>
  <c r="S1728" i="35"/>
  <c r="T1728" i="35"/>
  <c r="U1728" i="35"/>
  <c r="V1728" i="35"/>
  <c r="W1728" i="35"/>
  <c r="G1729" i="35"/>
  <c r="H1729" i="35"/>
  <c r="I1729" i="35"/>
  <c r="J1729" i="35"/>
  <c r="K1729" i="35"/>
  <c r="L1729" i="35"/>
  <c r="M1729" i="35"/>
  <c r="O1729" i="35"/>
  <c r="P1729" i="35"/>
  <c r="Q1729" i="35"/>
  <c r="R1729" i="35"/>
  <c r="S1729" i="35"/>
  <c r="T1729" i="35"/>
  <c r="U1729" i="35"/>
  <c r="V1729" i="35"/>
  <c r="W1729" i="35"/>
  <c r="G1730" i="35"/>
  <c r="H1730" i="35"/>
  <c r="I1730" i="35"/>
  <c r="J1730" i="35"/>
  <c r="K1730" i="35"/>
  <c r="L1730" i="35"/>
  <c r="M1730" i="35"/>
  <c r="O1730" i="35"/>
  <c r="P1730" i="35"/>
  <c r="Q1730" i="35"/>
  <c r="R1730" i="35"/>
  <c r="S1730" i="35"/>
  <c r="T1730" i="35"/>
  <c r="U1730" i="35"/>
  <c r="V1730" i="35"/>
  <c r="W1730" i="35"/>
  <c r="G1731" i="35"/>
  <c r="H1731" i="35"/>
  <c r="I1731" i="35"/>
  <c r="J1731" i="35"/>
  <c r="K1731" i="35"/>
  <c r="L1731" i="35"/>
  <c r="M1731" i="35"/>
  <c r="O1731" i="35"/>
  <c r="P1731" i="35"/>
  <c r="Q1731" i="35"/>
  <c r="R1731" i="35"/>
  <c r="S1731" i="35"/>
  <c r="T1731" i="35"/>
  <c r="U1731" i="35"/>
  <c r="V1731" i="35"/>
  <c r="W1731" i="35"/>
  <c r="G1732" i="35"/>
  <c r="H1732" i="35"/>
  <c r="I1732" i="35"/>
  <c r="J1732" i="35"/>
  <c r="K1732" i="35"/>
  <c r="L1732" i="35"/>
  <c r="M1732" i="35"/>
  <c r="O1732" i="35"/>
  <c r="P1732" i="35"/>
  <c r="Q1732" i="35"/>
  <c r="R1732" i="35"/>
  <c r="S1732" i="35"/>
  <c r="T1732" i="35"/>
  <c r="U1732" i="35"/>
  <c r="V1732" i="35"/>
  <c r="W1732" i="35"/>
  <c r="G1733" i="35"/>
  <c r="H1733" i="35"/>
  <c r="I1733" i="35"/>
  <c r="J1733" i="35"/>
  <c r="K1733" i="35"/>
  <c r="L1733" i="35"/>
  <c r="M1733" i="35"/>
  <c r="O1733" i="35"/>
  <c r="P1733" i="35"/>
  <c r="Q1733" i="35"/>
  <c r="R1733" i="35"/>
  <c r="S1733" i="35"/>
  <c r="T1733" i="35"/>
  <c r="U1733" i="35"/>
  <c r="V1733" i="35"/>
  <c r="W1733" i="35"/>
  <c r="G1734" i="35"/>
  <c r="H1734" i="35"/>
  <c r="I1734" i="35"/>
  <c r="J1734" i="35"/>
  <c r="K1734" i="35"/>
  <c r="L1734" i="35"/>
  <c r="M1734" i="35"/>
  <c r="O1734" i="35"/>
  <c r="P1734" i="35"/>
  <c r="Q1734" i="35"/>
  <c r="R1734" i="35"/>
  <c r="S1734" i="35"/>
  <c r="T1734" i="35"/>
  <c r="U1734" i="35"/>
  <c r="V1734" i="35"/>
  <c r="W1734" i="35"/>
  <c r="G1735" i="35"/>
  <c r="H1735" i="35"/>
  <c r="I1735" i="35"/>
  <c r="J1735" i="35"/>
  <c r="K1735" i="35"/>
  <c r="L1735" i="35"/>
  <c r="M1735" i="35"/>
  <c r="O1735" i="35"/>
  <c r="P1735" i="35"/>
  <c r="Q1735" i="35"/>
  <c r="R1735" i="35"/>
  <c r="S1735" i="35"/>
  <c r="T1735" i="35"/>
  <c r="U1735" i="35"/>
  <c r="V1735" i="35"/>
  <c r="W1735" i="35"/>
  <c r="G1736" i="35"/>
  <c r="H1736" i="35"/>
  <c r="I1736" i="35"/>
  <c r="J1736" i="35"/>
  <c r="K1736" i="35"/>
  <c r="L1736" i="35"/>
  <c r="M1736" i="35"/>
  <c r="O1736" i="35"/>
  <c r="P1736" i="35"/>
  <c r="Q1736" i="35"/>
  <c r="R1736" i="35"/>
  <c r="S1736" i="35"/>
  <c r="T1736" i="35"/>
  <c r="U1736" i="35"/>
  <c r="V1736" i="35"/>
  <c r="W1736" i="35"/>
  <c r="G1737" i="35"/>
  <c r="H1737" i="35"/>
  <c r="I1737" i="35"/>
  <c r="J1737" i="35"/>
  <c r="K1737" i="35"/>
  <c r="L1737" i="35"/>
  <c r="M1737" i="35"/>
  <c r="O1737" i="35"/>
  <c r="P1737" i="35"/>
  <c r="Q1737" i="35"/>
  <c r="R1737" i="35"/>
  <c r="S1737" i="35"/>
  <c r="T1737" i="35"/>
  <c r="U1737" i="35"/>
  <c r="V1737" i="35"/>
  <c r="W1737" i="35"/>
  <c r="G1738" i="35"/>
  <c r="H1738" i="35"/>
  <c r="I1738" i="35"/>
  <c r="J1738" i="35"/>
  <c r="K1738" i="35"/>
  <c r="L1738" i="35"/>
  <c r="M1738" i="35"/>
  <c r="O1738" i="35"/>
  <c r="P1738" i="35"/>
  <c r="Q1738" i="35"/>
  <c r="R1738" i="35"/>
  <c r="S1738" i="35"/>
  <c r="T1738" i="35"/>
  <c r="U1738" i="35"/>
  <c r="V1738" i="35"/>
  <c r="W1738" i="35"/>
  <c r="G1739" i="35"/>
  <c r="H1739" i="35"/>
  <c r="I1739" i="35"/>
  <c r="J1739" i="35"/>
  <c r="K1739" i="35"/>
  <c r="L1739" i="35"/>
  <c r="M1739" i="35"/>
  <c r="O1739" i="35"/>
  <c r="P1739" i="35"/>
  <c r="Q1739" i="35"/>
  <c r="R1739" i="35"/>
  <c r="S1739" i="35"/>
  <c r="T1739" i="35"/>
  <c r="U1739" i="35"/>
  <c r="V1739" i="35"/>
  <c r="W1739" i="35"/>
  <c r="G1740" i="35"/>
  <c r="H1740" i="35"/>
  <c r="I1740" i="35"/>
  <c r="J1740" i="35"/>
  <c r="K1740" i="35"/>
  <c r="L1740" i="35"/>
  <c r="M1740" i="35"/>
  <c r="O1740" i="35"/>
  <c r="P1740" i="35"/>
  <c r="Q1740" i="35"/>
  <c r="R1740" i="35"/>
  <c r="S1740" i="35"/>
  <c r="T1740" i="35"/>
  <c r="U1740" i="35"/>
  <c r="V1740" i="35"/>
  <c r="W1740" i="35"/>
  <c r="G1741" i="35"/>
  <c r="H1741" i="35"/>
  <c r="I1741" i="35"/>
  <c r="J1741" i="35"/>
  <c r="K1741" i="35"/>
  <c r="L1741" i="35"/>
  <c r="M1741" i="35"/>
  <c r="O1741" i="35"/>
  <c r="P1741" i="35"/>
  <c r="Q1741" i="35"/>
  <c r="R1741" i="35"/>
  <c r="S1741" i="35"/>
  <c r="T1741" i="35"/>
  <c r="U1741" i="35"/>
  <c r="V1741" i="35"/>
  <c r="W1741" i="35"/>
  <c r="G1742" i="35"/>
  <c r="H1742" i="35"/>
  <c r="I1742" i="35"/>
  <c r="J1742" i="35"/>
  <c r="K1742" i="35"/>
  <c r="L1742" i="35"/>
  <c r="M1742" i="35"/>
  <c r="O1742" i="35"/>
  <c r="P1742" i="35"/>
  <c r="Q1742" i="35"/>
  <c r="R1742" i="35"/>
  <c r="S1742" i="35"/>
  <c r="T1742" i="35"/>
  <c r="U1742" i="35"/>
  <c r="V1742" i="35"/>
  <c r="W1742" i="35"/>
  <c r="G1743" i="35"/>
  <c r="H1743" i="35"/>
  <c r="I1743" i="35"/>
  <c r="J1743" i="35"/>
  <c r="K1743" i="35"/>
  <c r="L1743" i="35"/>
  <c r="M1743" i="35"/>
  <c r="O1743" i="35"/>
  <c r="P1743" i="35"/>
  <c r="Q1743" i="35"/>
  <c r="R1743" i="35"/>
  <c r="S1743" i="35"/>
  <c r="T1743" i="35"/>
  <c r="U1743" i="35"/>
  <c r="V1743" i="35"/>
  <c r="W1743" i="35"/>
  <c r="G1744" i="35"/>
  <c r="H1744" i="35"/>
  <c r="I1744" i="35"/>
  <c r="J1744" i="35"/>
  <c r="K1744" i="35"/>
  <c r="L1744" i="35"/>
  <c r="M1744" i="35"/>
  <c r="O1744" i="35"/>
  <c r="P1744" i="35"/>
  <c r="Q1744" i="35"/>
  <c r="R1744" i="35"/>
  <c r="S1744" i="35"/>
  <c r="T1744" i="35"/>
  <c r="U1744" i="35"/>
  <c r="V1744" i="35"/>
  <c r="W1744" i="35"/>
  <c r="G1745" i="35"/>
  <c r="H1745" i="35"/>
  <c r="I1745" i="35"/>
  <c r="J1745" i="35"/>
  <c r="K1745" i="35"/>
  <c r="L1745" i="35"/>
  <c r="M1745" i="35"/>
  <c r="O1745" i="35"/>
  <c r="P1745" i="35"/>
  <c r="Q1745" i="35"/>
  <c r="R1745" i="35"/>
  <c r="S1745" i="35"/>
  <c r="T1745" i="35"/>
  <c r="U1745" i="35"/>
  <c r="V1745" i="35"/>
  <c r="W1745" i="35"/>
  <c r="G1746" i="35"/>
  <c r="H1746" i="35"/>
  <c r="I1746" i="35"/>
  <c r="J1746" i="35"/>
  <c r="K1746" i="35"/>
  <c r="L1746" i="35"/>
  <c r="M1746" i="35"/>
  <c r="O1746" i="35"/>
  <c r="P1746" i="35"/>
  <c r="Q1746" i="35"/>
  <c r="R1746" i="35"/>
  <c r="S1746" i="35"/>
  <c r="T1746" i="35"/>
  <c r="U1746" i="35"/>
  <c r="V1746" i="35"/>
  <c r="W1746" i="35"/>
  <c r="G1747" i="35"/>
  <c r="H1747" i="35"/>
  <c r="I1747" i="35"/>
  <c r="J1747" i="35"/>
  <c r="K1747" i="35"/>
  <c r="L1747" i="35"/>
  <c r="M1747" i="35"/>
  <c r="O1747" i="35"/>
  <c r="P1747" i="35"/>
  <c r="Q1747" i="35"/>
  <c r="R1747" i="35"/>
  <c r="S1747" i="35"/>
  <c r="T1747" i="35"/>
  <c r="U1747" i="35"/>
  <c r="V1747" i="35"/>
  <c r="W1747" i="35"/>
  <c r="G1748" i="35"/>
  <c r="H1748" i="35"/>
  <c r="I1748" i="35"/>
  <c r="J1748" i="35"/>
  <c r="K1748" i="35"/>
  <c r="L1748" i="35"/>
  <c r="M1748" i="35"/>
  <c r="O1748" i="35"/>
  <c r="P1748" i="35"/>
  <c r="Q1748" i="35"/>
  <c r="R1748" i="35"/>
  <c r="S1748" i="35"/>
  <c r="T1748" i="35"/>
  <c r="U1748" i="35"/>
  <c r="V1748" i="35"/>
  <c r="W1748" i="35"/>
  <c r="G1749" i="35"/>
  <c r="H1749" i="35"/>
  <c r="I1749" i="35"/>
  <c r="J1749" i="35"/>
  <c r="K1749" i="35"/>
  <c r="L1749" i="35"/>
  <c r="M1749" i="35"/>
  <c r="O1749" i="35"/>
  <c r="P1749" i="35"/>
  <c r="Q1749" i="35"/>
  <c r="R1749" i="35"/>
  <c r="S1749" i="35"/>
  <c r="T1749" i="35"/>
  <c r="U1749" i="35"/>
  <c r="V1749" i="35"/>
  <c r="W1749" i="35"/>
  <c r="G1750" i="35"/>
  <c r="H1750" i="35"/>
  <c r="I1750" i="35"/>
  <c r="J1750" i="35"/>
  <c r="K1750" i="35"/>
  <c r="L1750" i="35"/>
  <c r="M1750" i="35"/>
  <c r="O1750" i="35"/>
  <c r="P1750" i="35"/>
  <c r="Q1750" i="35"/>
  <c r="R1750" i="35"/>
  <c r="S1750" i="35"/>
  <c r="T1750" i="35"/>
  <c r="U1750" i="35"/>
  <c r="V1750" i="35"/>
  <c r="W1750" i="35"/>
  <c r="G1751" i="35"/>
  <c r="H1751" i="35"/>
  <c r="I1751" i="35"/>
  <c r="J1751" i="35"/>
  <c r="K1751" i="35"/>
  <c r="L1751" i="35"/>
  <c r="M1751" i="35"/>
  <c r="O1751" i="35"/>
  <c r="P1751" i="35"/>
  <c r="Q1751" i="35"/>
  <c r="R1751" i="35"/>
  <c r="S1751" i="35"/>
  <c r="T1751" i="35"/>
  <c r="U1751" i="35"/>
  <c r="V1751" i="35"/>
  <c r="W1751" i="35"/>
  <c r="G1752" i="35"/>
  <c r="H1752" i="35"/>
  <c r="I1752" i="35"/>
  <c r="J1752" i="35"/>
  <c r="K1752" i="35"/>
  <c r="L1752" i="35"/>
  <c r="M1752" i="35"/>
  <c r="O1752" i="35"/>
  <c r="P1752" i="35"/>
  <c r="Q1752" i="35"/>
  <c r="R1752" i="35"/>
  <c r="S1752" i="35"/>
  <c r="T1752" i="35"/>
  <c r="U1752" i="35"/>
  <c r="V1752" i="35"/>
  <c r="W1752" i="35"/>
  <c r="G1753" i="35"/>
  <c r="H1753" i="35"/>
  <c r="I1753" i="35"/>
  <c r="J1753" i="35"/>
  <c r="K1753" i="35"/>
  <c r="L1753" i="35"/>
  <c r="M1753" i="35"/>
  <c r="O1753" i="35"/>
  <c r="P1753" i="35"/>
  <c r="Q1753" i="35"/>
  <c r="R1753" i="35"/>
  <c r="S1753" i="35"/>
  <c r="T1753" i="35"/>
  <c r="U1753" i="35"/>
  <c r="V1753" i="35"/>
  <c r="W1753" i="35"/>
  <c r="G1754" i="35"/>
  <c r="H1754" i="35"/>
  <c r="I1754" i="35"/>
  <c r="J1754" i="35"/>
  <c r="K1754" i="35"/>
  <c r="L1754" i="35"/>
  <c r="M1754" i="35"/>
  <c r="O1754" i="35"/>
  <c r="P1754" i="35"/>
  <c r="Q1754" i="35"/>
  <c r="R1754" i="35"/>
  <c r="S1754" i="35"/>
  <c r="T1754" i="35"/>
  <c r="U1754" i="35"/>
  <c r="V1754" i="35"/>
  <c r="W1754" i="35"/>
  <c r="G1755" i="35"/>
  <c r="H1755" i="35"/>
  <c r="I1755" i="35"/>
  <c r="J1755" i="35"/>
  <c r="K1755" i="35"/>
  <c r="L1755" i="35"/>
  <c r="M1755" i="35"/>
  <c r="O1755" i="35"/>
  <c r="P1755" i="35"/>
  <c r="Q1755" i="35"/>
  <c r="R1755" i="35"/>
  <c r="S1755" i="35"/>
  <c r="T1755" i="35"/>
  <c r="U1755" i="35"/>
  <c r="V1755" i="35"/>
  <c r="W1755" i="35"/>
  <c r="G1756" i="35"/>
  <c r="H1756" i="35"/>
  <c r="I1756" i="35"/>
  <c r="J1756" i="35"/>
  <c r="K1756" i="35"/>
  <c r="L1756" i="35"/>
  <c r="M1756" i="35"/>
  <c r="O1756" i="35"/>
  <c r="P1756" i="35"/>
  <c r="Q1756" i="35"/>
  <c r="R1756" i="35"/>
  <c r="S1756" i="35"/>
  <c r="T1756" i="35"/>
  <c r="U1756" i="35"/>
  <c r="V1756" i="35"/>
  <c r="W1756" i="35"/>
  <c r="G1757" i="35"/>
  <c r="H1757" i="35"/>
  <c r="I1757" i="35"/>
  <c r="J1757" i="35"/>
  <c r="K1757" i="35"/>
  <c r="L1757" i="35"/>
  <c r="M1757" i="35"/>
  <c r="O1757" i="35"/>
  <c r="P1757" i="35"/>
  <c r="Q1757" i="35"/>
  <c r="R1757" i="35"/>
  <c r="S1757" i="35"/>
  <c r="T1757" i="35"/>
  <c r="U1757" i="35"/>
  <c r="V1757" i="35"/>
  <c r="W1757" i="35"/>
  <c r="G1758" i="35"/>
  <c r="H1758" i="35"/>
  <c r="I1758" i="35"/>
  <c r="J1758" i="35"/>
  <c r="K1758" i="35"/>
  <c r="L1758" i="35"/>
  <c r="M1758" i="35"/>
  <c r="O1758" i="35"/>
  <c r="P1758" i="35"/>
  <c r="Q1758" i="35"/>
  <c r="R1758" i="35"/>
  <c r="S1758" i="35"/>
  <c r="T1758" i="35"/>
  <c r="U1758" i="35"/>
  <c r="V1758" i="35"/>
  <c r="W1758" i="35"/>
  <c r="G1759" i="35"/>
  <c r="H1759" i="35"/>
  <c r="I1759" i="35"/>
  <c r="J1759" i="35"/>
  <c r="K1759" i="35"/>
  <c r="L1759" i="35"/>
  <c r="M1759" i="35"/>
  <c r="O1759" i="35"/>
  <c r="P1759" i="35"/>
  <c r="Q1759" i="35"/>
  <c r="R1759" i="35"/>
  <c r="S1759" i="35"/>
  <c r="T1759" i="35"/>
  <c r="U1759" i="35"/>
  <c r="V1759" i="35"/>
  <c r="W1759" i="35"/>
  <c r="G1760" i="35"/>
  <c r="H1760" i="35"/>
  <c r="I1760" i="35"/>
  <c r="J1760" i="35"/>
  <c r="K1760" i="35"/>
  <c r="L1760" i="35"/>
  <c r="M1760" i="35"/>
  <c r="O1760" i="35"/>
  <c r="P1760" i="35"/>
  <c r="Q1760" i="35"/>
  <c r="R1760" i="35"/>
  <c r="S1760" i="35"/>
  <c r="T1760" i="35"/>
  <c r="U1760" i="35"/>
  <c r="V1760" i="35"/>
  <c r="W1760" i="35"/>
  <c r="G1761" i="35"/>
  <c r="H1761" i="35"/>
  <c r="I1761" i="35"/>
  <c r="J1761" i="35"/>
  <c r="K1761" i="35"/>
  <c r="L1761" i="35"/>
  <c r="M1761" i="35"/>
  <c r="O1761" i="35"/>
  <c r="P1761" i="35"/>
  <c r="Q1761" i="35"/>
  <c r="R1761" i="35"/>
  <c r="S1761" i="35"/>
  <c r="T1761" i="35"/>
  <c r="U1761" i="35"/>
  <c r="V1761" i="35"/>
  <c r="W1761" i="35"/>
  <c r="G1762" i="35"/>
  <c r="H1762" i="35"/>
  <c r="I1762" i="35"/>
  <c r="J1762" i="35"/>
  <c r="K1762" i="35"/>
  <c r="L1762" i="35"/>
  <c r="M1762" i="35"/>
  <c r="O1762" i="35"/>
  <c r="P1762" i="35"/>
  <c r="Q1762" i="35"/>
  <c r="R1762" i="35"/>
  <c r="S1762" i="35"/>
  <c r="T1762" i="35"/>
  <c r="U1762" i="35"/>
  <c r="V1762" i="35"/>
  <c r="W1762" i="35"/>
  <c r="G1763" i="35"/>
  <c r="H1763" i="35"/>
  <c r="I1763" i="35"/>
  <c r="J1763" i="35"/>
  <c r="K1763" i="35"/>
  <c r="L1763" i="35"/>
  <c r="M1763" i="35"/>
  <c r="O1763" i="35"/>
  <c r="P1763" i="35"/>
  <c r="Q1763" i="35"/>
  <c r="R1763" i="35"/>
  <c r="S1763" i="35"/>
  <c r="T1763" i="35"/>
  <c r="U1763" i="35"/>
  <c r="V1763" i="35"/>
  <c r="W1763" i="35"/>
  <c r="G1764" i="35"/>
  <c r="H1764" i="35"/>
  <c r="I1764" i="35"/>
  <c r="J1764" i="35"/>
  <c r="K1764" i="35"/>
  <c r="L1764" i="35"/>
  <c r="M1764" i="35"/>
  <c r="O1764" i="35"/>
  <c r="P1764" i="35"/>
  <c r="Q1764" i="35"/>
  <c r="R1764" i="35"/>
  <c r="S1764" i="35"/>
  <c r="T1764" i="35"/>
  <c r="U1764" i="35"/>
  <c r="V1764" i="35"/>
  <c r="W1764" i="35"/>
  <c r="G1765" i="35"/>
  <c r="H1765" i="35"/>
  <c r="I1765" i="35"/>
  <c r="J1765" i="35"/>
  <c r="K1765" i="35"/>
  <c r="L1765" i="35"/>
  <c r="M1765" i="35"/>
  <c r="O1765" i="35"/>
  <c r="P1765" i="35"/>
  <c r="Q1765" i="35"/>
  <c r="R1765" i="35"/>
  <c r="S1765" i="35"/>
  <c r="T1765" i="35"/>
  <c r="U1765" i="35"/>
  <c r="V1765" i="35"/>
  <c r="W1765" i="35"/>
  <c r="G1766" i="35"/>
  <c r="H1766" i="35"/>
  <c r="I1766" i="35"/>
  <c r="J1766" i="35"/>
  <c r="K1766" i="35"/>
  <c r="L1766" i="35"/>
  <c r="M1766" i="35"/>
  <c r="O1766" i="35"/>
  <c r="P1766" i="35"/>
  <c r="Q1766" i="35"/>
  <c r="R1766" i="35"/>
  <c r="S1766" i="35"/>
  <c r="T1766" i="35"/>
  <c r="U1766" i="35"/>
  <c r="V1766" i="35"/>
  <c r="W1766" i="35"/>
  <c r="G1767" i="35"/>
  <c r="H1767" i="35"/>
  <c r="I1767" i="35"/>
  <c r="J1767" i="35"/>
  <c r="K1767" i="35"/>
  <c r="L1767" i="35"/>
  <c r="M1767" i="35"/>
  <c r="O1767" i="35"/>
  <c r="P1767" i="35"/>
  <c r="Q1767" i="35"/>
  <c r="R1767" i="35"/>
  <c r="S1767" i="35"/>
  <c r="T1767" i="35"/>
  <c r="U1767" i="35"/>
  <c r="V1767" i="35"/>
  <c r="W1767" i="35"/>
  <c r="G1768" i="35"/>
  <c r="H1768" i="35"/>
  <c r="I1768" i="35"/>
  <c r="J1768" i="35"/>
  <c r="K1768" i="35"/>
  <c r="L1768" i="35"/>
  <c r="M1768" i="35"/>
  <c r="O1768" i="35"/>
  <c r="P1768" i="35"/>
  <c r="Q1768" i="35"/>
  <c r="R1768" i="35"/>
  <c r="S1768" i="35"/>
  <c r="T1768" i="35"/>
  <c r="U1768" i="35"/>
  <c r="V1768" i="35"/>
  <c r="W1768" i="35"/>
  <c r="G1769" i="35"/>
  <c r="H1769" i="35"/>
  <c r="I1769" i="35"/>
  <c r="J1769" i="35"/>
  <c r="K1769" i="35"/>
  <c r="L1769" i="35"/>
  <c r="M1769" i="35"/>
  <c r="O1769" i="35"/>
  <c r="P1769" i="35"/>
  <c r="Q1769" i="35"/>
  <c r="R1769" i="35"/>
  <c r="S1769" i="35"/>
  <c r="T1769" i="35"/>
  <c r="U1769" i="35"/>
  <c r="V1769" i="35"/>
  <c r="W1769" i="35"/>
  <c r="G1770" i="35"/>
  <c r="H1770" i="35"/>
  <c r="I1770" i="35"/>
  <c r="J1770" i="35"/>
  <c r="K1770" i="35"/>
  <c r="L1770" i="35"/>
  <c r="M1770" i="35"/>
  <c r="O1770" i="35"/>
  <c r="P1770" i="35"/>
  <c r="Q1770" i="35"/>
  <c r="R1770" i="35"/>
  <c r="S1770" i="35"/>
  <c r="T1770" i="35"/>
  <c r="U1770" i="35"/>
  <c r="V1770" i="35"/>
  <c r="W1770" i="35"/>
  <c r="G1771" i="35"/>
  <c r="H1771" i="35"/>
  <c r="I1771" i="35"/>
  <c r="J1771" i="35"/>
  <c r="K1771" i="35"/>
  <c r="L1771" i="35"/>
  <c r="M1771" i="35"/>
  <c r="O1771" i="35"/>
  <c r="P1771" i="35"/>
  <c r="Q1771" i="35"/>
  <c r="R1771" i="35"/>
  <c r="S1771" i="35"/>
  <c r="T1771" i="35"/>
  <c r="U1771" i="35"/>
  <c r="V1771" i="35"/>
  <c r="W1771" i="35"/>
  <c r="G1772" i="35"/>
  <c r="H1772" i="35"/>
  <c r="I1772" i="35"/>
  <c r="J1772" i="35"/>
  <c r="K1772" i="35"/>
  <c r="L1772" i="35"/>
  <c r="M1772" i="35"/>
  <c r="O1772" i="35"/>
  <c r="P1772" i="35"/>
  <c r="Q1772" i="35"/>
  <c r="R1772" i="35"/>
  <c r="S1772" i="35"/>
  <c r="T1772" i="35"/>
  <c r="U1772" i="35"/>
  <c r="V1772" i="35"/>
  <c r="W1772" i="35"/>
  <c r="G1773" i="35"/>
  <c r="H1773" i="35"/>
  <c r="I1773" i="35"/>
  <c r="J1773" i="35"/>
  <c r="K1773" i="35"/>
  <c r="L1773" i="35"/>
  <c r="M1773" i="35"/>
  <c r="O1773" i="35"/>
  <c r="P1773" i="35"/>
  <c r="Q1773" i="35"/>
  <c r="R1773" i="35"/>
  <c r="S1773" i="35"/>
  <c r="T1773" i="35"/>
  <c r="U1773" i="35"/>
  <c r="V1773" i="35"/>
  <c r="W1773" i="35"/>
  <c r="G1774" i="35"/>
  <c r="H1774" i="35"/>
  <c r="I1774" i="35"/>
  <c r="J1774" i="35"/>
  <c r="K1774" i="35"/>
  <c r="L1774" i="35"/>
  <c r="M1774" i="35"/>
  <c r="O1774" i="35"/>
  <c r="P1774" i="35"/>
  <c r="Q1774" i="35"/>
  <c r="R1774" i="35"/>
  <c r="S1774" i="35"/>
  <c r="T1774" i="35"/>
  <c r="U1774" i="35"/>
  <c r="V1774" i="35"/>
  <c r="W1774" i="35"/>
  <c r="G1775" i="35"/>
  <c r="H1775" i="35"/>
  <c r="I1775" i="35"/>
  <c r="J1775" i="35"/>
  <c r="K1775" i="35"/>
  <c r="L1775" i="35"/>
  <c r="M1775" i="35"/>
  <c r="O1775" i="35"/>
  <c r="P1775" i="35"/>
  <c r="Q1775" i="35"/>
  <c r="R1775" i="35"/>
  <c r="S1775" i="35"/>
  <c r="T1775" i="35"/>
  <c r="U1775" i="35"/>
  <c r="V1775" i="35"/>
  <c r="W1775" i="35"/>
  <c r="G1776" i="35"/>
  <c r="H1776" i="35"/>
  <c r="I1776" i="35"/>
  <c r="J1776" i="35"/>
  <c r="K1776" i="35"/>
  <c r="L1776" i="35"/>
  <c r="M1776" i="35"/>
  <c r="O1776" i="35"/>
  <c r="P1776" i="35"/>
  <c r="Q1776" i="35"/>
  <c r="R1776" i="35"/>
  <c r="S1776" i="35"/>
  <c r="T1776" i="35"/>
  <c r="U1776" i="35"/>
  <c r="V1776" i="35"/>
  <c r="W1776" i="35"/>
  <c r="G1777" i="35"/>
  <c r="H1777" i="35"/>
  <c r="I1777" i="35"/>
  <c r="J1777" i="35"/>
  <c r="K1777" i="35"/>
  <c r="L1777" i="35"/>
  <c r="M1777" i="35"/>
  <c r="O1777" i="35"/>
  <c r="P1777" i="35"/>
  <c r="Q1777" i="35"/>
  <c r="R1777" i="35"/>
  <c r="S1777" i="35"/>
  <c r="T1777" i="35"/>
  <c r="U1777" i="35"/>
  <c r="V1777" i="35"/>
  <c r="W1777" i="35"/>
  <c r="G1778" i="35"/>
  <c r="H1778" i="35"/>
  <c r="I1778" i="35"/>
  <c r="J1778" i="35"/>
  <c r="K1778" i="35"/>
  <c r="L1778" i="35"/>
  <c r="M1778" i="35"/>
  <c r="O1778" i="35"/>
  <c r="P1778" i="35"/>
  <c r="Q1778" i="35"/>
  <c r="R1778" i="35"/>
  <c r="S1778" i="35"/>
  <c r="T1778" i="35"/>
  <c r="U1778" i="35"/>
  <c r="V1778" i="35"/>
  <c r="W1778" i="35"/>
  <c r="G1779" i="35"/>
  <c r="H1779" i="35"/>
  <c r="I1779" i="35"/>
  <c r="J1779" i="35"/>
  <c r="K1779" i="35"/>
  <c r="L1779" i="35"/>
  <c r="M1779" i="35"/>
  <c r="O1779" i="35"/>
  <c r="P1779" i="35"/>
  <c r="Q1779" i="35"/>
  <c r="R1779" i="35"/>
  <c r="S1779" i="35"/>
  <c r="T1779" i="35"/>
  <c r="U1779" i="35"/>
  <c r="V1779" i="35"/>
  <c r="W1779" i="35"/>
  <c r="G1780" i="35"/>
  <c r="H1780" i="35"/>
  <c r="I1780" i="35"/>
  <c r="J1780" i="35"/>
  <c r="K1780" i="35"/>
  <c r="L1780" i="35"/>
  <c r="M1780" i="35"/>
  <c r="O1780" i="35"/>
  <c r="P1780" i="35"/>
  <c r="Q1780" i="35"/>
  <c r="R1780" i="35"/>
  <c r="S1780" i="35"/>
  <c r="T1780" i="35"/>
  <c r="U1780" i="35"/>
  <c r="V1780" i="35"/>
  <c r="W1780" i="35"/>
  <c r="G1781" i="35"/>
  <c r="H1781" i="35"/>
  <c r="I1781" i="35"/>
  <c r="J1781" i="35"/>
  <c r="K1781" i="35"/>
  <c r="L1781" i="35"/>
  <c r="M1781" i="35"/>
  <c r="O1781" i="35"/>
  <c r="P1781" i="35"/>
  <c r="Q1781" i="35"/>
  <c r="R1781" i="35"/>
  <c r="S1781" i="35"/>
  <c r="T1781" i="35"/>
  <c r="U1781" i="35"/>
  <c r="V1781" i="35"/>
  <c r="W1781" i="35"/>
  <c r="G1782" i="35"/>
  <c r="H1782" i="35"/>
  <c r="I1782" i="35"/>
  <c r="J1782" i="35"/>
  <c r="K1782" i="35"/>
  <c r="L1782" i="35"/>
  <c r="M1782" i="35"/>
  <c r="O1782" i="35"/>
  <c r="P1782" i="35"/>
  <c r="Q1782" i="35"/>
  <c r="R1782" i="35"/>
  <c r="S1782" i="35"/>
  <c r="T1782" i="35"/>
  <c r="U1782" i="35"/>
  <c r="V1782" i="35"/>
  <c r="W1782" i="35"/>
  <c r="G1783" i="35"/>
  <c r="H1783" i="35"/>
  <c r="I1783" i="35"/>
  <c r="J1783" i="35"/>
  <c r="K1783" i="35"/>
  <c r="L1783" i="35"/>
  <c r="M1783" i="35"/>
  <c r="O1783" i="35"/>
  <c r="P1783" i="35"/>
  <c r="Q1783" i="35"/>
  <c r="R1783" i="35"/>
  <c r="S1783" i="35"/>
  <c r="T1783" i="35"/>
  <c r="U1783" i="35"/>
  <c r="V1783" i="35"/>
  <c r="W1783" i="35"/>
  <c r="G1784" i="35"/>
  <c r="H1784" i="35"/>
  <c r="I1784" i="35"/>
  <c r="J1784" i="35"/>
  <c r="K1784" i="35"/>
  <c r="L1784" i="35"/>
  <c r="M1784" i="35"/>
  <c r="O1784" i="35"/>
  <c r="P1784" i="35"/>
  <c r="Q1784" i="35"/>
  <c r="R1784" i="35"/>
  <c r="S1784" i="35"/>
  <c r="T1784" i="35"/>
  <c r="U1784" i="35"/>
  <c r="V1784" i="35"/>
  <c r="W1784" i="35"/>
  <c r="G1785" i="35"/>
  <c r="H1785" i="35"/>
  <c r="I1785" i="35"/>
  <c r="J1785" i="35"/>
  <c r="K1785" i="35"/>
  <c r="L1785" i="35"/>
  <c r="M1785" i="35"/>
  <c r="O1785" i="35"/>
  <c r="P1785" i="35"/>
  <c r="Q1785" i="35"/>
  <c r="R1785" i="35"/>
  <c r="S1785" i="35"/>
  <c r="T1785" i="35"/>
  <c r="U1785" i="35"/>
  <c r="V1785" i="35"/>
  <c r="W1785" i="35"/>
  <c r="G1786" i="35"/>
  <c r="H1786" i="35"/>
  <c r="I1786" i="35"/>
  <c r="J1786" i="35"/>
  <c r="K1786" i="35"/>
  <c r="L1786" i="35"/>
  <c r="M1786" i="35"/>
  <c r="O1786" i="35"/>
  <c r="P1786" i="35"/>
  <c r="Q1786" i="35"/>
  <c r="R1786" i="35"/>
  <c r="S1786" i="35"/>
  <c r="T1786" i="35"/>
  <c r="U1786" i="35"/>
  <c r="V1786" i="35"/>
  <c r="W1786" i="35"/>
  <c r="G1787" i="35"/>
  <c r="H1787" i="35"/>
  <c r="I1787" i="35"/>
  <c r="J1787" i="35"/>
  <c r="K1787" i="35"/>
  <c r="L1787" i="35"/>
  <c r="M1787" i="35"/>
  <c r="O1787" i="35"/>
  <c r="P1787" i="35"/>
  <c r="Q1787" i="35"/>
  <c r="R1787" i="35"/>
  <c r="S1787" i="35"/>
  <c r="T1787" i="35"/>
  <c r="U1787" i="35"/>
  <c r="V1787" i="35"/>
  <c r="W1787" i="35"/>
  <c r="G1788" i="35"/>
  <c r="H1788" i="35"/>
  <c r="I1788" i="35"/>
  <c r="J1788" i="35"/>
  <c r="K1788" i="35"/>
  <c r="L1788" i="35"/>
  <c r="M1788" i="35"/>
  <c r="O1788" i="35"/>
  <c r="P1788" i="35"/>
  <c r="Q1788" i="35"/>
  <c r="R1788" i="35"/>
  <c r="S1788" i="35"/>
  <c r="T1788" i="35"/>
  <c r="U1788" i="35"/>
  <c r="V1788" i="35"/>
  <c r="W1788" i="35"/>
  <c r="G1789" i="35"/>
  <c r="H1789" i="35"/>
  <c r="I1789" i="35"/>
  <c r="J1789" i="35"/>
  <c r="K1789" i="35"/>
  <c r="L1789" i="35"/>
  <c r="M1789" i="35"/>
  <c r="O1789" i="35"/>
  <c r="P1789" i="35"/>
  <c r="Q1789" i="35"/>
  <c r="R1789" i="35"/>
  <c r="S1789" i="35"/>
  <c r="T1789" i="35"/>
  <c r="U1789" i="35"/>
  <c r="V1789" i="35"/>
  <c r="W1789" i="35"/>
  <c r="G1790" i="35"/>
  <c r="H1790" i="35"/>
  <c r="I1790" i="35"/>
  <c r="J1790" i="35"/>
  <c r="K1790" i="35"/>
  <c r="L1790" i="35"/>
  <c r="M1790" i="35"/>
  <c r="O1790" i="35"/>
  <c r="P1790" i="35"/>
  <c r="Q1790" i="35"/>
  <c r="R1790" i="35"/>
  <c r="S1790" i="35"/>
  <c r="T1790" i="35"/>
  <c r="U1790" i="35"/>
  <c r="V1790" i="35"/>
  <c r="W1790" i="35"/>
  <c r="G1791" i="35"/>
  <c r="H1791" i="35"/>
  <c r="I1791" i="35"/>
  <c r="J1791" i="35"/>
  <c r="K1791" i="35"/>
  <c r="L1791" i="35"/>
  <c r="M1791" i="35"/>
  <c r="O1791" i="35"/>
  <c r="P1791" i="35"/>
  <c r="Q1791" i="35"/>
  <c r="R1791" i="35"/>
  <c r="S1791" i="35"/>
  <c r="T1791" i="35"/>
  <c r="U1791" i="35"/>
  <c r="V1791" i="35"/>
  <c r="W1791" i="35"/>
  <c r="G1792" i="35"/>
  <c r="H1792" i="35"/>
  <c r="I1792" i="35"/>
  <c r="J1792" i="35"/>
  <c r="K1792" i="35"/>
  <c r="L1792" i="35"/>
  <c r="M1792" i="35"/>
  <c r="O1792" i="35"/>
  <c r="P1792" i="35"/>
  <c r="Q1792" i="35"/>
  <c r="R1792" i="35"/>
  <c r="S1792" i="35"/>
  <c r="T1792" i="35"/>
  <c r="U1792" i="35"/>
  <c r="V1792" i="35"/>
  <c r="W1792" i="35"/>
  <c r="G1793" i="35"/>
  <c r="H1793" i="35"/>
  <c r="I1793" i="35"/>
  <c r="J1793" i="35"/>
  <c r="K1793" i="35"/>
  <c r="L1793" i="35"/>
  <c r="M1793" i="35"/>
  <c r="O1793" i="35"/>
  <c r="P1793" i="35"/>
  <c r="Q1793" i="35"/>
  <c r="R1793" i="35"/>
  <c r="S1793" i="35"/>
  <c r="T1793" i="35"/>
  <c r="U1793" i="35"/>
  <c r="V1793" i="35"/>
  <c r="W1793" i="35"/>
  <c r="G1794" i="35"/>
  <c r="H1794" i="35"/>
  <c r="I1794" i="35"/>
  <c r="J1794" i="35"/>
  <c r="K1794" i="35"/>
  <c r="L1794" i="35"/>
  <c r="M1794" i="35"/>
  <c r="O1794" i="35"/>
  <c r="P1794" i="35"/>
  <c r="Q1794" i="35"/>
  <c r="R1794" i="35"/>
  <c r="S1794" i="35"/>
  <c r="T1794" i="35"/>
  <c r="U1794" i="35"/>
  <c r="V1794" i="35"/>
  <c r="W1794" i="35"/>
  <c r="G1795" i="35"/>
  <c r="H1795" i="35"/>
  <c r="I1795" i="35"/>
  <c r="J1795" i="35"/>
  <c r="K1795" i="35"/>
  <c r="L1795" i="35"/>
  <c r="M1795" i="35"/>
  <c r="O1795" i="35"/>
  <c r="P1795" i="35"/>
  <c r="Q1795" i="35"/>
  <c r="R1795" i="35"/>
  <c r="S1795" i="35"/>
  <c r="T1795" i="35"/>
  <c r="U1795" i="35"/>
  <c r="V1795" i="35"/>
  <c r="W1795" i="35"/>
  <c r="G1796" i="35"/>
  <c r="H1796" i="35"/>
  <c r="I1796" i="35"/>
  <c r="J1796" i="35"/>
  <c r="K1796" i="35"/>
  <c r="L1796" i="35"/>
  <c r="M1796" i="35"/>
  <c r="O1796" i="35"/>
  <c r="P1796" i="35"/>
  <c r="Q1796" i="35"/>
  <c r="R1796" i="35"/>
  <c r="S1796" i="35"/>
  <c r="T1796" i="35"/>
  <c r="U1796" i="35"/>
  <c r="V1796" i="35"/>
  <c r="W1796" i="35"/>
  <c r="G1797" i="35"/>
  <c r="H1797" i="35"/>
  <c r="I1797" i="35"/>
  <c r="J1797" i="35"/>
  <c r="K1797" i="35"/>
  <c r="L1797" i="35"/>
  <c r="M1797" i="35"/>
  <c r="O1797" i="35"/>
  <c r="P1797" i="35"/>
  <c r="Q1797" i="35"/>
  <c r="R1797" i="35"/>
  <c r="S1797" i="35"/>
  <c r="T1797" i="35"/>
  <c r="U1797" i="35"/>
  <c r="V1797" i="35"/>
  <c r="W1797" i="35"/>
  <c r="G1798" i="35"/>
  <c r="H1798" i="35"/>
  <c r="I1798" i="35"/>
  <c r="J1798" i="35"/>
  <c r="K1798" i="35"/>
  <c r="L1798" i="35"/>
  <c r="M1798" i="35"/>
  <c r="O1798" i="35"/>
  <c r="P1798" i="35"/>
  <c r="Q1798" i="35"/>
  <c r="R1798" i="35"/>
  <c r="S1798" i="35"/>
  <c r="T1798" i="35"/>
  <c r="U1798" i="35"/>
  <c r="V1798" i="35"/>
  <c r="W1798" i="35"/>
  <c r="G1799" i="35"/>
  <c r="H1799" i="35"/>
  <c r="I1799" i="35"/>
  <c r="J1799" i="35"/>
  <c r="K1799" i="35"/>
  <c r="L1799" i="35"/>
  <c r="M1799" i="35"/>
  <c r="O1799" i="35"/>
  <c r="P1799" i="35"/>
  <c r="Q1799" i="35"/>
  <c r="R1799" i="35"/>
  <c r="S1799" i="35"/>
  <c r="T1799" i="35"/>
  <c r="U1799" i="35"/>
  <c r="V1799" i="35"/>
  <c r="W1799" i="35"/>
  <c r="G1800" i="35"/>
  <c r="H1800" i="35"/>
  <c r="I1800" i="35"/>
  <c r="J1800" i="35"/>
  <c r="K1800" i="35"/>
  <c r="L1800" i="35"/>
  <c r="M1800" i="35"/>
  <c r="O1800" i="35"/>
  <c r="P1800" i="35"/>
  <c r="Q1800" i="35"/>
  <c r="R1800" i="35"/>
  <c r="S1800" i="35"/>
  <c r="T1800" i="35"/>
  <c r="U1800" i="35"/>
  <c r="V1800" i="35"/>
  <c r="W1800" i="35"/>
  <c r="G1801" i="35"/>
  <c r="H1801" i="35"/>
  <c r="I1801" i="35"/>
  <c r="J1801" i="35"/>
  <c r="K1801" i="35"/>
  <c r="L1801" i="35"/>
  <c r="M1801" i="35"/>
  <c r="O1801" i="35"/>
  <c r="P1801" i="35"/>
  <c r="Q1801" i="35"/>
  <c r="R1801" i="35"/>
  <c r="S1801" i="35"/>
  <c r="T1801" i="35"/>
  <c r="U1801" i="35"/>
  <c r="V1801" i="35"/>
  <c r="W1801" i="35"/>
  <c r="G1802" i="35"/>
  <c r="H1802" i="35"/>
  <c r="I1802" i="35"/>
  <c r="J1802" i="35"/>
  <c r="K1802" i="35"/>
  <c r="L1802" i="35"/>
  <c r="M1802" i="35"/>
  <c r="O1802" i="35"/>
  <c r="P1802" i="35"/>
  <c r="Q1802" i="35"/>
  <c r="R1802" i="35"/>
  <c r="S1802" i="35"/>
  <c r="T1802" i="35"/>
  <c r="U1802" i="35"/>
  <c r="V1802" i="35"/>
  <c r="W1802" i="35"/>
  <c r="G1803" i="35"/>
  <c r="H1803" i="35"/>
  <c r="I1803" i="35"/>
  <c r="J1803" i="35"/>
  <c r="K1803" i="35"/>
  <c r="L1803" i="35"/>
  <c r="M1803" i="35"/>
  <c r="O1803" i="35"/>
  <c r="P1803" i="35"/>
  <c r="Q1803" i="35"/>
  <c r="R1803" i="35"/>
  <c r="S1803" i="35"/>
  <c r="T1803" i="35"/>
  <c r="U1803" i="35"/>
  <c r="V1803" i="35"/>
  <c r="W1803" i="35"/>
  <c r="G1804" i="35"/>
  <c r="H1804" i="35"/>
  <c r="I1804" i="35"/>
  <c r="J1804" i="35"/>
  <c r="K1804" i="35"/>
  <c r="L1804" i="35"/>
  <c r="M1804" i="35"/>
  <c r="O1804" i="35"/>
  <c r="P1804" i="35"/>
  <c r="Q1804" i="35"/>
  <c r="R1804" i="35"/>
  <c r="S1804" i="35"/>
  <c r="T1804" i="35"/>
  <c r="U1804" i="35"/>
  <c r="V1804" i="35"/>
  <c r="W1804" i="35"/>
  <c r="G1805" i="35"/>
  <c r="H1805" i="35"/>
  <c r="I1805" i="35"/>
  <c r="J1805" i="35"/>
  <c r="K1805" i="35"/>
  <c r="L1805" i="35"/>
  <c r="M1805" i="35"/>
  <c r="O1805" i="35"/>
  <c r="P1805" i="35"/>
  <c r="Q1805" i="35"/>
  <c r="R1805" i="35"/>
  <c r="S1805" i="35"/>
  <c r="T1805" i="35"/>
  <c r="U1805" i="35"/>
  <c r="V1805" i="35"/>
  <c r="W1805" i="35"/>
  <c r="G1806" i="35"/>
  <c r="H1806" i="35"/>
  <c r="I1806" i="35"/>
  <c r="J1806" i="35"/>
  <c r="K1806" i="35"/>
  <c r="L1806" i="35"/>
  <c r="M1806" i="35"/>
  <c r="O1806" i="35"/>
  <c r="P1806" i="35"/>
  <c r="Q1806" i="35"/>
  <c r="R1806" i="35"/>
  <c r="S1806" i="35"/>
  <c r="T1806" i="35"/>
  <c r="U1806" i="35"/>
  <c r="V1806" i="35"/>
  <c r="W1806" i="35"/>
  <c r="G1807" i="35"/>
  <c r="H1807" i="35"/>
  <c r="I1807" i="35"/>
  <c r="J1807" i="35"/>
  <c r="K1807" i="35"/>
  <c r="L1807" i="35"/>
  <c r="M1807" i="35"/>
  <c r="O1807" i="35"/>
  <c r="P1807" i="35"/>
  <c r="Q1807" i="35"/>
  <c r="R1807" i="35"/>
  <c r="S1807" i="35"/>
  <c r="T1807" i="35"/>
  <c r="U1807" i="35"/>
  <c r="V1807" i="35"/>
  <c r="W1807" i="35"/>
  <c r="G1808" i="35"/>
  <c r="H1808" i="35"/>
  <c r="I1808" i="35"/>
  <c r="J1808" i="35"/>
  <c r="K1808" i="35"/>
  <c r="L1808" i="35"/>
  <c r="M1808" i="35"/>
  <c r="O1808" i="35"/>
  <c r="P1808" i="35"/>
  <c r="Q1808" i="35"/>
  <c r="R1808" i="35"/>
  <c r="S1808" i="35"/>
  <c r="T1808" i="35"/>
  <c r="U1808" i="35"/>
  <c r="V1808" i="35"/>
  <c r="W1808" i="35"/>
  <c r="G1809" i="35"/>
  <c r="H1809" i="35"/>
  <c r="I1809" i="35"/>
  <c r="J1809" i="35"/>
  <c r="K1809" i="35"/>
  <c r="L1809" i="35"/>
  <c r="M1809" i="35"/>
  <c r="O1809" i="35"/>
  <c r="P1809" i="35"/>
  <c r="Q1809" i="35"/>
  <c r="R1809" i="35"/>
  <c r="S1809" i="35"/>
  <c r="T1809" i="35"/>
  <c r="U1809" i="35"/>
  <c r="V1809" i="35"/>
  <c r="W1809" i="35"/>
  <c r="G1810" i="35"/>
  <c r="H1810" i="35"/>
  <c r="I1810" i="35"/>
  <c r="J1810" i="35"/>
  <c r="K1810" i="35"/>
  <c r="L1810" i="35"/>
  <c r="M1810" i="35"/>
  <c r="O1810" i="35"/>
  <c r="P1810" i="35"/>
  <c r="Q1810" i="35"/>
  <c r="R1810" i="35"/>
  <c r="S1810" i="35"/>
  <c r="T1810" i="35"/>
  <c r="U1810" i="35"/>
  <c r="V1810" i="35"/>
  <c r="W1810" i="35"/>
  <c r="G1811" i="35"/>
  <c r="H1811" i="35"/>
  <c r="I1811" i="35"/>
  <c r="J1811" i="35"/>
  <c r="K1811" i="35"/>
  <c r="L1811" i="35"/>
  <c r="M1811" i="35"/>
  <c r="O1811" i="35"/>
  <c r="P1811" i="35"/>
  <c r="Q1811" i="35"/>
  <c r="R1811" i="35"/>
  <c r="S1811" i="35"/>
  <c r="T1811" i="35"/>
  <c r="U1811" i="35"/>
  <c r="V1811" i="35"/>
  <c r="W1811" i="35"/>
  <c r="G1812" i="35"/>
  <c r="H1812" i="35"/>
  <c r="I1812" i="35"/>
  <c r="J1812" i="35"/>
  <c r="K1812" i="35"/>
  <c r="L1812" i="35"/>
  <c r="M1812" i="35"/>
  <c r="O1812" i="35"/>
  <c r="P1812" i="35"/>
  <c r="Q1812" i="35"/>
  <c r="R1812" i="35"/>
  <c r="S1812" i="35"/>
  <c r="T1812" i="35"/>
  <c r="U1812" i="35"/>
  <c r="V1812" i="35"/>
  <c r="W1812" i="35"/>
  <c r="G1813" i="35"/>
  <c r="H1813" i="35"/>
  <c r="I1813" i="35"/>
  <c r="J1813" i="35"/>
  <c r="K1813" i="35"/>
  <c r="L1813" i="35"/>
  <c r="M1813" i="35"/>
  <c r="O1813" i="35"/>
  <c r="P1813" i="35"/>
  <c r="Q1813" i="35"/>
  <c r="R1813" i="35"/>
  <c r="S1813" i="35"/>
  <c r="T1813" i="35"/>
  <c r="U1813" i="35"/>
  <c r="V1813" i="35"/>
  <c r="W1813" i="35"/>
  <c r="G1814" i="35"/>
  <c r="H1814" i="35"/>
  <c r="I1814" i="35"/>
  <c r="J1814" i="35"/>
  <c r="K1814" i="35"/>
  <c r="L1814" i="35"/>
  <c r="M1814" i="35"/>
  <c r="O1814" i="35"/>
  <c r="P1814" i="35"/>
  <c r="Q1814" i="35"/>
  <c r="R1814" i="35"/>
  <c r="S1814" i="35"/>
  <c r="T1814" i="35"/>
  <c r="U1814" i="35"/>
  <c r="V1814" i="35"/>
  <c r="W1814" i="35"/>
  <c r="G1815" i="35"/>
  <c r="H1815" i="35"/>
  <c r="I1815" i="35"/>
  <c r="J1815" i="35"/>
  <c r="K1815" i="35"/>
  <c r="L1815" i="35"/>
  <c r="M1815" i="35"/>
  <c r="O1815" i="35"/>
  <c r="P1815" i="35"/>
  <c r="Q1815" i="35"/>
  <c r="R1815" i="35"/>
  <c r="S1815" i="35"/>
  <c r="T1815" i="35"/>
  <c r="U1815" i="35"/>
  <c r="V1815" i="35"/>
  <c r="W1815" i="35"/>
  <c r="G1816" i="35"/>
  <c r="H1816" i="35"/>
  <c r="I1816" i="35"/>
  <c r="J1816" i="35"/>
  <c r="K1816" i="35"/>
  <c r="L1816" i="35"/>
  <c r="M1816" i="35"/>
  <c r="O1816" i="35"/>
  <c r="P1816" i="35"/>
  <c r="Q1816" i="35"/>
  <c r="R1816" i="35"/>
  <c r="S1816" i="35"/>
  <c r="T1816" i="35"/>
  <c r="U1816" i="35"/>
  <c r="V1816" i="35"/>
  <c r="W1816" i="35"/>
  <c r="G1817" i="35"/>
  <c r="H1817" i="35"/>
  <c r="I1817" i="35"/>
  <c r="J1817" i="35"/>
  <c r="K1817" i="35"/>
  <c r="L1817" i="35"/>
  <c r="M1817" i="35"/>
  <c r="O1817" i="35"/>
  <c r="P1817" i="35"/>
  <c r="Q1817" i="35"/>
  <c r="R1817" i="35"/>
  <c r="S1817" i="35"/>
  <c r="T1817" i="35"/>
  <c r="U1817" i="35"/>
  <c r="V1817" i="35"/>
  <c r="W1817" i="35"/>
  <c r="G1818" i="35"/>
  <c r="H1818" i="35"/>
  <c r="I1818" i="35"/>
  <c r="J1818" i="35"/>
  <c r="K1818" i="35"/>
  <c r="L1818" i="35"/>
  <c r="M1818" i="35"/>
  <c r="O1818" i="35"/>
  <c r="P1818" i="35"/>
  <c r="Q1818" i="35"/>
  <c r="R1818" i="35"/>
  <c r="S1818" i="35"/>
  <c r="T1818" i="35"/>
  <c r="U1818" i="35"/>
  <c r="V1818" i="35"/>
  <c r="W1818" i="35"/>
  <c r="G1819" i="35"/>
  <c r="H1819" i="35"/>
  <c r="I1819" i="35"/>
  <c r="J1819" i="35"/>
  <c r="K1819" i="35"/>
  <c r="L1819" i="35"/>
  <c r="M1819" i="35"/>
  <c r="O1819" i="35"/>
  <c r="P1819" i="35"/>
  <c r="Q1819" i="35"/>
  <c r="R1819" i="35"/>
  <c r="S1819" i="35"/>
  <c r="T1819" i="35"/>
  <c r="U1819" i="35"/>
  <c r="V1819" i="35"/>
  <c r="W1819" i="35"/>
  <c r="G1820" i="35"/>
  <c r="H1820" i="35"/>
  <c r="I1820" i="35"/>
  <c r="J1820" i="35"/>
  <c r="K1820" i="35"/>
  <c r="L1820" i="35"/>
  <c r="M1820" i="35"/>
  <c r="O1820" i="35"/>
  <c r="P1820" i="35"/>
  <c r="Q1820" i="35"/>
  <c r="R1820" i="35"/>
  <c r="S1820" i="35"/>
  <c r="T1820" i="35"/>
  <c r="U1820" i="35"/>
  <c r="V1820" i="35"/>
  <c r="W1820" i="35"/>
  <c r="G1821" i="35"/>
  <c r="H1821" i="35"/>
  <c r="I1821" i="35"/>
  <c r="J1821" i="35"/>
  <c r="K1821" i="35"/>
  <c r="L1821" i="35"/>
  <c r="M1821" i="35"/>
  <c r="O1821" i="35"/>
  <c r="P1821" i="35"/>
  <c r="Q1821" i="35"/>
  <c r="R1821" i="35"/>
  <c r="S1821" i="35"/>
  <c r="T1821" i="35"/>
  <c r="U1821" i="35"/>
  <c r="V1821" i="35"/>
  <c r="W1821" i="35"/>
  <c r="G1822" i="35"/>
  <c r="H1822" i="35"/>
  <c r="I1822" i="35"/>
  <c r="J1822" i="35"/>
  <c r="K1822" i="35"/>
  <c r="L1822" i="35"/>
  <c r="M1822" i="35"/>
  <c r="O1822" i="35"/>
  <c r="P1822" i="35"/>
  <c r="Q1822" i="35"/>
  <c r="R1822" i="35"/>
  <c r="S1822" i="35"/>
  <c r="T1822" i="35"/>
  <c r="U1822" i="35"/>
  <c r="V1822" i="35"/>
  <c r="W1822" i="35"/>
  <c r="G1823" i="35"/>
  <c r="H1823" i="35"/>
  <c r="I1823" i="35"/>
  <c r="J1823" i="35"/>
  <c r="K1823" i="35"/>
  <c r="L1823" i="35"/>
  <c r="M1823" i="35"/>
  <c r="O1823" i="35"/>
  <c r="P1823" i="35"/>
  <c r="Q1823" i="35"/>
  <c r="R1823" i="35"/>
  <c r="S1823" i="35"/>
  <c r="T1823" i="35"/>
  <c r="U1823" i="35"/>
  <c r="V1823" i="35"/>
  <c r="W1823" i="35"/>
  <c r="G1824" i="35"/>
  <c r="H1824" i="35"/>
  <c r="I1824" i="35"/>
  <c r="J1824" i="35"/>
  <c r="K1824" i="35"/>
  <c r="L1824" i="35"/>
  <c r="M1824" i="35"/>
  <c r="O1824" i="35"/>
  <c r="P1824" i="35"/>
  <c r="Q1824" i="35"/>
  <c r="R1824" i="35"/>
  <c r="S1824" i="35"/>
  <c r="T1824" i="35"/>
  <c r="U1824" i="35"/>
  <c r="V1824" i="35"/>
  <c r="W1824" i="35"/>
  <c r="G1825" i="35"/>
  <c r="H1825" i="35"/>
  <c r="I1825" i="35"/>
  <c r="J1825" i="35"/>
  <c r="K1825" i="35"/>
  <c r="L1825" i="35"/>
  <c r="M1825" i="35"/>
  <c r="O1825" i="35"/>
  <c r="P1825" i="35"/>
  <c r="Q1825" i="35"/>
  <c r="R1825" i="35"/>
  <c r="S1825" i="35"/>
  <c r="T1825" i="35"/>
  <c r="U1825" i="35"/>
  <c r="V1825" i="35"/>
  <c r="W1825" i="35"/>
  <c r="G1826" i="35"/>
  <c r="H1826" i="35"/>
  <c r="I1826" i="35"/>
  <c r="J1826" i="35"/>
  <c r="K1826" i="35"/>
  <c r="L1826" i="35"/>
  <c r="M1826" i="35"/>
  <c r="O1826" i="35"/>
  <c r="P1826" i="35"/>
  <c r="Q1826" i="35"/>
  <c r="R1826" i="35"/>
  <c r="S1826" i="35"/>
  <c r="T1826" i="35"/>
  <c r="U1826" i="35"/>
  <c r="V1826" i="35"/>
  <c r="W1826" i="35"/>
  <c r="G1827" i="35"/>
  <c r="H1827" i="35"/>
  <c r="I1827" i="35"/>
  <c r="J1827" i="35"/>
  <c r="K1827" i="35"/>
  <c r="L1827" i="35"/>
  <c r="M1827" i="35"/>
  <c r="O1827" i="35"/>
  <c r="P1827" i="35"/>
  <c r="Q1827" i="35"/>
  <c r="R1827" i="35"/>
  <c r="S1827" i="35"/>
  <c r="T1827" i="35"/>
  <c r="U1827" i="35"/>
  <c r="V1827" i="35"/>
  <c r="W1827" i="35"/>
  <c r="G1828" i="35"/>
  <c r="H1828" i="35"/>
  <c r="I1828" i="35"/>
  <c r="J1828" i="35"/>
  <c r="K1828" i="35"/>
  <c r="L1828" i="35"/>
  <c r="M1828" i="35"/>
  <c r="O1828" i="35"/>
  <c r="P1828" i="35"/>
  <c r="Q1828" i="35"/>
  <c r="R1828" i="35"/>
  <c r="S1828" i="35"/>
  <c r="T1828" i="35"/>
  <c r="U1828" i="35"/>
  <c r="V1828" i="35"/>
  <c r="W1828" i="35"/>
  <c r="G1829" i="35"/>
  <c r="H1829" i="35"/>
  <c r="I1829" i="35"/>
  <c r="J1829" i="35"/>
  <c r="K1829" i="35"/>
  <c r="L1829" i="35"/>
  <c r="M1829" i="35"/>
  <c r="O1829" i="35"/>
  <c r="P1829" i="35"/>
  <c r="Q1829" i="35"/>
  <c r="R1829" i="35"/>
  <c r="S1829" i="35"/>
  <c r="T1829" i="35"/>
  <c r="U1829" i="35"/>
  <c r="V1829" i="35"/>
  <c r="W1829" i="35"/>
  <c r="G1830" i="35"/>
  <c r="H1830" i="35"/>
  <c r="I1830" i="35"/>
  <c r="J1830" i="35"/>
  <c r="K1830" i="35"/>
  <c r="L1830" i="35"/>
  <c r="M1830" i="35"/>
  <c r="O1830" i="35"/>
  <c r="P1830" i="35"/>
  <c r="Q1830" i="35"/>
  <c r="R1830" i="35"/>
  <c r="S1830" i="35"/>
  <c r="T1830" i="35"/>
  <c r="U1830" i="35"/>
  <c r="V1830" i="35"/>
  <c r="W1830" i="35"/>
  <c r="G1831" i="35"/>
  <c r="H1831" i="35"/>
  <c r="I1831" i="35"/>
  <c r="J1831" i="35"/>
  <c r="K1831" i="35"/>
  <c r="L1831" i="35"/>
  <c r="M1831" i="35"/>
  <c r="O1831" i="35"/>
  <c r="P1831" i="35"/>
  <c r="Q1831" i="35"/>
  <c r="R1831" i="35"/>
  <c r="S1831" i="35"/>
  <c r="T1831" i="35"/>
  <c r="U1831" i="35"/>
  <c r="V1831" i="35"/>
  <c r="W1831" i="35"/>
  <c r="G1832" i="35"/>
  <c r="H1832" i="35"/>
  <c r="I1832" i="35"/>
  <c r="J1832" i="35"/>
  <c r="K1832" i="35"/>
  <c r="L1832" i="35"/>
  <c r="M1832" i="35"/>
  <c r="O1832" i="35"/>
  <c r="P1832" i="35"/>
  <c r="Q1832" i="35"/>
  <c r="R1832" i="35"/>
  <c r="S1832" i="35"/>
  <c r="T1832" i="35"/>
  <c r="U1832" i="35"/>
  <c r="V1832" i="35"/>
  <c r="W1832" i="35"/>
  <c r="G1833" i="35"/>
  <c r="H1833" i="35"/>
  <c r="I1833" i="35"/>
  <c r="J1833" i="35"/>
  <c r="K1833" i="35"/>
  <c r="L1833" i="35"/>
  <c r="M1833" i="35"/>
  <c r="O1833" i="35"/>
  <c r="P1833" i="35"/>
  <c r="Q1833" i="35"/>
  <c r="R1833" i="35"/>
  <c r="S1833" i="35"/>
  <c r="T1833" i="35"/>
  <c r="U1833" i="35"/>
  <c r="V1833" i="35"/>
  <c r="W1833" i="35"/>
  <c r="G1834" i="35"/>
  <c r="H1834" i="35"/>
  <c r="I1834" i="35"/>
  <c r="J1834" i="35"/>
  <c r="K1834" i="35"/>
  <c r="L1834" i="35"/>
  <c r="M1834" i="35"/>
  <c r="O1834" i="35"/>
  <c r="P1834" i="35"/>
  <c r="Q1834" i="35"/>
  <c r="R1834" i="35"/>
  <c r="S1834" i="35"/>
  <c r="T1834" i="35"/>
  <c r="U1834" i="35"/>
  <c r="V1834" i="35"/>
  <c r="W1834" i="35"/>
  <c r="G1835" i="35"/>
  <c r="H1835" i="35"/>
  <c r="I1835" i="35"/>
  <c r="J1835" i="35"/>
  <c r="K1835" i="35"/>
  <c r="L1835" i="35"/>
  <c r="M1835" i="35"/>
  <c r="O1835" i="35"/>
  <c r="P1835" i="35"/>
  <c r="Q1835" i="35"/>
  <c r="R1835" i="35"/>
  <c r="S1835" i="35"/>
  <c r="T1835" i="35"/>
  <c r="U1835" i="35"/>
  <c r="V1835" i="35"/>
  <c r="W1835" i="35"/>
  <c r="G1836" i="35"/>
  <c r="H1836" i="35"/>
  <c r="I1836" i="35"/>
  <c r="J1836" i="35"/>
  <c r="K1836" i="35"/>
  <c r="L1836" i="35"/>
  <c r="M1836" i="35"/>
  <c r="O1836" i="35"/>
  <c r="P1836" i="35"/>
  <c r="Q1836" i="35"/>
  <c r="R1836" i="35"/>
  <c r="S1836" i="35"/>
  <c r="T1836" i="35"/>
  <c r="U1836" i="35"/>
  <c r="V1836" i="35"/>
  <c r="W1836" i="35"/>
  <c r="G1837" i="35"/>
  <c r="H1837" i="35"/>
  <c r="I1837" i="35"/>
  <c r="J1837" i="35"/>
  <c r="K1837" i="35"/>
  <c r="L1837" i="35"/>
  <c r="M1837" i="35"/>
  <c r="O1837" i="35"/>
  <c r="P1837" i="35"/>
  <c r="Q1837" i="35"/>
  <c r="R1837" i="35"/>
  <c r="S1837" i="35"/>
  <c r="T1837" i="35"/>
  <c r="U1837" i="35"/>
  <c r="V1837" i="35"/>
  <c r="W1837" i="35"/>
  <c r="G1838" i="35"/>
  <c r="H1838" i="35"/>
  <c r="I1838" i="35"/>
  <c r="J1838" i="35"/>
  <c r="K1838" i="35"/>
  <c r="L1838" i="35"/>
  <c r="M1838" i="35"/>
  <c r="O1838" i="35"/>
  <c r="P1838" i="35"/>
  <c r="Q1838" i="35"/>
  <c r="R1838" i="35"/>
  <c r="S1838" i="35"/>
  <c r="T1838" i="35"/>
  <c r="U1838" i="35"/>
  <c r="V1838" i="35"/>
  <c r="W1838" i="35"/>
  <c r="G1839" i="35"/>
  <c r="H1839" i="35"/>
  <c r="I1839" i="35"/>
  <c r="J1839" i="35"/>
  <c r="K1839" i="35"/>
  <c r="L1839" i="35"/>
  <c r="M1839" i="35"/>
  <c r="O1839" i="35"/>
  <c r="P1839" i="35"/>
  <c r="Q1839" i="35"/>
  <c r="R1839" i="35"/>
  <c r="S1839" i="35"/>
  <c r="T1839" i="35"/>
  <c r="U1839" i="35"/>
  <c r="V1839" i="35"/>
  <c r="W1839" i="35"/>
  <c r="G1840" i="35"/>
  <c r="H1840" i="35"/>
  <c r="I1840" i="35"/>
  <c r="J1840" i="35"/>
  <c r="K1840" i="35"/>
  <c r="L1840" i="35"/>
  <c r="M1840" i="35"/>
  <c r="O1840" i="35"/>
  <c r="P1840" i="35"/>
  <c r="Q1840" i="35"/>
  <c r="R1840" i="35"/>
  <c r="S1840" i="35"/>
  <c r="T1840" i="35"/>
  <c r="U1840" i="35"/>
  <c r="V1840" i="35"/>
  <c r="W1840" i="35"/>
  <c r="G1841" i="35"/>
  <c r="H1841" i="35"/>
  <c r="I1841" i="35"/>
  <c r="J1841" i="35"/>
  <c r="K1841" i="35"/>
  <c r="L1841" i="35"/>
  <c r="M1841" i="35"/>
  <c r="O1841" i="35"/>
  <c r="P1841" i="35"/>
  <c r="Q1841" i="35"/>
  <c r="R1841" i="35"/>
  <c r="S1841" i="35"/>
  <c r="T1841" i="35"/>
  <c r="U1841" i="35"/>
  <c r="V1841" i="35"/>
  <c r="W1841" i="35"/>
  <c r="G1842" i="35"/>
  <c r="H1842" i="35"/>
  <c r="I1842" i="35"/>
  <c r="J1842" i="35"/>
  <c r="K1842" i="35"/>
  <c r="L1842" i="35"/>
  <c r="M1842" i="35"/>
  <c r="O1842" i="35"/>
  <c r="P1842" i="35"/>
  <c r="Q1842" i="35"/>
  <c r="R1842" i="35"/>
  <c r="S1842" i="35"/>
  <c r="T1842" i="35"/>
  <c r="U1842" i="35"/>
  <c r="V1842" i="35"/>
  <c r="W1842" i="35"/>
  <c r="G1843" i="35"/>
  <c r="H1843" i="35"/>
  <c r="I1843" i="35"/>
  <c r="J1843" i="35"/>
  <c r="K1843" i="35"/>
  <c r="L1843" i="35"/>
  <c r="M1843" i="35"/>
  <c r="O1843" i="35"/>
  <c r="P1843" i="35"/>
  <c r="Q1843" i="35"/>
  <c r="R1843" i="35"/>
  <c r="S1843" i="35"/>
  <c r="T1843" i="35"/>
  <c r="U1843" i="35"/>
  <c r="V1843" i="35"/>
  <c r="W1843" i="35"/>
  <c r="G1844" i="35"/>
  <c r="H1844" i="35"/>
  <c r="I1844" i="35"/>
  <c r="J1844" i="35"/>
  <c r="K1844" i="35"/>
  <c r="L1844" i="35"/>
  <c r="M1844" i="35"/>
  <c r="O1844" i="35"/>
  <c r="P1844" i="35"/>
  <c r="Q1844" i="35"/>
  <c r="R1844" i="35"/>
  <c r="S1844" i="35"/>
  <c r="T1844" i="35"/>
  <c r="U1844" i="35"/>
  <c r="V1844" i="35"/>
  <c r="W1844" i="35"/>
  <c r="G1845" i="35"/>
  <c r="H1845" i="35"/>
  <c r="I1845" i="35"/>
  <c r="J1845" i="35"/>
  <c r="K1845" i="35"/>
  <c r="L1845" i="35"/>
  <c r="M1845" i="35"/>
  <c r="O1845" i="35"/>
  <c r="P1845" i="35"/>
  <c r="Q1845" i="35"/>
  <c r="R1845" i="35"/>
  <c r="S1845" i="35"/>
  <c r="T1845" i="35"/>
  <c r="U1845" i="35"/>
  <c r="V1845" i="35"/>
  <c r="W1845" i="35"/>
  <c r="G1846" i="35"/>
  <c r="H1846" i="35"/>
  <c r="I1846" i="35"/>
  <c r="J1846" i="35"/>
  <c r="K1846" i="35"/>
  <c r="L1846" i="35"/>
  <c r="M1846" i="35"/>
  <c r="O1846" i="35"/>
  <c r="P1846" i="35"/>
  <c r="Q1846" i="35"/>
  <c r="R1846" i="35"/>
  <c r="S1846" i="35"/>
  <c r="T1846" i="35"/>
  <c r="U1846" i="35"/>
  <c r="V1846" i="35"/>
  <c r="W1846" i="35"/>
  <c r="G1847" i="35"/>
  <c r="H1847" i="35"/>
  <c r="I1847" i="35"/>
  <c r="J1847" i="35"/>
  <c r="K1847" i="35"/>
  <c r="L1847" i="35"/>
  <c r="M1847" i="35"/>
  <c r="O1847" i="35"/>
  <c r="P1847" i="35"/>
  <c r="Q1847" i="35"/>
  <c r="R1847" i="35"/>
  <c r="S1847" i="35"/>
  <c r="T1847" i="35"/>
  <c r="U1847" i="35"/>
  <c r="V1847" i="35"/>
  <c r="W1847" i="35"/>
  <c r="G1848" i="35"/>
  <c r="H1848" i="35"/>
  <c r="I1848" i="35"/>
  <c r="J1848" i="35"/>
  <c r="K1848" i="35"/>
  <c r="L1848" i="35"/>
  <c r="M1848" i="35"/>
  <c r="O1848" i="35"/>
  <c r="P1848" i="35"/>
  <c r="Q1848" i="35"/>
  <c r="R1848" i="35"/>
  <c r="S1848" i="35"/>
  <c r="T1848" i="35"/>
  <c r="U1848" i="35"/>
  <c r="V1848" i="35"/>
  <c r="W1848" i="35"/>
  <c r="G1849" i="35"/>
  <c r="H1849" i="35"/>
  <c r="I1849" i="35"/>
  <c r="J1849" i="35"/>
  <c r="K1849" i="35"/>
  <c r="L1849" i="35"/>
  <c r="M1849" i="35"/>
  <c r="O1849" i="35"/>
  <c r="P1849" i="35"/>
  <c r="Q1849" i="35"/>
  <c r="R1849" i="35"/>
  <c r="S1849" i="35"/>
  <c r="T1849" i="35"/>
  <c r="U1849" i="35"/>
  <c r="V1849" i="35"/>
  <c r="W1849" i="35"/>
  <c r="G1850" i="35"/>
  <c r="H1850" i="35"/>
  <c r="I1850" i="35"/>
  <c r="J1850" i="35"/>
  <c r="K1850" i="35"/>
  <c r="L1850" i="35"/>
  <c r="M1850" i="35"/>
  <c r="O1850" i="35"/>
  <c r="P1850" i="35"/>
  <c r="Q1850" i="35"/>
  <c r="R1850" i="35"/>
  <c r="S1850" i="35"/>
  <c r="T1850" i="35"/>
  <c r="U1850" i="35"/>
  <c r="V1850" i="35"/>
  <c r="W1850" i="35"/>
  <c r="G1851" i="35"/>
  <c r="H1851" i="35"/>
  <c r="I1851" i="35"/>
  <c r="J1851" i="35"/>
  <c r="K1851" i="35"/>
  <c r="L1851" i="35"/>
  <c r="M1851" i="35"/>
  <c r="O1851" i="35"/>
  <c r="P1851" i="35"/>
  <c r="Q1851" i="35"/>
  <c r="R1851" i="35"/>
  <c r="S1851" i="35"/>
  <c r="T1851" i="35"/>
  <c r="U1851" i="35"/>
  <c r="V1851" i="35"/>
  <c r="W1851" i="35"/>
  <c r="G1852" i="35"/>
  <c r="H1852" i="35"/>
  <c r="I1852" i="35"/>
  <c r="J1852" i="35"/>
  <c r="K1852" i="35"/>
  <c r="L1852" i="35"/>
  <c r="M1852" i="35"/>
  <c r="O1852" i="35"/>
  <c r="P1852" i="35"/>
  <c r="Q1852" i="35"/>
  <c r="R1852" i="35"/>
  <c r="S1852" i="35"/>
  <c r="T1852" i="35"/>
  <c r="U1852" i="35"/>
  <c r="V1852" i="35"/>
  <c r="W1852" i="35"/>
  <c r="G1853" i="35"/>
  <c r="H1853" i="35"/>
  <c r="I1853" i="35"/>
  <c r="J1853" i="35"/>
  <c r="K1853" i="35"/>
  <c r="L1853" i="35"/>
  <c r="M1853" i="35"/>
  <c r="O1853" i="35"/>
  <c r="P1853" i="35"/>
  <c r="Q1853" i="35"/>
  <c r="R1853" i="35"/>
  <c r="S1853" i="35"/>
  <c r="T1853" i="35"/>
  <c r="U1853" i="35"/>
  <c r="V1853" i="35"/>
  <c r="W1853" i="35"/>
  <c r="G1854" i="35"/>
  <c r="H1854" i="35"/>
  <c r="I1854" i="35"/>
  <c r="J1854" i="35"/>
  <c r="K1854" i="35"/>
  <c r="L1854" i="35"/>
  <c r="M1854" i="35"/>
  <c r="O1854" i="35"/>
  <c r="P1854" i="35"/>
  <c r="Q1854" i="35"/>
  <c r="R1854" i="35"/>
  <c r="S1854" i="35"/>
  <c r="T1854" i="35"/>
  <c r="U1854" i="35"/>
  <c r="V1854" i="35"/>
  <c r="W1854" i="35"/>
  <c r="G1855" i="35"/>
  <c r="H1855" i="35"/>
  <c r="I1855" i="35"/>
  <c r="J1855" i="35"/>
  <c r="K1855" i="35"/>
  <c r="L1855" i="35"/>
  <c r="M1855" i="35"/>
  <c r="O1855" i="35"/>
  <c r="P1855" i="35"/>
  <c r="Q1855" i="35"/>
  <c r="R1855" i="35"/>
  <c r="S1855" i="35"/>
  <c r="T1855" i="35"/>
  <c r="U1855" i="35"/>
  <c r="V1855" i="35"/>
  <c r="W1855" i="35"/>
  <c r="G1856" i="35"/>
  <c r="H1856" i="35"/>
  <c r="I1856" i="35"/>
  <c r="J1856" i="35"/>
  <c r="K1856" i="35"/>
  <c r="L1856" i="35"/>
  <c r="M1856" i="35"/>
  <c r="O1856" i="35"/>
  <c r="P1856" i="35"/>
  <c r="Q1856" i="35"/>
  <c r="R1856" i="35"/>
  <c r="S1856" i="35"/>
  <c r="T1856" i="35"/>
  <c r="U1856" i="35"/>
  <c r="V1856" i="35"/>
  <c r="W1856" i="35"/>
  <c r="G1857" i="35"/>
  <c r="H1857" i="35"/>
  <c r="I1857" i="35"/>
  <c r="J1857" i="35"/>
  <c r="K1857" i="35"/>
  <c r="L1857" i="35"/>
  <c r="M1857" i="35"/>
  <c r="O1857" i="35"/>
  <c r="P1857" i="35"/>
  <c r="Q1857" i="35"/>
  <c r="R1857" i="35"/>
  <c r="S1857" i="35"/>
  <c r="T1857" i="35"/>
  <c r="U1857" i="35"/>
  <c r="V1857" i="35"/>
  <c r="W1857" i="35"/>
  <c r="G1858" i="35"/>
  <c r="H1858" i="35"/>
  <c r="I1858" i="35"/>
  <c r="J1858" i="35"/>
  <c r="K1858" i="35"/>
  <c r="L1858" i="35"/>
  <c r="M1858" i="35"/>
  <c r="O1858" i="35"/>
  <c r="P1858" i="35"/>
  <c r="Q1858" i="35"/>
  <c r="R1858" i="35"/>
  <c r="S1858" i="35"/>
  <c r="T1858" i="35"/>
  <c r="U1858" i="35"/>
  <c r="V1858" i="35"/>
  <c r="W1858" i="35"/>
  <c r="G1859" i="35"/>
  <c r="H1859" i="35"/>
  <c r="I1859" i="35"/>
  <c r="J1859" i="35"/>
  <c r="K1859" i="35"/>
  <c r="L1859" i="35"/>
  <c r="M1859" i="35"/>
  <c r="O1859" i="35"/>
  <c r="P1859" i="35"/>
  <c r="Q1859" i="35"/>
  <c r="R1859" i="35"/>
  <c r="S1859" i="35"/>
  <c r="T1859" i="35"/>
  <c r="U1859" i="35"/>
  <c r="V1859" i="35"/>
  <c r="W1859" i="35"/>
  <c r="G1860" i="35"/>
  <c r="H1860" i="35"/>
  <c r="I1860" i="35"/>
  <c r="J1860" i="35"/>
  <c r="K1860" i="35"/>
  <c r="L1860" i="35"/>
  <c r="M1860" i="35"/>
  <c r="O1860" i="35"/>
  <c r="P1860" i="35"/>
  <c r="Q1860" i="35"/>
  <c r="R1860" i="35"/>
  <c r="S1860" i="35"/>
  <c r="T1860" i="35"/>
  <c r="U1860" i="35"/>
  <c r="V1860" i="35"/>
  <c r="W1860" i="35"/>
  <c r="G1861" i="35"/>
  <c r="H1861" i="35"/>
  <c r="I1861" i="35"/>
  <c r="J1861" i="35"/>
  <c r="K1861" i="35"/>
  <c r="L1861" i="35"/>
  <c r="M1861" i="35"/>
  <c r="O1861" i="35"/>
  <c r="P1861" i="35"/>
  <c r="Q1861" i="35"/>
  <c r="R1861" i="35"/>
  <c r="S1861" i="35"/>
  <c r="T1861" i="35"/>
  <c r="U1861" i="35"/>
  <c r="V1861" i="35"/>
  <c r="W1861" i="35"/>
  <c r="G1862" i="35"/>
  <c r="H1862" i="35"/>
  <c r="I1862" i="35"/>
  <c r="J1862" i="35"/>
  <c r="K1862" i="35"/>
  <c r="L1862" i="35"/>
  <c r="M1862" i="35"/>
  <c r="O1862" i="35"/>
  <c r="P1862" i="35"/>
  <c r="Q1862" i="35"/>
  <c r="R1862" i="35"/>
  <c r="S1862" i="35"/>
  <c r="T1862" i="35"/>
  <c r="U1862" i="35"/>
  <c r="V1862" i="35"/>
  <c r="W1862" i="35"/>
  <c r="G1863" i="35"/>
  <c r="H1863" i="35"/>
  <c r="I1863" i="35"/>
  <c r="J1863" i="35"/>
  <c r="K1863" i="35"/>
  <c r="L1863" i="35"/>
  <c r="M1863" i="35"/>
  <c r="O1863" i="35"/>
  <c r="P1863" i="35"/>
  <c r="Q1863" i="35"/>
  <c r="R1863" i="35"/>
  <c r="S1863" i="35"/>
  <c r="T1863" i="35"/>
  <c r="U1863" i="35"/>
  <c r="V1863" i="35"/>
  <c r="W1863" i="35"/>
  <c r="G1864" i="35"/>
  <c r="H1864" i="35"/>
  <c r="I1864" i="35"/>
  <c r="J1864" i="35"/>
  <c r="K1864" i="35"/>
  <c r="L1864" i="35"/>
  <c r="M1864" i="35"/>
  <c r="O1864" i="35"/>
  <c r="P1864" i="35"/>
  <c r="Q1864" i="35"/>
  <c r="R1864" i="35"/>
  <c r="S1864" i="35"/>
  <c r="T1864" i="35"/>
  <c r="U1864" i="35"/>
  <c r="V1864" i="35"/>
  <c r="W1864" i="35"/>
  <c r="G1865" i="35"/>
  <c r="H1865" i="35"/>
  <c r="I1865" i="35"/>
  <c r="J1865" i="35"/>
  <c r="K1865" i="35"/>
  <c r="L1865" i="35"/>
  <c r="M1865" i="35"/>
  <c r="O1865" i="35"/>
  <c r="P1865" i="35"/>
  <c r="Q1865" i="35"/>
  <c r="R1865" i="35"/>
  <c r="S1865" i="35"/>
  <c r="T1865" i="35"/>
  <c r="U1865" i="35"/>
  <c r="V1865" i="35"/>
  <c r="W1865" i="35"/>
  <c r="G1866" i="35"/>
  <c r="H1866" i="35"/>
  <c r="I1866" i="35"/>
  <c r="J1866" i="35"/>
  <c r="K1866" i="35"/>
  <c r="L1866" i="35"/>
  <c r="M1866" i="35"/>
  <c r="O1866" i="35"/>
  <c r="P1866" i="35"/>
  <c r="Q1866" i="35"/>
  <c r="R1866" i="35"/>
  <c r="S1866" i="35"/>
  <c r="T1866" i="35"/>
  <c r="U1866" i="35"/>
  <c r="V1866" i="35"/>
  <c r="W1866" i="35"/>
  <c r="G1867" i="35"/>
  <c r="H1867" i="35"/>
  <c r="I1867" i="35"/>
  <c r="J1867" i="35"/>
  <c r="K1867" i="35"/>
  <c r="L1867" i="35"/>
  <c r="M1867" i="35"/>
  <c r="O1867" i="35"/>
  <c r="P1867" i="35"/>
  <c r="Q1867" i="35"/>
  <c r="R1867" i="35"/>
  <c r="S1867" i="35"/>
  <c r="T1867" i="35"/>
  <c r="U1867" i="35"/>
  <c r="V1867" i="35"/>
  <c r="W1867" i="35"/>
  <c r="G1868" i="35"/>
  <c r="H1868" i="35"/>
  <c r="I1868" i="35"/>
  <c r="J1868" i="35"/>
  <c r="K1868" i="35"/>
  <c r="L1868" i="35"/>
  <c r="M1868" i="35"/>
  <c r="O1868" i="35"/>
  <c r="P1868" i="35"/>
  <c r="Q1868" i="35"/>
  <c r="R1868" i="35"/>
  <c r="S1868" i="35"/>
  <c r="T1868" i="35"/>
  <c r="U1868" i="35"/>
  <c r="V1868" i="35"/>
  <c r="W1868" i="35"/>
  <c r="G1869" i="35"/>
  <c r="H1869" i="35"/>
  <c r="I1869" i="35"/>
  <c r="J1869" i="35"/>
  <c r="K1869" i="35"/>
  <c r="L1869" i="35"/>
  <c r="M1869" i="35"/>
  <c r="O1869" i="35"/>
  <c r="P1869" i="35"/>
  <c r="Q1869" i="35"/>
  <c r="R1869" i="35"/>
  <c r="S1869" i="35"/>
  <c r="T1869" i="35"/>
  <c r="U1869" i="35"/>
  <c r="V1869" i="35"/>
  <c r="W1869" i="35"/>
  <c r="G1870" i="35"/>
  <c r="H1870" i="35"/>
  <c r="I1870" i="35"/>
  <c r="J1870" i="35"/>
  <c r="K1870" i="35"/>
  <c r="L1870" i="35"/>
  <c r="M1870" i="35"/>
  <c r="O1870" i="35"/>
  <c r="P1870" i="35"/>
  <c r="Q1870" i="35"/>
  <c r="R1870" i="35"/>
  <c r="S1870" i="35"/>
  <c r="T1870" i="35"/>
  <c r="U1870" i="35"/>
  <c r="V1870" i="35"/>
  <c r="W1870" i="35"/>
  <c r="G1871" i="35"/>
  <c r="H1871" i="35"/>
  <c r="I1871" i="35"/>
  <c r="J1871" i="35"/>
  <c r="K1871" i="35"/>
  <c r="L1871" i="35"/>
  <c r="M1871" i="35"/>
  <c r="O1871" i="35"/>
  <c r="P1871" i="35"/>
  <c r="Q1871" i="35"/>
  <c r="R1871" i="35"/>
  <c r="S1871" i="35"/>
  <c r="T1871" i="35"/>
  <c r="U1871" i="35"/>
  <c r="V1871" i="35"/>
  <c r="W1871" i="35"/>
  <c r="G1872" i="35"/>
  <c r="H1872" i="35"/>
  <c r="I1872" i="35"/>
  <c r="J1872" i="35"/>
  <c r="K1872" i="35"/>
  <c r="L1872" i="35"/>
  <c r="M1872" i="35"/>
  <c r="O1872" i="35"/>
  <c r="P1872" i="35"/>
  <c r="Q1872" i="35"/>
  <c r="R1872" i="35"/>
  <c r="S1872" i="35"/>
  <c r="T1872" i="35"/>
  <c r="U1872" i="35"/>
  <c r="V1872" i="35"/>
  <c r="W1872" i="35"/>
  <c r="G1873" i="35"/>
  <c r="H1873" i="35"/>
  <c r="I1873" i="35"/>
  <c r="J1873" i="35"/>
  <c r="K1873" i="35"/>
  <c r="L1873" i="35"/>
  <c r="M1873" i="35"/>
  <c r="O1873" i="35"/>
  <c r="P1873" i="35"/>
  <c r="Q1873" i="35"/>
  <c r="R1873" i="35"/>
  <c r="S1873" i="35"/>
  <c r="T1873" i="35"/>
  <c r="U1873" i="35"/>
  <c r="V1873" i="35"/>
  <c r="W1873" i="35"/>
  <c r="G1874" i="35"/>
  <c r="H1874" i="35"/>
  <c r="I1874" i="35"/>
  <c r="J1874" i="35"/>
  <c r="K1874" i="35"/>
  <c r="L1874" i="35"/>
  <c r="M1874" i="35"/>
  <c r="O1874" i="35"/>
  <c r="P1874" i="35"/>
  <c r="Q1874" i="35"/>
  <c r="R1874" i="35"/>
  <c r="S1874" i="35"/>
  <c r="T1874" i="35"/>
  <c r="U1874" i="35"/>
  <c r="V1874" i="35"/>
  <c r="W1874" i="35"/>
  <c r="G1875" i="35"/>
  <c r="H1875" i="35"/>
  <c r="I1875" i="35"/>
  <c r="J1875" i="35"/>
  <c r="K1875" i="35"/>
  <c r="L1875" i="35"/>
  <c r="M1875" i="35"/>
  <c r="O1875" i="35"/>
  <c r="P1875" i="35"/>
  <c r="Q1875" i="35"/>
  <c r="R1875" i="35"/>
  <c r="S1875" i="35"/>
  <c r="T1875" i="35"/>
  <c r="U1875" i="35"/>
  <c r="V1875" i="35"/>
  <c r="W1875" i="35"/>
  <c r="G1876" i="35"/>
  <c r="H1876" i="35"/>
  <c r="I1876" i="35"/>
  <c r="J1876" i="35"/>
  <c r="K1876" i="35"/>
  <c r="L1876" i="35"/>
  <c r="M1876" i="35"/>
  <c r="O1876" i="35"/>
  <c r="P1876" i="35"/>
  <c r="Q1876" i="35"/>
  <c r="R1876" i="35"/>
  <c r="S1876" i="35"/>
  <c r="T1876" i="35"/>
  <c r="U1876" i="35"/>
  <c r="V1876" i="35"/>
  <c r="W1876" i="35"/>
  <c r="G1877" i="35"/>
  <c r="H1877" i="35"/>
  <c r="I1877" i="35"/>
  <c r="J1877" i="35"/>
  <c r="K1877" i="35"/>
  <c r="L1877" i="35"/>
  <c r="M1877" i="35"/>
  <c r="O1877" i="35"/>
  <c r="P1877" i="35"/>
  <c r="Q1877" i="35"/>
  <c r="R1877" i="35"/>
  <c r="S1877" i="35"/>
  <c r="T1877" i="35"/>
  <c r="U1877" i="35"/>
  <c r="V1877" i="35"/>
  <c r="W1877" i="35"/>
  <c r="G1878" i="35"/>
  <c r="H1878" i="35"/>
  <c r="I1878" i="35"/>
  <c r="J1878" i="35"/>
  <c r="K1878" i="35"/>
  <c r="L1878" i="35"/>
  <c r="M1878" i="35"/>
  <c r="O1878" i="35"/>
  <c r="P1878" i="35"/>
  <c r="Q1878" i="35"/>
  <c r="R1878" i="35"/>
  <c r="S1878" i="35"/>
  <c r="T1878" i="35"/>
  <c r="U1878" i="35"/>
  <c r="V1878" i="35"/>
  <c r="W1878" i="35"/>
  <c r="G1879" i="35"/>
  <c r="H1879" i="35"/>
  <c r="I1879" i="35"/>
  <c r="J1879" i="35"/>
  <c r="K1879" i="35"/>
  <c r="L1879" i="35"/>
  <c r="M1879" i="35"/>
  <c r="O1879" i="35"/>
  <c r="P1879" i="35"/>
  <c r="Q1879" i="35"/>
  <c r="R1879" i="35"/>
  <c r="S1879" i="35"/>
  <c r="T1879" i="35"/>
  <c r="U1879" i="35"/>
  <c r="V1879" i="35"/>
  <c r="W1879" i="35"/>
  <c r="G1880" i="35"/>
  <c r="H1880" i="35"/>
  <c r="I1880" i="35"/>
  <c r="J1880" i="35"/>
  <c r="K1880" i="35"/>
  <c r="L1880" i="35"/>
  <c r="M1880" i="35"/>
  <c r="O1880" i="35"/>
  <c r="P1880" i="35"/>
  <c r="Q1880" i="35"/>
  <c r="R1880" i="35"/>
  <c r="S1880" i="35"/>
  <c r="T1880" i="35"/>
  <c r="U1880" i="35"/>
  <c r="V1880" i="35"/>
  <c r="W1880" i="35"/>
  <c r="G1881" i="35"/>
  <c r="H1881" i="35"/>
  <c r="I1881" i="35"/>
  <c r="J1881" i="35"/>
  <c r="K1881" i="35"/>
  <c r="L1881" i="35"/>
  <c r="M1881" i="35"/>
  <c r="O1881" i="35"/>
  <c r="P1881" i="35"/>
  <c r="Q1881" i="35"/>
  <c r="R1881" i="35"/>
  <c r="S1881" i="35"/>
  <c r="T1881" i="35"/>
  <c r="U1881" i="35"/>
  <c r="V1881" i="35"/>
  <c r="W1881" i="35"/>
  <c r="G1882" i="35"/>
  <c r="H1882" i="35"/>
  <c r="I1882" i="35"/>
  <c r="J1882" i="35"/>
  <c r="K1882" i="35"/>
  <c r="L1882" i="35"/>
  <c r="M1882" i="35"/>
  <c r="O1882" i="35"/>
  <c r="P1882" i="35"/>
  <c r="Q1882" i="35"/>
  <c r="R1882" i="35"/>
  <c r="S1882" i="35"/>
  <c r="T1882" i="35"/>
  <c r="U1882" i="35"/>
  <c r="V1882" i="35"/>
  <c r="W1882" i="35"/>
  <c r="G1883" i="35"/>
  <c r="H1883" i="35"/>
  <c r="I1883" i="35"/>
  <c r="J1883" i="35"/>
  <c r="K1883" i="35"/>
  <c r="L1883" i="35"/>
  <c r="M1883" i="35"/>
  <c r="O1883" i="35"/>
  <c r="P1883" i="35"/>
  <c r="Q1883" i="35"/>
  <c r="R1883" i="35"/>
  <c r="S1883" i="35"/>
  <c r="T1883" i="35"/>
  <c r="U1883" i="35"/>
  <c r="V1883" i="35"/>
  <c r="W1883" i="35"/>
  <c r="G1884" i="35"/>
  <c r="H1884" i="35"/>
  <c r="I1884" i="35"/>
  <c r="J1884" i="35"/>
  <c r="K1884" i="35"/>
  <c r="L1884" i="35"/>
  <c r="M1884" i="35"/>
  <c r="O1884" i="35"/>
  <c r="P1884" i="35"/>
  <c r="Q1884" i="35"/>
  <c r="R1884" i="35"/>
  <c r="S1884" i="35"/>
  <c r="T1884" i="35"/>
  <c r="U1884" i="35"/>
  <c r="V1884" i="35"/>
  <c r="W1884" i="35"/>
  <c r="G1885" i="35"/>
  <c r="H1885" i="35"/>
  <c r="I1885" i="35"/>
  <c r="J1885" i="35"/>
  <c r="K1885" i="35"/>
  <c r="L1885" i="35"/>
  <c r="M1885" i="35"/>
  <c r="O1885" i="35"/>
  <c r="P1885" i="35"/>
  <c r="Q1885" i="35"/>
  <c r="R1885" i="35"/>
  <c r="S1885" i="35"/>
  <c r="T1885" i="35"/>
  <c r="U1885" i="35"/>
  <c r="V1885" i="35"/>
  <c r="W1885" i="35"/>
  <c r="G1886" i="35"/>
  <c r="H1886" i="35"/>
  <c r="I1886" i="35"/>
  <c r="J1886" i="35"/>
  <c r="K1886" i="35"/>
  <c r="L1886" i="35"/>
  <c r="M1886" i="35"/>
  <c r="O1886" i="35"/>
  <c r="P1886" i="35"/>
  <c r="Q1886" i="35"/>
  <c r="R1886" i="35"/>
  <c r="S1886" i="35"/>
  <c r="T1886" i="35"/>
  <c r="U1886" i="35"/>
  <c r="V1886" i="35"/>
  <c r="W1886" i="35"/>
  <c r="G1887" i="35"/>
  <c r="H1887" i="35"/>
  <c r="I1887" i="35"/>
  <c r="J1887" i="35"/>
  <c r="K1887" i="35"/>
  <c r="L1887" i="35"/>
  <c r="M1887" i="35"/>
  <c r="O1887" i="35"/>
  <c r="P1887" i="35"/>
  <c r="Q1887" i="35"/>
  <c r="R1887" i="35"/>
  <c r="S1887" i="35"/>
  <c r="T1887" i="35"/>
  <c r="U1887" i="35"/>
  <c r="V1887" i="35"/>
  <c r="W1887" i="35"/>
  <c r="G1888" i="35"/>
  <c r="H1888" i="35"/>
  <c r="I1888" i="35"/>
  <c r="J1888" i="35"/>
  <c r="K1888" i="35"/>
  <c r="L1888" i="35"/>
  <c r="M1888" i="35"/>
  <c r="O1888" i="35"/>
  <c r="P1888" i="35"/>
  <c r="Q1888" i="35"/>
  <c r="R1888" i="35"/>
  <c r="S1888" i="35"/>
  <c r="T1888" i="35"/>
  <c r="U1888" i="35"/>
  <c r="V1888" i="35"/>
  <c r="W1888" i="35"/>
  <c r="G1889" i="35"/>
  <c r="H1889" i="35"/>
  <c r="I1889" i="35"/>
  <c r="J1889" i="35"/>
  <c r="K1889" i="35"/>
  <c r="L1889" i="35"/>
  <c r="M1889" i="35"/>
  <c r="O1889" i="35"/>
  <c r="P1889" i="35"/>
  <c r="Q1889" i="35"/>
  <c r="R1889" i="35"/>
  <c r="S1889" i="35"/>
  <c r="T1889" i="35"/>
  <c r="U1889" i="35"/>
  <c r="V1889" i="35"/>
  <c r="W1889" i="35"/>
  <c r="G1890" i="35"/>
  <c r="H1890" i="35"/>
  <c r="I1890" i="35"/>
  <c r="J1890" i="35"/>
  <c r="K1890" i="35"/>
  <c r="L1890" i="35"/>
  <c r="M1890" i="35"/>
  <c r="O1890" i="35"/>
  <c r="P1890" i="35"/>
  <c r="Q1890" i="35"/>
  <c r="R1890" i="35"/>
  <c r="S1890" i="35"/>
  <c r="T1890" i="35"/>
  <c r="U1890" i="35"/>
  <c r="V1890" i="35"/>
  <c r="W1890" i="35"/>
  <c r="G1891" i="35"/>
  <c r="H1891" i="35"/>
  <c r="I1891" i="35"/>
  <c r="J1891" i="35"/>
  <c r="K1891" i="35"/>
  <c r="L1891" i="35"/>
  <c r="M1891" i="35"/>
  <c r="O1891" i="35"/>
  <c r="P1891" i="35"/>
  <c r="Q1891" i="35"/>
  <c r="R1891" i="35"/>
  <c r="S1891" i="35"/>
  <c r="T1891" i="35"/>
  <c r="U1891" i="35"/>
  <c r="V1891" i="35"/>
  <c r="W1891" i="35"/>
  <c r="G1892" i="35"/>
  <c r="H1892" i="35"/>
  <c r="I1892" i="35"/>
  <c r="J1892" i="35"/>
  <c r="K1892" i="35"/>
  <c r="L1892" i="35"/>
  <c r="M1892" i="35"/>
  <c r="O1892" i="35"/>
  <c r="P1892" i="35"/>
  <c r="Q1892" i="35"/>
  <c r="R1892" i="35"/>
  <c r="S1892" i="35"/>
  <c r="T1892" i="35"/>
  <c r="U1892" i="35"/>
  <c r="V1892" i="35"/>
  <c r="W1892" i="35"/>
  <c r="G1893" i="35"/>
  <c r="H1893" i="35"/>
  <c r="I1893" i="35"/>
  <c r="J1893" i="35"/>
  <c r="K1893" i="35"/>
  <c r="L1893" i="35"/>
  <c r="M1893" i="35"/>
  <c r="O1893" i="35"/>
  <c r="P1893" i="35"/>
  <c r="Q1893" i="35"/>
  <c r="R1893" i="35"/>
  <c r="S1893" i="35"/>
  <c r="T1893" i="35"/>
  <c r="U1893" i="35"/>
  <c r="V1893" i="35"/>
  <c r="W1893" i="35"/>
  <c r="G1894" i="35"/>
  <c r="H1894" i="35"/>
  <c r="I1894" i="35"/>
  <c r="J1894" i="35"/>
  <c r="K1894" i="35"/>
  <c r="L1894" i="35"/>
  <c r="M1894" i="35"/>
  <c r="O1894" i="35"/>
  <c r="P1894" i="35"/>
  <c r="Q1894" i="35"/>
  <c r="R1894" i="35"/>
  <c r="S1894" i="35"/>
  <c r="T1894" i="35"/>
  <c r="U1894" i="35"/>
  <c r="V1894" i="35"/>
  <c r="W1894" i="35"/>
  <c r="G1895" i="35"/>
  <c r="H1895" i="35"/>
  <c r="I1895" i="35"/>
  <c r="J1895" i="35"/>
  <c r="K1895" i="35"/>
  <c r="L1895" i="35"/>
  <c r="M1895" i="35"/>
  <c r="O1895" i="35"/>
  <c r="P1895" i="35"/>
  <c r="Q1895" i="35"/>
  <c r="R1895" i="35"/>
  <c r="S1895" i="35"/>
  <c r="T1895" i="35"/>
  <c r="U1895" i="35"/>
  <c r="V1895" i="35"/>
  <c r="W1895" i="35"/>
  <c r="G1896" i="35"/>
  <c r="H1896" i="35"/>
  <c r="I1896" i="35"/>
  <c r="J1896" i="35"/>
  <c r="K1896" i="35"/>
  <c r="L1896" i="35"/>
  <c r="M1896" i="35"/>
  <c r="O1896" i="35"/>
  <c r="P1896" i="35"/>
  <c r="Q1896" i="35"/>
  <c r="R1896" i="35"/>
  <c r="S1896" i="35"/>
  <c r="T1896" i="35"/>
  <c r="U1896" i="35"/>
  <c r="V1896" i="35"/>
  <c r="W1896" i="35"/>
  <c r="G1897" i="35"/>
  <c r="H1897" i="35"/>
  <c r="I1897" i="35"/>
  <c r="J1897" i="35"/>
  <c r="K1897" i="35"/>
  <c r="L1897" i="35"/>
  <c r="M1897" i="35"/>
  <c r="O1897" i="35"/>
  <c r="P1897" i="35"/>
  <c r="Q1897" i="35"/>
  <c r="R1897" i="35"/>
  <c r="S1897" i="35"/>
  <c r="T1897" i="35"/>
  <c r="U1897" i="35"/>
  <c r="V1897" i="35"/>
  <c r="W1897" i="35"/>
  <c r="G1898" i="35"/>
  <c r="H1898" i="35"/>
  <c r="I1898" i="35"/>
  <c r="J1898" i="35"/>
  <c r="K1898" i="35"/>
  <c r="L1898" i="35"/>
  <c r="M1898" i="35"/>
  <c r="O1898" i="35"/>
  <c r="P1898" i="35"/>
  <c r="Q1898" i="35"/>
  <c r="R1898" i="35"/>
  <c r="S1898" i="35"/>
  <c r="T1898" i="35"/>
  <c r="U1898" i="35"/>
  <c r="V1898" i="35"/>
  <c r="W1898" i="35"/>
  <c r="G1899" i="35"/>
  <c r="H1899" i="35"/>
  <c r="I1899" i="35"/>
  <c r="J1899" i="35"/>
  <c r="K1899" i="35"/>
  <c r="L1899" i="35"/>
  <c r="M1899" i="35"/>
  <c r="O1899" i="35"/>
  <c r="P1899" i="35"/>
  <c r="Q1899" i="35"/>
  <c r="R1899" i="35"/>
  <c r="S1899" i="35"/>
  <c r="T1899" i="35"/>
  <c r="U1899" i="35"/>
  <c r="V1899" i="35"/>
  <c r="W1899" i="35"/>
  <c r="G1900" i="35"/>
  <c r="H1900" i="35"/>
  <c r="I1900" i="35"/>
  <c r="J1900" i="35"/>
  <c r="K1900" i="35"/>
  <c r="L1900" i="35"/>
  <c r="M1900" i="35"/>
  <c r="O1900" i="35"/>
  <c r="P1900" i="35"/>
  <c r="Q1900" i="35"/>
  <c r="R1900" i="35"/>
  <c r="S1900" i="35"/>
  <c r="T1900" i="35"/>
  <c r="U1900" i="35"/>
  <c r="V1900" i="35"/>
  <c r="W1900" i="35"/>
  <c r="G1901" i="35"/>
  <c r="H1901" i="35"/>
  <c r="I1901" i="35"/>
  <c r="J1901" i="35"/>
  <c r="K1901" i="35"/>
  <c r="L1901" i="35"/>
  <c r="M1901" i="35"/>
  <c r="O1901" i="35"/>
  <c r="P1901" i="35"/>
  <c r="Q1901" i="35"/>
  <c r="R1901" i="35"/>
  <c r="S1901" i="35"/>
  <c r="T1901" i="35"/>
  <c r="U1901" i="35"/>
  <c r="V1901" i="35"/>
  <c r="W1901" i="35"/>
  <c r="G1902" i="35"/>
  <c r="H1902" i="35"/>
  <c r="I1902" i="35"/>
  <c r="J1902" i="35"/>
  <c r="K1902" i="35"/>
  <c r="L1902" i="35"/>
  <c r="M1902" i="35"/>
  <c r="O1902" i="35"/>
  <c r="P1902" i="35"/>
  <c r="Q1902" i="35"/>
  <c r="R1902" i="35"/>
  <c r="S1902" i="35"/>
  <c r="T1902" i="35"/>
  <c r="U1902" i="35"/>
  <c r="V1902" i="35"/>
  <c r="W1902" i="35"/>
  <c r="G1903" i="35"/>
  <c r="H1903" i="35"/>
  <c r="I1903" i="35"/>
  <c r="J1903" i="35"/>
  <c r="K1903" i="35"/>
  <c r="L1903" i="35"/>
  <c r="M1903" i="35"/>
  <c r="O1903" i="35"/>
  <c r="P1903" i="35"/>
  <c r="Q1903" i="35"/>
  <c r="R1903" i="35"/>
  <c r="S1903" i="35"/>
  <c r="T1903" i="35"/>
  <c r="U1903" i="35"/>
  <c r="V1903" i="35"/>
  <c r="W1903" i="35"/>
  <c r="G1904" i="35"/>
  <c r="H1904" i="35"/>
  <c r="I1904" i="35"/>
  <c r="J1904" i="35"/>
  <c r="K1904" i="35"/>
  <c r="L1904" i="35"/>
  <c r="M1904" i="35"/>
  <c r="O1904" i="35"/>
  <c r="P1904" i="35"/>
  <c r="Q1904" i="35"/>
  <c r="R1904" i="35"/>
  <c r="S1904" i="35"/>
  <c r="T1904" i="35"/>
  <c r="U1904" i="35"/>
  <c r="V1904" i="35"/>
  <c r="W1904" i="35"/>
  <c r="G1905" i="35"/>
  <c r="H1905" i="35"/>
  <c r="I1905" i="35"/>
  <c r="J1905" i="35"/>
  <c r="K1905" i="35"/>
  <c r="L1905" i="35"/>
  <c r="M1905" i="35"/>
  <c r="O1905" i="35"/>
  <c r="P1905" i="35"/>
  <c r="Q1905" i="35"/>
  <c r="R1905" i="35"/>
  <c r="S1905" i="35"/>
  <c r="T1905" i="35"/>
  <c r="U1905" i="35"/>
  <c r="V1905" i="35"/>
  <c r="W1905" i="35"/>
  <c r="G1906" i="35"/>
  <c r="H1906" i="35"/>
  <c r="I1906" i="35"/>
  <c r="J1906" i="35"/>
  <c r="K1906" i="35"/>
  <c r="L1906" i="35"/>
  <c r="M1906" i="35"/>
  <c r="O1906" i="35"/>
  <c r="P1906" i="35"/>
  <c r="Q1906" i="35"/>
  <c r="R1906" i="35"/>
  <c r="S1906" i="35"/>
  <c r="T1906" i="35"/>
  <c r="U1906" i="35"/>
  <c r="V1906" i="35"/>
  <c r="W1906" i="35"/>
  <c r="G1907" i="35"/>
  <c r="H1907" i="35"/>
  <c r="I1907" i="35"/>
  <c r="J1907" i="35"/>
  <c r="K1907" i="35"/>
  <c r="L1907" i="35"/>
  <c r="M1907" i="35"/>
  <c r="O1907" i="35"/>
  <c r="P1907" i="35"/>
  <c r="Q1907" i="35"/>
  <c r="R1907" i="35"/>
  <c r="S1907" i="35"/>
  <c r="T1907" i="35"/>
  <c r="U1907" i="35"/>
  <c r="V1907" i="35"/>
  <c r="W1907" i="35"/>
  <c r="G1908" i="35"/>
  <c r="H1908" i="35"/>
  <c r="I1908" i="35"/>
  <c r="J1908" i="35"/>
  <c r="K1908" i="35"/>
  <c r="L1908" i="35"/>
  <c r="M1908" i="35"/>
  <c r="O1908" i="35"/>
  <c r="P1908" i="35"/>
  <c r="Q1908" i="35"/>
  <c r="R1908" i="35"/>
  <c r="S1908" i="35"/>
  <c r="T1908" i="35"/>
  <c r="U1908" i="35"/>
  <c r="V1908" i="35"/>
  <c r="W1908" i="35"/>
  <c r="G1909" i="35"/>
  <c r="H1909" i="35"/>
  <c r="I1909" i="35"/>
  <c r="J1909" i="35"/>
  <c r="K1909" i="35"/>
  <c r="L1909" i="35"/>
  <c r="M1909" i="35"/>
  <c r="O1909" i="35"/>
  <c r="P1909" i="35"/>
  <c r="Q1909" i="35"/>
  <c r="R1909" i="35"/>
  <c r="S1909" i="35"/>
  <c r="T1909" i="35"/>
  <c r="U1909" i="35"/>
  <c r="V1909" i="35"/>
  <c r="W1909" i="35"/>
  <c r="G1910" i="35"/>
  <c r="H1910" i="35"/>
  <c r="I1910" i="35"/>
  <c r="J1910" i="35"/>
  <c r="K1910" i="35"/>
  <c r="L1910" i="35"/>
  <c r="M1910" i="35"/>
  <c r="O1910" i="35"/>
  <c r="P1910" i="35"/>
  <c r="Q1910" i="35"/>
  <c r="R1910" i="35"/>
  <c r="S1910" i="35"/>
  <c r="T1910" i="35"/>
  <c r="U1910" i="35"/>
  <c r="V1910" i="35"/>
  <c r="W1910" i="35"/>
  <c r="G1911" i="35"/>
  <c r="H1911" i="35"/>
  <c r="I1911" i="35"/>
  <c r="J1911" i="35"/>
  <c r="K1911" i="35"/>
  <c r="L1911" i="35"/>
  <c r="M1911" i="35"/>
  <c r="O1911" i="35"/>
  <c r="P1911" i="35"/>
  <c r="Q1911" i="35"/>
  <c r="R1911" i="35"/>
  <c r="S1911" i="35"/>
  <c r="T1911" i="35"/>
  <c r="U1911" i="35"/>
  <c r="V1911" i="35"/>
  <c r="W1911" i="35"/>
  <c r="G1912" i="35"/>
  <c r="H1912" i="35"/>
  <c r="I1912" i="35"/>
  <c r="J1912" i="35"/>
  <c r="K1912" i="35"/>
  <c r="L1912" i="35"/>
  <c r="M1912" i="35"/>
  <c r="O1912" i="35"/>
  <c r="P1912" i="35"/>
  <c r="Q1912" i="35"/>
  <c r="R1912" i="35"/>
  <c r="S1912" i="35"/>
  <c r="T1912" i="35"/>
  <c r="U1912" i="35"/>
  <c r="V1912" i="35"/>
  <c r="W1912" i="35"/>
  <c r="G1913" i="35"/>
  <c r="H1913" i="35"/>
  <c r="I1913" i="35"/>
  <c r="J1913" i="35"/>
  <c r="K1913" i="35"/>
  <c r="L1913" i="35"/>
  <c r="M1913" i="35"/>
  <c r="O1913" i="35"/>
  <c r="P1913" i="35"/>
  <c r="Q1913" i="35"/>
  <c r="R1913" i="35"/>
  <c r="S1913" i="35"/>
  <c r="T1913" i="35"/>
  <c r="U1913" i="35"/>
  <c r="V1913" i="35"/>
  <c r="W1913" i="35"/>
  <c r="G1914" i="35"/>
  <c r="H1914" i="35"/>
  <c r="I1914" i="35"/>
  <c r="J1914" i="35"/>
  <c r="K1914" i="35"/>
  <c r="L1914" i="35"/>
  <c r="M1914" i="35"/>
  <c r="O1914" i="35"/>
  <c r="P1914" i="35"/>
  <c r="Q1914" i="35"/>
  <c r="R1914" i="35"/>
  <c r="S1914" i="35"/>
  <c r="T1914" i="35"/>
  <c r="U1914" i="35"/>
  <c r="V1914" i="35"/>
  <c r="W1914" i="35"/>
  <c r="G1915" i="35"/>
  <c r="H1915" i="35"/>
  <c r="I1915" i="35"/>
  <c r="J1915" i="35"/>
  <c r="K1915" i="35"/>
  <c r="L1915" i="35"/>
  <c r="M1915" i="35"/>
  <c r="O1915" i="35"/>
  <c r="P1915" i="35"/>
  <c r="Q1915" i="35"/>
  <c r="R1915" i="35"/>
  <c r="S1915" i="35"/>
  <c r="T1915" i="35"/>
  <c r="U1915" i="35"/>
  <c r="V1915" i="35"/>
  <c r="W1915" i="35"/>
  <c r="G1916" i="35"/>
  <c r="H1916" i="35"/>
  <c r="I1916" i="35"/>
  <c r="J1916" i="35"/>
  <c r="K1916" i="35"/>
  <c r="L1916" i="35"/>
  <c r="M1916" i="35"/>
  <c r="O1916" i="35"/>
  <c r="P1916" i="35"/>
  <c r="Q1916" i="35"/>
  <c r="R1916" i="35"/>
  <c r="S1916" i="35"/>
  <c r="T1916" i="35"/>
  <c r="U1916" i="35"/>
  <c r="V1916" i="35"/>
  <c r="W1916" i="35"/>
  <c r="G1917" i="35"/>
  <c r="H1917" i="35"/>
  <c r="I1917" i="35"/>
  <c r="J1917" i="35"/>
  <c r="K1917" i="35"/>
  <c r="L1917" i="35"/>
  <c r="M1917" i="35"/>
  <c r="O1917" i="35"/>
  <c r="P1917" i="35"/>
  <c r="Q1917" i="35"/>
  <c r="R1917" i="35"/>
  <c r="S1917" i="35"/>
  <c r="T1917" i="35"/>
  <c r="U1917" i="35"/>
  <c r="V1917" i="35"/>
  <c r="W1917" i="35"/>
  <c r="G1918" i="35"/>
  <c r="H1918" i="35"/>
  <c r="I1918" i="35"/>
  <c r="J1918" i="35"/>
  <c r="K1918" i="35"/>
  <c r="L1918" i="35"/>
  <c r="M1918" i="35"/>
  <c r="O1918" i="35"/>
  <c r="P1918" i="35"/>
  <c r="Q1918" i="35"/>
  <c r="R1918" i="35"/>
  <c r="S1918" i="35"/>
  <c r="T1918" i="35"/>
  <c r="U1918" i="35"/>
  <c r="V1918" i="35"/>
  <c r="W1918" i="35"/>
  <c r="G1919" i="35"/>
  <c r="H1919" i="35"/>
  <c r="I1919" i="35"/>
  <c r="J1919" i="35"/>
  <c r="K1919" i="35"/>
  <c r="L1919" i="35"/>
  <c r="M1919" i="35"/>
  <c r="O1919" i="35"/>
  <c r="P1919" i="35"/>
  <c r="Q1919" i="35"/>
  <c r="R1919" i="35"/>
  <c r="S1919" i="35"/>
  <c r="T1919" i="35"/>
  <c r="U1919" i="35"/>
  <c r="V1919" i="35"/>
  <c r="W1919" i="35"/>
  <c r="G1920" i="35"/>
  <c r="H1920" i="35"/>
  <c r="I1920" i="35"/>
  <c r="J1920" i="35"/>
  <c r="K1920" i="35"/>
  <c r="L1920" i="35"/>
  <c r="M1920" i="35"/>
  <c r="O1920" i="35"/>
  <c r="P1920" i="35"/>
  <c r="Q1920" i="35"/>
  <c r="R1920" i="35"/>
  <c r="S1920" i="35"/>
  <c r="T1920" i="35"/>
  <c r="U1920" i="35"/>
  <c r="V1920" i="35"/>
  <c r="W1920" i="35"/>
  <c r="G1921" i="35"/>
  <c r="H1921" i="35"/>
  <c r="I1921" i="35"/>
  <c r="J1921" i="35"/>
  <c r="K1921" i="35"/>
  <c r="L1921" i="35"/>
  <c r="M1921" i="35"/>
  <c r="O1921" i="35"/>
  <c r="P1921" i="35"/>
  <c r="Q1921" i="35"/>
  <c r="R1921" i="35"/>
  <c r="S1921" i="35"/>
  <c r="T1921" i="35"/>
  <c r="U1921" i="35"/>
  <c r="V1921" i="35"/>
  <c r="W1921" i="35"/>
  <c r="G1922" i="35"/>
  <c r="H1922" i="35"/>
  <c r="I1922" i="35"/>
  <c r="J1922" i="35"/>
  <c r="K1922" i="35"/>
  <c r="L1922" i="35"/>
  <c r="M1922" i="35"/>
  <c r="O1922" i="35"/>
  <c r="P1922" i="35"/>
  <c r="Q1922" i="35"/>
  <c r="R1922" i="35"/>
  <c r="S1922" i="35"/>
  <c r="T1922" i="35"/>
  <c r="U1922" i="35"/>
  <c r="V1922" i="35"/>
  <c r="W1922" i="35"/>
  <c r="G1923" i="35"/>
  <c r="H1923" i="35"/>
  <c r="I1923" i="35"/>
  <c r="J1923" i="35"/>
  <c r="K1923" i="35"/>
  <c r="L1923" i="35"/>
  <c r="M1923" i="35"/>
  <c r="O1923" i="35"/>
  <c r="P1923" i="35"/>
  <c r="Q1923" i="35"/>
  <c r="R1923" i="35"/>
  <c r="S1923" i="35"/>
  <c r="T1923" i="35"/>
  <c r="U1923" i="35"/>
  <c r="V1923" i="35"/>
  <c r="W1923" i="35"/>
  <c r="G1924" i="35"/>
  <c r="H1924" i="35"/>
  <c r="I1924" i="35"/>
  <c r="J1924" i="35"/>
  <c r="K1924" i="35"/>
  <c r="L1924" i="35"/>
  <c r="M1924" i="35"/>
  <c r="O1924" i="35"/>
  <c r="P1924" i="35"/>
  <c r="Q1924" i="35"/>
  <c r="R1924" i="35"/>
  <c r="S1924" i="35"/>
  <c r="T1924" i="35"/>
  <c r="U1924" i="35"/>
  <c r="V1924" i="35"/>
  <c r="W1924" i="35"/>
  <c r="G1925" i="35"/>
  <c r="H1925" i="35"/>
  <c r="I1925" i="35"/>
  <c r="J1925" i="35"/>
  <c r="K1925" i="35"/>
  <c r="L1925" i="35"/>
  <c r="M1925" i="35"/>
  <c r="O1925" i="35"/>
  <c r="P1925" i="35"/>
  <c r="Q1925" i="35"/>
  <c r="R1925" i="35"/>
  <c r="S1925" i="35"/>
  <c r="T1925" i="35"/>
  <c r="U1925" i="35"/>
  <c r="V1925" i="35"/>
  <c r="W1925" i="35"/>
  <c r="G1926" i="35"/>
  <c r="H1926" i="35"/>
  <c r="I1926" i="35"/>
  <c r="J1926" i="35"/>
  <c r="K1926" i="35"/>
  <c r="L1926" i="35"/>
  <c r="M1926" i="35"/>
  <c r="O1926" i="35"/>
  <c r="P1926" i="35"/>
  <c r="Q1926" i="35"/>
  <c r="R1926" i="35"/>
  <c r="S1926" i="35"/>
  <c r="T1926" i="35"/>
  <c r="U1926" i="35"/>
  <c r="V1926" i="35"/>
  <c r="W1926" i="35"/>
  <c r="G1927" i="35"/>
  <c r="H1927" i="35"/>
  <c r="I1927" i="35"/>
  <c r="J1927" i="35"/>
  <c r="K1927" i="35"/>
  <c r="L1927" i="35"/>
  <c r="M1927" i="35"/>
  <c r="O1927" i="35"/>
  <c r="P1927" i="35"/>
  <c r="Q1927" i="35"/>
  <c r="R1927" i="35"/>
  <c r="S1927" i="35"/>
  <c r="T1927" i="35"/>
  <c r="U1927" i="35"/>
  <c r="V1927" i="35"/>
  <c r="W1927" i="35"/>
  <c r="G1928" i="35"/>
  <c r="H1928" i="35"/>
  <c r="I1928" i="35"/>
  <c r="J1928" i="35"/>
  <c r="K1928" i="35"/>
  <c r="L1928" i="35"/>
  <c r="M1928" i="35"/>
  <c r="O1928" i="35"/>
  <c r="P1928" i="35"/>
  <c r="Q1928" i="35"/>
  <c r="R1928" i="35"/>
  <c r="S1928" i="35"/>
  <c r="T1928" i="35"/>
  <c r="U1928" i="35"/>
  <c r="V1928" i="35"/>
  <c r="W1928" i="35"/>
  <c r="G1929" i="35"/>
  <c r="H1929" i="35"/>
  <c r="I1929" i="35"/>
  <c r="J1929" i="35"/>
  <c r="K1929" i="35"/>
  <c r="L1929" i="35"/>
  <c r="M1929" i="35"/>
  <c r="O1929" i="35"/>
  <c r="P1929" i="35"/>
  <c r="Q1929" i="35"/>
  <c r="R1929" i="35"/>
  <c r="S1929" i="35"/>
  <c r="T1929" i="35"/>
  <c r="U1929" i="35"/>
  <c r="V1929" i="35"/>
  <c r="W1929" i="35"/>
  <c r="G1930" i="35"/>
  <c r="H1930" i="35"/>
  <c r="I1930" i="35"/>
  <c r="J1930" i="35"/>
  <c r="K1930" i="35"/>
  <c r="L1930" i="35"/>
  <c r="M1930" i="35"/>
  <c r="O1930" i="35"/>
  <c r="P1930" i="35"/>
  <c r="Q1930" i="35"/>
  <c r="R1930" i="35"/>
  <c r="S1930" i="35"/>
  <c r="T1930" i="35"/>
  <c r="U1930" i="35"/>
  <c r="V1930" i="35"/>
  <c r="W1930" i="35"/>
  <c r="G1931" i="35"/>
  <c r="H1931" i="35"/>
  <c r="I1931" i="35"/>
  <c r="J1931" i="35"/>
  <c r="K1931" i="35"/>
  <c r="L1931" i="35"/>
  <c r="M1931" i="35"/>
  <c r="O1931" i="35"/>
  <c r="P1931" i="35"/>
  <c r="Q1931" i="35"/>
  <c r="R1931" i="35"/>
  <c r="S1931" i="35"/>
  <c r="T1931" i="35"/>
  <c r="U1931" i="35"/>
  <c r="V1931" i="35"/>
  <c r="W1931" i="35"/>
  <c r="G1932" i="35"/>
  <c r="H1932" i="35"/>
  <c r="I1932" i="35"/>
  <c r="J1932" i="35"/>
  <c r="K1932" i="35"/>
  <c r="L1932" i="35"/>
  <c r="M1932" i="35"/>
  <c r="O1932" i="35"/>
  <c r="P1932" i="35"/>
  <c r="Q1932" i="35"/>
  <c r="R1932" i="35"/>
  <c r="S1932" i="35"/>
  <c r="T1932" i="35"/>
  <c r="U1932" i="35"/>
  <c r="V1932" i="35"/>
  <c r="W1932" i="35"/>
  <c r="G1933" i="35"/>
  <c r="H1933" i="35"/>
  <c r="I1933" i="35"/>
  <c r="J1933" i="35"/>
  <c r="K1933" i="35"/>
  <c r="L1933" i="35"/>
  <c r="M1933" i="35"/>
  <c r="O1933" i="35"/>
  <c r="P1933" i="35"/>
  <c r="Q1933" i="35"/>
  <c r="R1933" i="35"/>
  <c r="S1933" i="35"/>
  <c r="T1933" i="35"/>
  <c r="U1933" i="35"/>
  <c r="V1933" i="35"/>
  <c r="W1933" i="35"/>
  <c r="G1934" i="35"/>
  <c r="H1934" i="35"/>
  <c r="I1934" i="35"/>
  <c r="J1934" i="35"/>
  <c r="K1934" i="35"/>
  <c r="L1934" i="35"/>
  <c r="M1934" i="35"/>
  <c r="O1934" i="35"/>
  <c r="P1934" i="35"/>
  <c r="Q1934" i="35"/>
  <c r="R1934" i="35"/>
  <c r="S1934" i="35"/>
  <c r="T1934" i="35"/>
  <c r="U1934" i="35"/>
  <c r="V1934" i="35"/>
  <c r="W1934" i="35"/>
  <c r="G1935" i="35"/>
  <c r="H1935" i="35"/>
  <c r="I1935" i="35"/>
  <c r="J1935" i="35"/>
  <c r="K1935" i="35"/>
  <c r="L1935" i="35"/>
  <c r="M1935" i="35"/>
  <c r="O1935" i="35"/>
  <c r="P1935" i="35"/>
  <c r="Q1935" i="35"/>
  <c r="R1935" i="35"/>
  <c r="S1935" i="35"/>
  <c r="T1935" i="35"/>
  <c r="U1935" i="35"/>
  <c r="V1935" i="35"/>
  <c r="W1935" i="35"/>
  <c r="G1936" i="35"/>
  <c r="H1936" i="35"/>
  <c r="I1936" i="35"/>
  <c r="J1936" i="35"/>
  <c r="K1936" i="35"/>
  <c r="L1936" i="35"/>
  <c r="M1936" i="35"/>
  <c r="O1936" i="35"/>
  <c r="P1936" i="35"/>
  <c r="Q1936" i="35"/>
  <c r="R1936" i="35"/>
  <c r="S1936" i="35"/>
  <c r="T1936" i="35"/>
  <c r="U1936" i="35"/>
  <c r="V1936" i="35"/>
  <c r="W1936" i="35"/>
  <c r="G1937" i="35"/>
  <c r="H1937" i="35"/>
  <c r="I1937" i="35"/>
  <c r="J1937" i="35"/>
  <c r="K1937" i="35"/>
  <c r="L1937" i="35"/>
  <c r="M1937" i="35"/>
  <c r="O1937" i="35"/>
  <c r="P1937" i="35"/>
  <c r="Q1937" i="35"/>
  <c r="R1937" i="35"/>
  <c r="S1937" i="35"/>
  <c r="T1937" i="35"/>
  <c r="U1937" i="35"/>
  <c r="V1937" i="35"/>
  <c r="W1937" i="35"/>
  <c r="G1938" i="35"/>
  <c r="H1938" i="35"/>
  <c r="I1938" i="35"/>
  <c r="J1938" i="35"/>
  <c r="K1938" i="35"/>
  <c r="L1938" i="35"/>
  <c r="M1938" i="35"/>
  <c r="O1938" i="35"/>
  <c r="P1938" i="35"/>
  <c r="Q1938" i="35"/>
  <c r="R1938" i="35"/>
  <c r="S1938" i="35"/>
  <c r="T1938" i="35"/>
  <c r="U1938" i="35"/>
  <c r="V1938" i="35"/>
  <c r="W1938" i="35"/>
  <c r="G1939" i="35"/>
  <c r="H1939" i="35"/>
  <c r="I1939" i="35"/>
  <c r="J1939" i="35"/>
  <c r="K1939" i="35"/>
  <c r="L1939" i="35"/>
  <c r="M1939" i="35"/>
  <c r="O1939" i="35"/>
  <c r="P1939" i="35"/>
  <c r="Q1939" i="35"/>
  <c r="R1939" i="35"/>
  <c r="S1939" i="35"/>
  <c r="T1939" i="35"/>
  <c r="U1939" i="35"/>
  <c r="V1939" i="35"/>
  <c r="W1939" i="35"/>
  <c r="G1940" i="35"/>
  <c r="H1940" i="35"/>
  <c r="I1940" i="35"/>
  <c r="J1940" i="35"/>
  <c r="K1940" i="35"/>
  <c r="L1940" i="35"/>
  <c r="M1940" i="35"/>
  <c r="O1940" i="35"/>
  <c r="P1940" i="35"/>
  <c r="Q1940" i="35"/>
  <c r="R1940" i="35"/>
  <c r="S1940" i="35"/>
  <c r="T1940" i="35"/>
  <c r="U1940" i="35"/>
  <c r="V1940" i="35"/>
  <c r="W1940" i="35"/>
  <c r="G1941" i="35"/>
  <c r="H1941" i="35"/>
  <c r="I1941" i="35"/>
  <c r="J1941" i="35"/>
  <c r="K1941" i="35"/>
  <c r="L1941" i="35"/>
  <c r="M1941" i="35"/>
  <c r="O1941" i="35"/>
  <c r="P1941" i="35"/>
  <c r="Q1941" i="35"/>
  <c r="R1941" i="35"/>
  <c r="S1941" i="35"/>
  <c r="T1941" i="35"/>
  <c r="U1941" i="35"/>
  <c r="V1941" i="35"/>
  <c r="W1941" i="35"/>
  <c r="G1942" i="35"/>
  <c r="H1942" i="35"/>
  <c r="I1942" i="35"/>
  <c r="J1942" i="35"/>
  <c r="K1942" i="35"/>
  <c r="L1942" i="35"/>
  <c r="M1942" i="35"/>
  <c r="O1942" i="35"/>
  <c r="P1942" i="35"/>
  <c r="Q1942" i="35"/>
  <c r="R1942" i="35"/>
  <c r="S1942" i="35"/>
  <c r="T1942" i="35"/>
  <c r="U1942" i="35"/>
  <c r="V1942" i="35"/>
  <c r="W1942" i="35"/>
  <c r="G1943" i="35"/>
  <c r="H1943" i="35"/>
  <c r="I1943" i="35"/>
  <c r="J1943" i="35"/>
  <c r="K1943" i="35"/>
  <c r="L1943" i="35"/>
  <c r="M1943" i="35"/>
  <c r="O1943" i="35"/>
  <c r="P1943" i="35"/>
  <c r="Q1943" i="35"/>
  <c r="R1943" i="35"/>
  <c r="S1943" i="35"/>
  <c r="T1943" i="35"/>
  <c r="U1943" i="35"/>
  <c r="V1943" i="35"/>
  <c r="W1943" i="35"/>
  <c r="G1944" i="35"/>
  <c r="H1944" i="35"/>
  <c r="I1944" i="35"/>
  <c r="J1944" i="35"/>
  <c r="K1944" i="35"/>
  <c r="L1944" i="35"/>
  <c r="M1944" i="35"/>
  <c r="O1944" i="35"/>
  <c r="P1944" i="35"/>
  <c r="Q1944" i="35"/>
  <c r="R1944" i="35"/>
  <c r="S1944" i="35"/>
  <c r="T1944" i="35"/>
  <c r="U1944" i="35"/>
  <c r="V1944" i="35"/>
  <c r="W1944" i="35"/>
  <c r="G1945" i="35"/>
  <c r="H1945" i="35"/>
  <c r="I1945" i="35"/>
  <c r="J1945" i="35"/>
  <c r="K1945" i="35"/>
  <c r="L1945" i="35"/>
  <c r="M1945" i="35"/>
  <c r="O1945" i="35"/>
  <c r="P1945" i="35"/>
  <c r="Q1945" i="35"/>
  <c r="R1945" i="35"/>
  <c r="S1945" i="35"/>
  <c r="T1945" i="35"/>
  <c r="U1945" i="35"/>
  <c r="V1945" i="35"/>
  <c r="W1945" i="35"/>
  <c r="G1946" i="35"/>
  <c r="H1946" i="35"/>
  <c r="I1946" i="35"/>
  <c r="J1946" i="35"/>
  <c r="K1946" i="35"/>
  <c r="L1946" i="35"/>
  <c r="M1946" i="35"/>
  <c r="O1946" i="35"/>
  <c r="P1946" i="35"/>
  <c r="Q1946" i="35"/>
  <c r="R1946" i="35"/>
  <c r="S1946" i="35"/>
  <c r="T1946" i="35"/>
  <c r="U1946" i="35"/>
  <c r="V1946" i="35"/>
  <c r="W1946" i="35"/>
  <c r="G1947" i="35"/>
  <c r="H1947" i="35"/>
  <c r="I1947" i="35"/>
  <c r="J1947" i="35"/>
  <c r="K1947" i="35"/>
  <c r="L1947" i="35"/>
  <c r="M1947" i="35"/>
  <c r="O1947" i="35"/>
  <c r="P1947" i="35"/>
  <c r="Q1947" i="35"/>
  <c r="R1947" i="35"/>
  <c r="S1947" i="35"/>
  <c r="T1947" i="35"/>
  <c r="U1947" i="35"/>
  <c r="V1947" i="35"/>
  <c r="W1947" i="35"/>
  <c r="G1948" i="35"/>
  <c r="H1948" i="35"/>
  <c r="I1948" i="35"/>
  <c r="J1948" i="35"/>
  <c r="K1948" i="35"/>
  <c r="L1948" i="35"/>
  <c r="M1948" i="35"/>
  <c r="O1948" i="35"/>
  <c r="P1948" i="35"/>
  <c r="Q1948" i="35"/>
  <c r="R1948" i="35"/>
  <c r="S1948" i="35"/>
  <c r="T1948" i="35"/>
  <c r="U1948" i="35"/>
  <c r="V1948" i="35"/>
  <c r="W1948" i="35"/>
  <c r="G1949" i="35"/>
  <c r="H1949" i="35"/>
  <c r="I1949" i="35"/>
  <c r="J1949" i="35"/>
  <c r="K1949" i="35"/>
  <c r="L1949" i="35"/>
  <c r="M1949" i="35"/>
  <c r="O1949" i="35"/>
  <c r="P1949" i="35"/>
  <c r="Q1949" i="35"/>
  <c r="R1949" i="35"/>
  <c r="S1949" i="35"/>
  <c r="T1949" i="35"/>
  <c r="U1949" i="35"/>
  <c r="V1949" i="35"/>
  <c r="W1949" i="35"/>
  <c r="G1950" i="35"/>
  <c r="H1950" i="35"/>
  <c r="I1950" i="35"/>
  <c r="J1950" i="35"/>
  <c r="K1950" i="35"/>
  <c r="L1950" i="35"/>
  <c r="M1950" i="35"/>
  <c r="O1950" i="35"/>
  <c r="P1950" i="35"/>
  <c r="Q1950" i="35"/>
  <c r="R1950" i="35"/>
  <c r="S1950" i="35"/>
  <c r="T1950" i="35"/>
  <c r="U1950" i="35"/>
  <c r="V1950" i="35"/>
  <c r="W1950" i="35"/>
  <c r="G1951" i="35"/>
  <c r="H1951" i="35"/>
  <c r="I1951" i="35"/>
  <c r="J1951" i="35"/>
  <c r="K1951" i="35"/>
  <c r="L1951" i="35"/>
  <c r="M1951" i="35"/>
  <c r="O1951" i="35"/>
  <c r="P1951" i="35"/>
  <c r="Q1951" i="35"/>
  <c r="R1951" i="35"/>
  <c r="S1951" i="35"/>
  <c r="T1951" i="35"/>
  <c r="U1951" i="35"/>
  <c r="V1951" i="35"/>
  <c r="W1951" i="35"/>
  <c r="G1952" i="35"/>
  <c r="H1952" i="35"/>
  <c r="I1952" i="35"/>
  <c r="J1952" i="35"/>
  <c r="K1952" i="35"/>
  <c r="L1952" i="35"/>
  <c r="M1952" i="35"/>
  <c r="O1952" i="35"/>
  <c r="P1952" i="35"/>
  <c r="Q1952" i="35"/>
  <c r="R1952" i="35"/>
  <c r="S1952" i="35"/>
  <c r="T1952" i="35"/>
  <c r="U1952" i="35"/>
  <c r="V1952" i="35"/>
  <c r="W1952" i="35"/>
  <c r="G1953" i="35"/>
  <c r="H1953" i="35"/>
  <c r="I1953" i="35"/>
  <c r="J1953" i="35"/>
  <c r="K1953" i="35"/>
  <c r="L1953" i="35"/>
  <c r="M1953" i="35"/>
  <c r="O1953" i="35"/>
  <c r="P1953" i="35"/>
  <c r="Q1953" i="35"/>
  <c r="R1953" i="35"/>
  <c r="S1953" i="35"/>
  <c r="T1953" i="35"/>
  <c r="U1953" i="35"/>
  <c r="V1953" i="35"/>
  <c r="W1953" i="35"/>
  <c r="G1954" i="35"/>
  <c r="H1954" i="35"/>
  <c r="I1954" i="35"/>
  <c r="J1954" i="35"/>
  <c r="K1954" i="35"/>
  <c r="L1954" i="35"/>
  <c r="M1954" i="35"/>
  <c r="O1954" i="35"/>
  <c r="P1954" i="35"/>
  <c r="Q1954" i="35"/>
  <c r="R1954" i="35"/>
  <c r="S1954" i="35"/>
  <c r="T1954" i="35"/>
  <c r="U1954" i="35"/>
  <c r="V1954" i="35"/>
  <c r="W1954" i="35"/>
  <c r="G1955" i="35"/>
  <c r="H1955" i="35"/>
  <c r="I1955" i="35"/>
  <c r="J1955" i="35"/>
  <c r="K1955" i="35"/>
  <c r="L1955" i="35"/>
  <c r="M1955" i="35"/>
  <c r="O1955" i="35"/>
  <c r="P1955" i="35"/>
  <c r="Q1955" i="35"/>
  <c r="R1955" i="35"/>
  <c r="S1955" i="35"/>
  <c r="T1955" i="35"/>
  <c r="U1955" i="35"/>
  <c r="V1955" i="35"/>
  <c r="W1955" i="35"/>
  <c r="G1956" i="35"/>
  <c r="H1956" i="35"/>
  <c r="I1956" i="35"/>
  <c r="J1956" i="35"/>
  <c r="K1956" i="35"/>
  <c r="L1956" i="35"/>
  <c r="M1956" i="35"/>
  <c r="O1956" i="35"/>
  <c r="P1956" i="35"/>
  <c r="Q1956" i="35"/>
  <c r="R1956" i="35"/>
  <c r="S1956" i="35"/>
  <c r="T1956" i="35"/>
  <c r="U1956" i="35"/>
  <c r="V1956" i="35"/>
  <c r="W1956" i="35"/>
  <c r="G1957" i="35"/>
  <c r="H1957" i="35"/>
  <c r="I1957" i="35"/>
  <c r="J1957" i="35"/>
  <c r="K1957" i="35"/>
  <c r="L1957" i="35"/>
  <c r="M1957" i="35"/>
  <c r="O1957" i="35"/>
  <c r="P1957" i="35"/>
  <c r="Q1957" i="35"/>
  <c r="R1957" i="35"/>
  <c r="S1957" i="35"/>
  <c r="T1957" i="35"/>
  <c r="U1957" i="35"/>
  <c r="V1957" i="35"/>
  <c r="W1957" i="35"/>
  <c r="G1958" i="35"/>
  <c r="H1958" i="35"/>
  <c r="I1958" i="35"/>
  <c r="J1958" i="35"/>
  <c r="K1958" i="35"/>
  <c r="L1958" i="35"/>
  <c r="M1958" i="35"/>
  <c r="O1958" i="35"/>
  <c r="P1958" i="35"/>
  <c r="Q1958" i="35"/>
  <c r="R1958" i="35"/>
  <c r="S1958" i="35"/>
  <c r="T1958" i="35"/>
  <c r="U1958" i="35"/>
  <c r="V1958" i="35"/>
  <c r="W1958" i="35"/>
  <c r="G1959" i="35"/>
  <c r="H1959" i="35"/>
  <c r="I1959" i="35"/>
  <c r="J1959" i="35"/>
  <c r="K1959" i="35"/>
  <c r="L1959" i="35"/>
  <c r="M1959" i="35"/>
  <c r="O1959" i="35"/>
  <c r="P1959" i="35"/>
  <c r="Q1959" i="35"/>
  <c r="R1959" i="35"/>
  <c r="S1959" i="35"/>
  <c r="T1959" i="35"/>
  <c r="U1959" i="35"/>
  <c r="V1959" i="35"/>
  <c r="W1959" i="35"/>
  <c r="G1960" i="35"/>
  <c r="H1960" i="35"/>
  <c r="I1960" i="35"/>
  <c r="J1960" i="35"/>
  <c r="K1960" i="35"/>
  <c r="L1960" i="35"/>
  <c r="M1960" i="35"/>
  <c r="O1960" i="35"/>
  <c r="P1960" i="35"/>
  <c r="Q1960" i="35"/>
  <c r="R1960" i="35"/>
  <c r="S1960" i="35"/>
  <c r="T1960" i="35"/>
  <c r="U1960" i="35"/>
  <c r="V1960" i="35"/>
  <c r="W1960" i="35"/>
  <c r="G1961" i="35"/>
  <c r="H1961" i="35"/>
  <c r="I1961" i="35"/>
  <c r="J1961" i="35"/>
  <c r="K1961" i="35"/>
  <c r="L1961" i="35"/>
  <c r="M1961" i="35"/>
  <c r="O1961" i="35"/>
  <c r="P1961" i="35"/>
  <c r="Q1961" i="35"/>
  <c r="R1961" i="35"/>
  <c r="S1961" i="35"/>
  <c r="T1961" i="35"/>
  <c r="U1961" i="35"/>
  <c r="V1961" i="35"/>
  <c r="W1961" i="35"/>
  <c r="G1962" i="35"/>
  <c r="H1962" i="35"/>
  <c r="I1962" i="35"/>
  <c r="J1962" i="35"/>
  <c r="K1962" i="35"/>
  <c r="L1962" i="35"/>
  <c r="M1962" i="35"/>
  <c r="O1962" i="35"/>
  <c r="P1962" i="35"/>
  <c r="Q1962" i="35"/>
  <c r="R1962" i="35"/>
  <c r="S1962" i="35"/>
  <c r="T1962" i="35"/>
  <c r="U1962" i="35"/>
  <c r="V1962" i="35"/>
  <c r="W1962" i="35"/>
  <c r="G1963" i="35"/>
  <c r="H1963" i="35"/>
  <c r="I1963" i="35"/>
  <c r="J1963" i="35"/>
  <c r="K1963" i="35"/>
  <c r="L1963" i="35"/>
  <c r="M1963" i="35"/>
  <c r="O1963" i="35"/>
  <c r="P1963" i="35"/>
  <c r="Q1963" i="35"/>
  <c r="R1963" i="35"/>
  <c r="S1963" i="35"/>
  <c r="T1963" i="35"/>
  <c r="U1963" i="35"/>
  <c r="V1963" i="35"/>
  <c r="W1963" i="35"/>
  <c r="G1964" i="35"/>
  <c r="H1964" i="35"/>
  <c r="I1964" i="35"/>
  <c r="J1964" i="35"/>
  <c r="K1964" i="35"/>
  <c r="L1964" i="35"/>
  <c r="M1964" i="35"/>
  <c r="O1964" i="35"/>
  <c r="P1964" i="35"/>
  <c r="Q1964" i="35"/>
  <c r="R1964" i="35"/>
  <c r="S1964" i="35"/>
  <c r="T1964" i="35"/>
  <c r="U1964" i="35"/>
  <c r="V1964" i="35"/>
  <c r="W1964" i="35"/>
  <c r="G1965" i="35"/>
  <c r="H1965" i="35"/>
  <c r="I1965" i="35"/>
  <c r="J1965" i="35"/>
  <c r="K1965" i="35"/>
  <c r="L1965" i="35"/>
  <c r="M1965" i="35"/>
  <c r="O1965" i="35"/>
  <c r="P1965" i="35"/>
  <c r="Q1965" i="35"/>
  <c r="R1965" i="35"/>
  <c r="S1965" i="35"/>
  <c r="T1965" i="35"/>
  <c r="U1965" i="35"/>
  <c r="V1965" i="35"/>
  <c r="W1965" i="35"/>
  <c r="G1966" i="35"/>
  <c r="H1966" i="35"/>
  <c r="I1966" i="35"/>
  <c r="J1966" i="35"/>
  <c r="K1966" i="35"/>
  <c r="L1966" i="35"/>
  <c r="M1966" i="35"/>
  <c r="O1966" i="35"/>
  <c r="P1966" i="35"/>
  <c r="Q1966" i="35"/>
  <c r="R1966" i="35"/>
  <c r="S1966" i="35"/>
  <c r="T1966" i="35"/>
  <c r="U1966" i="35"/>
  <c r="V1966" i="35"/>
  <c r="W1966" i="35"/>
  <c r="G1967" i="35"/>
  <c r="H1967" i="35"/>
  <c r="I1967" i="35"/>
  <c r="J1967" i="35"/>
  <c r="K1967" i="35"/>
  <c r="L1967" i="35"/>
  <c r="M1967" i="35"/>
  <c r="O1967" i="35"/>
  <c r="P1967" i="35"/>
  <c r="Q1967" i="35"/>
  <c r="R1967" i="35"/>
  <c r="S1967" i="35"/>
  <c r="T1967" i="35"/>
  <c r="U1967" i="35"/>
  <c r="V1967" i="35"/>
  <c r="W1967" i="35"/>
  <c r="G1968" i="35"/>
  <c r="H1968" i="35"/>
  <c r="I1968" i="35"/>
  <c r="J1968" i="35"/>
  <c r="K1968" i="35"/>
  <c r="L1968" i="35"/>
  <c r="M1968" i="35"/>
  <c r="O1968" i="35"/>
  <c r="P1968" i="35"/>
  <c r="Q1968" i="35"/>
  <c r="R1968" i="35"/>
  <c r="S1968" i="35"/>
  <c r="T1968" i="35"/>
  <c r="U1968" i="35"/>
  <c r="V1968" i="35"/>
  <c r="W1968" i="35"/>
  <c r="G1969" i="35"/>
  <c r="H1969" i="35"/>
  <c r="I1969" i="35"/>
  <c r="J1969" i="35"/>
  <c r="K1969" i="35"/>
  <c r="L1969" i="35"/>
  <c r="M1969" i="35"/>
  <c r="O1969" i="35"/>
  <c r="P1969" i="35"/>
  <c r="Q1969" i="35"/>
  <c r="R1969" i="35"/>
  <c r="S1969" i="35"/>
  <c r="T1969" i="35"/>
  <c r="U1969" i="35"/>
  <c r="V1969" i="35"/>
  <c r="W1969" i="35"/>
  <c r="G1970" i="35"/>
  <c r="H1970" i="35"/>
  <c r="I1970" i="35"/>
  <c r="J1970" i="35"/>
  <c r="K1970" i="35"/>
  <c r="L1970" i="35"/>
  <c r="M1970" i="35"/>
  <c r="O1970" i="35"/>
  <c r="P1970" i="35"/>
  <c r="Q1970" i="35"/>
  <c r="R1970" i="35"/>
  <c r="S1970" i="35"/>
  <c r="T1970" i="35"/>
  <c r="U1970" i="35"/>
  <c r="V1970" i="35"/>
  <c r="W1970" i="35"/>
  <c r="G1971" i="35"/>
  <c r="H1971" i="35"/>
  <c r="I1971" i="35"/>
  <c r="J1971" i="35"/>
  <c r="K1971" i="35"/>
  <c r="L1971" i="35"/>
  <c r="M1971" i="35"/>
  <c r="O1971" i="35"/>
  <c r="P1971" i="35"/>
  <c r="Q1971" i="35"/>
  <c r="R1971" i="35"/>
  <c r="S1971" i="35"/>
  <c r="T1971" i="35"/>
  <c r="U1971" i="35"/>
  <c r="V1971" i="35"/>
  <c r="W1971" i="35"/>
  <c r="G1972" i="35"/>
  <c r="H1972" i="35"/>
  <c r="I1972" i="35"/>
  <c r="J1972" i="35"/>
  <c r="K1972" i="35"/>
  <c r="L1972" i="35"/>
  <c r="M1972" i="35"/>
  <c r="O1972" i="35"/>
  <c r="P1972" i="35"/>
  <c r="Q1972" i="35"/>
  <c r="R1972" i="35"/>
  <c r="S1972" i="35"/>
  <c r="T1972" i="35"/>
  <c r="U1972" i="35"/>
  <c r="V1972" i="35"/>
  <c r="W1972" i="35"/>
  <c r="G1973" i="35"/>
  <c r="H1973" i="35"/>
  <c r="I1973" i="35"/>
  <c r="J1973" i="35"/>
  <c r="K1973" i="35"/>
  <c r="L1973" i="35"/>
  <c r="M1973" i="35"/>
  <c r="O1973" i="35"/>
  <c r="P1973" i="35"/>
  <c r="Q1973" i="35"/>
  <c r="R1973" i="35"/>
  <c r="S1973" i="35"/>
  <c r="T1973" i="35"/>
  <c r="U1973" i="35"/>
  <c r="V1973" i="35"/>
  <c r="W1973" i="35"/>
  <c r="G1974" i="35"/>
  <c r="H1974" i="35"/>
  <c r="I1974" i="35"/>
  <c r="J1974" i="35"/>
  <c r="K1974" i="35"/>
  <c r="L1974" i="35"/>
  <c r="M1974" i="35"/>
  <c r="O1974" i="35"/>
  <c r="P1974" i="35"/>
  <c r="Q1974" i="35"/>
  <c r="R1974" i="35"/>
  <c r="S1974" i="35"/>
  <c r="T1974" i="35"/>
  <c r="U1974" i="35"/>
  <c r="V1974" i="35"/>
  <c r="W1974" i="35"/>
  <c r="G1975" i="35"/>
  <c r="H1975" i="35"/>
  <c r="I1975" i="35"/>
  <c r="J1975" i="35"/>
  <c r="K1975" i="35"/>
  <c r="L1975" i="35"/>
  <c r="M1975" i="35"/>
  <c r="O1975" i="35"/>
  <c r="P1975" i="35"/>
  <c r="Q1975" i="35"/>
  <c r="R1975" i="35"/>
  <c r="S1975" i="35"/>
  <c r="T1975" i="35"/>
  <c r="U1975" i="35"/>
  <c r="V1975" i="35"/>
  <c r="W1975" i="35"/>
  <c r="G1976" i="35"/>
  <c r="H1976" i="35"/>
  <c r="I1976" i="35"/>
  <c r="J1976" i="35"/>
  <c r="K1976" i="35"/>
  <c r="L1976" i="35"/>
  <c r="M1976" i="35"/>
  <c r="O1976" i="35"/>
  <c r="P1976" i="35"/>
  <c r="Q1976" i="35"/>
  <c r="R1976" i="35"/>
  <c r="S1976" i="35"/>
  <c r="T1976" i="35"/>
  <c r="U1976" i="35"/>
  <c r="V1976" i="35"/>
  <c r="W1976" i="35"/>
  <c r="G1977" i="35"/>
  <c r="H1977" i="35"/>
  <c r="I1977" i="35"/>
  <c r="J1977" i="35"/>
  <c r="K1977" i="35"/>
  <c r="L1977" i="35"/>
  <c r="M1977" i="35"/>
  <c r="O1977" i="35"/>
  <c r="P1977" i="35"/>
  <c r="Q1977" i="35"/>
  <c r="R1977" i="35"/>
  <c r="S1977" i="35"/>
  <c r="T1977" i="35"/>
  <c r="U1977" i="35"/>
  <c r="V1977" i="35"/>
  <c r="W1977" i="35"/>
  <c r="G1978" i="35"/>
  <c r="H1978" i="35"/>
  <c r="I1978" i="35"/>
  <c r="J1978" i="35"/>
  <c r="K1978" i="35"/>
  <c r="L1978" i="35"/>
  <c r="M1978" i="35"/>
  <c r="O1978" i="35"/>
  <c r="P1978" i="35"/>
  <c r="Q1978" i="35"/>
  <c r="R1978" i="35"/>
  <c r="S1978" i="35"/>
  <c r="T1978" i="35"/>
  <c r="U1978" i="35"/>
  <c r="V1978" i="35"/>
  <c r="W1978" i="35"/>
  <c r="G1979" i="35"/>
  <c r="H1979" i="35"/>
  <c r="I1979" i="35"/>
  <c r="J1979" i="35"/>
  <c r="K1979" i="35"/>
  <c r="L1979" i="35"/>
  <c r="M1979" i="35"/>
  <c r="O1979" i="35"/>
  <c r="P1979" i="35"/>
  <c r="Q1979" i="35"/>
  <c r="R1979" i="35"/>
  <c r="S1979" i="35"/>
  <c r="T1979" i="35"/>
  <c r="U1979" i="35"/>
  <c r="V1979" i="35"/>
  <c r="W1979" i="35"/>
  <c r="G1980" i="35"/>
  <c r="H1980" i="35"/>
  <c r="I1980" i="35"/>
  <c r="J1980" i="35"/>
  <c r="K1980" i="35"/>
  <c r="L1980" i="35"/>
  <c r="M1980" i="35"/>
  <c r="O1980" i="35"/>
  <c r="P1980" i="35"/>
  <c r="Q1980" i="35"/>
  <c r="R1980" i="35"/>
  <c r="S1980" i="35"/>
  <c r="T1980" i="35"/>
  <c r="U1980" i="35"/>
  <c r="V1980" i="35"/>
  <c r="W1980" i="35"/>
  <c r="G1981" i="35"/>
  <c r="H1981" i="35"/>
  <c r="I1981" i="35"/>
  <c r="J1981" i="35"/>
  <c r="K1981" i="35"/>
  <c r="L1981" i="35"/>
  <c r="M1981" i="35"/>
  <c r="O1981" i="35"/>
  <c r="P1981" i="35"/>
  <c r="Q1981" i="35"/>
  <c r="R1981" i="35"/>
  <c r="S1981" i="35"/>
  <c r="T1981" i="35"/>
  <c r="U1981" i="35"/>
  <c r="V1981" i="35"/>
  <c r="W1981" i="35"/>
  <c r="G1982" i="35"/>
  <c r="H1982" i="35"/>
  <c r="I1982" i="35"/>
  <c r="J1982" i="35"/>
  <c r="K1982" i="35"/>
  <c r="L1982" i="35"/>
  <c r="M1982" i="35"/>
  <c r="O1982" i="35"/>
  <c r="P1982" i="35"/>
  <c r="Q1982" i="35"/>
  <c r="R1982" i="35"/>
  <c r="S1982" i="35"/>
  <c r="T1982" i="35"/>
  <c r="U1982" i="35"/>
  <c r="V1982" i="35"/>
  <c r="W1982" i="35"/>
  <c r="G1983" i="35"/>
  <c r="H1983" i="35"/>
  <c r="I1983" i="35"/>
  <c r="J1983" i="35"/>
  <c r="K1983" i="35"/>
  <c r="L1983" i="35"/>
  <c r="M1983" i="35"/>
  <c r="O1983" i="35"/>
  <c r="P1983" i="35"/>
  <c r="Q1983" i="35"/>
  <c r="R1983" i="35"/>
  <c r="S1983" i="35"/>
  <c r="T1983" i="35"/>
  <c r="U1983" i="35"/>
  <c r="V1983" i="35"/>
  <c r="W1983" i="35"/>
  <c r="G1984" i="35"/>
  <c r="H1984" i="35"/>
  <c r="I1984" i="35"/>
  <c r="J1984" i="35"/>
  <c r="K1984" i="35"/>
  <c r="L1984" i="35"/>
  <c r="M1984" i="35"/>
  <c r="O1984" i="35"/>
  <c r="P1984" i="35"/>
  <c r="Q1984" i="35"/>
  <c r="R1984" i="35"/>
  <c r="S1984" i="35"/>
  <c r="T1984" i="35"/>
  <c r="U1984" i="35"/>
  <c r="V1984" i="35"/>
  <c r="W1984" i="35"/>
  <c r="G1985" i="35"/>
  <c r="H1985" i="35"/>
  <c r="I1985" i="35"/>
  <c r="J1985" i="35"/>
  <c r="K1985" i="35"/>
  <c r="L1985" i="35"/>
  <c r="M1985" i="35"/>
  <c r="O1985" i="35"/>
  <c r="P1985" i="35"/>
  <c r="Q1985" i="35"/>
  <c r="R1985" i="35"/>
  <c r="S1985" i="35"/>
  <c r="T1985" i="35"/>
  <c r="U1985" i="35"/>
  <c r="V1985" i="35"/>
  <c r="W1985" i="35"/>
  <c r="G1986" i="35"/>
  <c r="H1986" i="35"/>
  <c r="I1986" i="35"/>
  <c r="J1986" i="35"/>
  <c r="K1986" i="35"/>
  <c r="L1986" i="35"/>
  <c r="M1986" i="35"/>
  <c r="O1986" i="35"/>
  <c r="P1986" i="35"/>
  <c r="Q1986" i="35"/>
  <c r="R1986" i="35"/>
  <c r="S1986" i="35"/>
  <c r="T1986" i="35"/>
  <c r="U1986" i="35"/>
  <c r="V1986" i="35"/>
  <c r="W1986" i="35"/>
  <c r="G1987" i="35"/>
  <c r="H1987" i="35"/>
  <c r="I1987" i="35"/>
  <c r="J1987" i="35"/>
  <c r="K1987" i="35"/>
  <c r="L1987" i="35"/>
  <c r="M1987" i="35"/>
  <c r="O1987" i="35"/>
  <c r="P1987" i="35"/>
  <c r="Q1987" i="35"/>
  <c r="R1987" i="35"/>
  <c r="S1987" i="35"/>
  <c r="T1987" i="35"/>
  <c r="U1987" i="35"/>
  <c r="V1987" i="35"/>
  <c r="W1987" i="35"/>
  <c r="G1988" i="35"/>
  <c r="H1988" i="35"/>
  <c r="I1988" i="35"/>
  <c r="J1988" i="35"/>
  <c r="K1988" i="35"/>
  <c r="L1988" i="35"/>
  <c r="M1988" i="35"/>
  <c r="O1988" i="35"/>
  <c r="P1988" i="35"/>
  <c r="Q1988" i="35"/>
  <c r="R1988" i="35"/>
  <c r="S1988" i="35"/>
  <c r="T1988" i="35"/>
  <c r="U1988" i="35"/>
  <c r="V1988" i="35"/>
  <c r="W1988" i="35"/>
  <c r="G1989" i="35"/>
  <c r="H1989" i="35"/>
  <c r="I1989" i="35"/>
  <c r="J1989" i="35"/>
  <c r="K1989" i="35"/>
  <c r="L1989" i="35"/>
  <c r="M1989" i="35"/>
  <c r="O1989" i="35"/>
  <c r="P1989" i="35"/>
  <c r="Q1989" i="35"/>
  <c r="R1989" i="35"/>
  <c r="S1989" i="35"/>
  <c r="T1989" i="35"/>
  <c r="U1989" i="35"/>
  <c r="V1989" i="35"/>
  <c r="W1989" i="35"/>
  <c r="G1990" i="35"/>
  <c r="H1990" i="35"/>
  <c r="I1990" i="35"/>
  <c r="J1990" i="35"/>
  <c r="K1990" i="35"/>
  <c r="L1990" i="35"/>
  <c r="M1990" i="35"/>
  <c r="O1990" i="35"/>
  <c r="P1990" i="35"/>
  <c r="Q1990" i="35"/>
  <c r="R1990" i="35"/>
  <c r="S1990" i="35"/>
  <c r="T1990" i="35"/>
  <c r="U1990" i="35"/>
  <c r="V1990" i="35"/>
  <c r="W1990" i="35"/>
  <c r="G1991" i="35"/>
  <c r="H1991" i="35"/>
  <c r="I1991" i="35"/>
  <c r="J1991" i="35"/>
  <c r="K1991" i="35"/>
  <c r="L1991" i="35"/>
  <c r="M1991" i="35"/>
  <c r="O1991" i="35"/>
  <c r="P1991" i="35"/>
  <c r="Q1991" i="35"/>
  <c r="R1991" i="35"/>
  <c r="S1991" i="35"/>
  <c r="T1991" i="35"/>
  <c r="U1991" i="35"/>
  <c r="V1991" i="35"/>
  <c r="W1991" i="35"/>
  <c r="G1992" i="35"/>
  <c r="H1992" i="35"/>
  <c r="I1992" i="35"/>
  <c r="J1992" i="35"/>
  <c r="K1992" i="35"/>
  <c r="L1992" i="35"/>
  <c r="M1992" i="35"/>
  <c r="O1992" i="35"/>
  <c r="P1992" i="35"/>
  <c r="Q1992" i="35"/>
  <c r="R1992" i="35"/>
  <c r="S1992" i="35"/>
  <c r="T1992" i="35"/>
  <c r="U1992" i="35"/>
  <c r="V1992" i="35"/>
  <c r="W1992" i="35"/>
  <c r="G1993" i="35"/>
  <c r="H1993" i="35"/>
  <c r="I1993" i="35"/>
  <c r="J1993" i="35"/>
  <c r="K1993" i="35"/>
  <c r="L1993" i="35"/>
  <c r="M1993" i="35"/>
  <c r="O1993" i="35"/>
  <c r="P1993" i="35"/>
  <c r="Q1993" i="35"/>
  <c r="R1993" i="35"/>
  <c r="S1993" i="35"/>
  <c r="T1993" i="35"/>
  <c r="U1993" i="35"/>
  <c r="V1993" i="35"/>
  <c r="W1993" i="35"/>
  <c r="G1994" i="35"/>
  <c r="H1994" i="35"/>
  <c r="I1994" i="35"/>
  <c r="J1994" i="35"/>
  <c r="K1994" i="35"/>
  <c r="L1994" i="35"/>
  <c r="M1994" i="35"/>
  <c r="O1994" i="35"/>
  <c r="P1994" i="35"/>
  <c r="Q1994" i="35"/>
  <c r="R1994" i="35"/>
  <c r="S1994" i="35"/>
  <c r="T1994" i="35"/>
  <c r="U1994" i="35"/>
  <c r="V1994" i="35"/>
  <c r="W1994" i="35"/>
  <c r="G1995" i="35"/>
  <c r="H1995" i="35"/>
  <c r="I1995" i="35"/>
  <c r="J1995" i="35"/>
  <c r="K1995" i="35"/>
  <c r="L1995" i="35"/>
  <c r="M1995" i="35"/>
  <c r="O1995" i="35"/>
  <c r="P1995" i="35"/>
  <c r="Q1995" i="35"/>
  <c r="R1995" i="35"/>
  <c r="S1995" i="35"/>
  <c r="T1995" i="35"/>
  <c r="U1995" i="35"/>
  <c r="V1995" i="35"/>
  <c r="W1995" i="35"/>
  <c r="G1996" i="35"/>
  <c r="H1996" i="35"/>
  <c r="I1996" i="35"/>
  <c r="J1996" i="35"/>
  <c r="K1996" i="35"/>
  <c r="L1996" i="35"/>
  <c r="M1996" i="35"/>
  <c r="O1996" i="35"/>
  <c r="P1996" i="35"/>
  <c r="Q1996" i="35"/>
  <c r="R1996" i="35"/>
  <c r="S1996" i="35"/>
  <c r="T1996" i="35"/>
  <c r="U1996" i="35"/>
  <c r="V1996" i="35"/>
  <c r="W1996" i="35"/>
  <c r="G1997" i="35"/>
  <c r="H1997" i="35"/>
  <c r="I1997" i="35"/>
  <c r="J1997" i="35"/>
  <c r="K1997" i="35"/>
  <c r="L1997" i="35"/>
  <c r="M1997" i="35"/>
  <c r="O1997" i="35"/>
  <c r="P1997" i="35"/>
  <c r="Q1997" i="35"/>
  <c r="R1997" i="35"/>
  <c r="S1997" i="35"/>
  <c r="T1997" i="35"/>
  <c r="U1997" i="35"/>
  <c r="V1997" i="35"/>
  <c r="W1997" i="35"/>
  <c r="G1998" i="35"/>
  <c r="H1998" i="35"/>
  <c r="I1998" i="35"/>
  <c r="J1998" i="35"/>
  <c r="K1998" i="35"/>
  <c r="L1998" i="35"/>
  <c r="M1998" i="35"/>
  <c r="O1998" i="35"/>
  <c r="P1998" i="35"/>
  <c r="Q1998" i="35"/>
  <c r="R1998" i="35"/>
  <c r="S1998" i="35"/>
  <c r="T1998" i="35"/>
  <c r="U1998" i="35"/>
  <c r="V1998" i="35"/>
  <c r="W1998" i="35"/>
  <c r="G1999" i="35"/>
  <c r="H1999" i="35"/>
  <c r="I1999" i="35"/>
  <c r="J1999" i="35"/>
  <c r="K1999" i="35"/>
  <c r="L1999" i="35"/>
  <c r="M1999" i="35"/>
  <c r="O1999" i="35"/>
  <c r="P1999" i="35"/>
  <c r="Q1999" i="35"/>
  <c r="R1999" i="35"/>
  <c r="S1999" i="35"/>
  <c r="T1999" i="35"/>
  <c r="U1999" i="35"/>
  <c r="V1999" i="35"/>
  <c r="W1999" i="35"/>
  <c r="G2000" i="35"/>
  <c r="H2000" i="35"/>
  <c r="I2000" i="35"/>
  <c r="J2000" i="35"/>
  <c r="K2000" i="35"/>
  <c r="L2000" i="35"/>
  <c r="M2000" i="35"/>
  <c r="O2000" i="35"/>
  <c r="P2000" i="35"/>
  <c r="Q2000" i="35"/>
  <c r="R2000" i="35"/>
  <c r="S2000" i="35"/>
  <c r="T2000" i="35"/>
  <c r="U2000" i="35"/>
  <c r="V2000" i="35"/>
  <c r="W2000" i="35"/>
  <c r="A3" i="36" l="1"/>
  <c r="W3" i="36"/>
  <c r="A4" i="36"/>
  <c r="W4" i="36"/>
  <c r="A5" i="36"/>
  <c r="W5" i="36"/>
  <c r="A6" i="36"/>
  <c r="W6" i="36"/>
  <c r="A7" i="36"/>
  <c r="W7" i="36"/>
  <c r="A8" i="36"/>
  <c r="W8" i="36"/>
  <c r="A9" i="36"/>
  <c r="W9" i="36"/>
  <c r="A10" i="36"/>
  <c r="W10" i="36"/>
  <c r="A11" i="36"/>
  <c r="W11" i="36"/>
  <c r="A12" i="36"/>
  <c r="W12" i="36"/>
  <c r="A13" i="36"/>
  <c r="W13" i="36"/>
  <c r="A14" i="36"/>
  <c r="W14" i="36"/>
  <c r="A15" i="36"/>
  <c r="W15" i="36"/>
  <c r="A16" i="36"/>
  <c r="W16" i="36"/>
  <c r="A17" i="36"/>
  <c r="W17" i="36"/>
  <c r="A18" i="36"/>
  <c r="W18" i="36"/>
  <c r="A19" i="36"/>
  <c r="W19" i="36"/>
  <c r="A20" i="36"/>
  <c r="W20" i="36"/>
  <c r="A21" i="36"/>
  <c r="W21" i="36"/>
  <c r="A22" i="36"/>
  <c r="W22" i="36"/>
  <c r="A23" i="36"/>
  <c r="W23" i="36"/>
  <c r="A24" i="36"/>
  <c r="W24" i="36"/>
  <c r="A25" i="36"/>
  <c r="W25" i="36"/>
  <c r="A26" i="36"/>
  <c r="W26" i="36"/>
  <c r="A27" i="36"/>
  <c r="W27" i="36"/>
  <c r="A28" i="36"/>
  <c r="W28" i="36"/>
  <c r="A29" i="36"/>
  <c r="W29" i="36"/>
  <c r="A30" i="36"/>
  <c r="W30" i="36"/>
  <c r="A31" i="36"/>
  <c r="W31" i="36"/>
  <c r="A32" i="36"/>
  <c r="W32" i="36"/>
  <c r="A33" i="36"/>
  <c r="W33" i="36"/>
  <c r="A34" i="36"/>
  <c r="W34" i="36"/>
  <c r="A35" i="36"/>
  <c r="W35" i="36"/>
  <c r="A36" i="36"/>
  <c r="W36" i="36"/>
  <c r="A37" i="36"/>
  <c r="W37" i="36"/>
  <c r="A38" i="36"/>
  <c r="W38" i="36"/>
  <c r="A39" i="36"/>
  <c r="W39" i="36"/>
  <c r="A40" i="36"/>
  <c r="W40" i="36"/>
  <c r="A41" i="36"/>
  <c r="W41" i="36"/>
  <c r="A42" i="36"/>
  <c r="W42" i="36"/>
  <c r="A43" i="36"/>
  <c r="W43" i="36"/>
  <c r="A44" i="36"/>
  <c r="W44" i="36"/>
  <c r="A45" i="36"/>
  <c r="W45" i="36"/>
  <c r="A46" i="36"/>
  <c r="W46" i="36"/>
  <c r="A47" i="36"/>
  <c r="W47" i="36"/>
  <c r="A48" i="36"/>
  <c r="W48" i="36"/>
  <c r="A49" i="36"/>
  <c r="W49" i="36"/>
  <c r="A50" i="36"/>
  <c r="W50" i="36"/>
  <c r="A51" i="36"/>
  <c r="W51" i="36"/>
  <c r="A52" i="36"/>
  <c r="W52" i="36"/>
  <c r="A53" i="36"/>
  <c r="W53" i="36"/>
  <c r="A54" i="36"/>
  <c r="W54" i="36"/>
  <c r="A55" i="36"/>
  <c r="W55" i="36"/>
  <c r="A56" i="36"/>
  <c r="W56" i="36"/>
  <c r="A57" i="36"/>
  <c r="W57" i="36"/>
  <c r="A58" i="36"/>
  <c r="W58" i="36"/>
  <c r="A59" i="36"/>
  <c r="W59" i="36"/>
  <c r="A60" i="36"/>
  <c r="W60" i="36"/>
  <c r="A61" i="36"/>
  <c r="W61" i="36"/>
  <c r="A62" i="36"/>
  <c r="W62" i="36"/>
  <c r="A63" i="36"/>
  <c r="W63" i="36"/>
  <c r="A64" i="36"/>
  <c r="W64" i="36"/>
  <c r="A65" i="36"/>
  <c r="W65" i="36"/>
  <c r="A66" i="36"/>
  <c r="W66" i="36"/>
  <c r="A67" i="36"/>
  <c r="W67" i="36"/>
  <c r="A68" i="36"/>
  <c r="W68" i="36"/>
  <c r="A69" i="36"/>
  <c r="W69" i="36"/>
  <c r="A70" i="36"/>
  <c r="W70" i="36"/>
  <c r="A71" i="36"/>
  <c r="W71" i="36"/>
  <c r="A72" i="36"/>
  <c r="W72" i="36"/>
  <c r="A73" i="36"/>
  <c r="W73" i="36"/>
  <c r="A74" i="36"/>
  <c r="W74" i="36"/>
  <c r="A75" i="36"/>
  <c r="W75" i="36"/>
  <c r="A76" i="36"/>
  <c r="W76" i="36"/>
  <c r="A77" i="36"/>
  <c r="W77" i="36"/>
  <c r="A78" i="36"/>
  <c r="W78" i="36"/>
  <c r="A79" i="36"/>
  <c r="W79" i="36"/>
  <c r="A80" i="36"/>
  <c r="W80" i="36"/>
  <c r="A81" i="36"/>
  <c r="W81" i="36"/>
  <c r="A82" i="36"/>
  <c r="W82" i="36"/>
  <c r="A83" i="36"/>
  <c r="W83" i="36"/>
  <c r="A84" i="36"/>
  <c r="W84" i="36"/>
  <c r="A85" i="36"/>
  <c r="W85" i="36"/>
  <c r="A86" i="36"/>
  <c r="W86" i="36"/>
  <c r="A87" i="36"/>
  <c r="W87" i="36"/>
  <c r="A88" i="36"/>
  <c r="W88" i="36"/>
  <c r="A89" i="36"/>
  <c r="W89" i="36"/>
  <c r="A90" i="36"/>
  <c r="W90" i="36"/>
  <c r="A91" i="36"/>
  <c r="W91" i="36"/>
  <c r="A92" i="36"/>
  <c r="W92" i="36"/>
  <c r="A93" i="36"/>
  <c r="W93" i="36"/>
  <c r="A94" i="36"/>
  <c r="W94" i="36"/>
  <c r="A95" i="36"/>
  <c r="W95" i="36"/>
  <c r="A96" i="36"/>
  <c r="W96" i="36"/>
  <c r="A97" i="36"/>
  <c r="W97" i="36"/>
  <c r="A98" i="36"/>
  <c r="W98" i="36"/>
  <c r="A99" i="36"/>
  <c r="W99" i="36"/>
  <c r="A100" i="36"/>
  <c r="W100" i="36"/>
  <c r="A101" i="36"/>
  <c r="W101" i="36"/>
  <c r="A102" i="36"/>
  <c r="W102" i="36"/>
  <c r="A103" i="36"/>
  <c r="W103" i="36"/>
  <c r="A104" i="36"/>
  <c r="W104" i="36"/>
  <c r="A105" i="36"/>
  <c r="W105" i="36"/>
  <c r="A106" i="36"/>
  <c r="W106" i="36"/>
  <c r="A107" i="36"/>
  <c r="W107" i="36"/>
  <c r="A108" i="36"/>
  <c r="W108" i="36"/>
  <c r="A109" i="36"/>
  <c r="W109" i="36"/>
  <c r="A110" i="36"/>
  <c r="W110" i="36"/>
  <c r="A111" i="36"/>
  <c r="W111" i="36"/>
  <c r="A112" i="36"/>
  <c r="W112" i="36"/>
  <c r="A113" i="36"/>
  <c r="W113" i="36"/>
  <c r="A114" i="36"/>
  <c r="W114" i="36"/>
  <c r="A115" i="36"/>
  <c r="W115" i="36"/>
  <c r="A116" i="36"/>
  <c r="W116" i="36"/>
  <c r="A117" i="36"/>
  <c r="W117" i="36"/>
  <c r="A118" i="36"/>
  <c r="W118" i="36"/>
  <c r="A119" i="36"/>
  <c r="W119" i="36"/>
  <c r="A120" i="36"/>
  <c r="W120" i="36"/>
  <c r="A121" i="36"/>
  <c r="W121" i="36"/>
  <c r="A122" i="36"/>
  <c r="W122" i="36"/>
  <c r="A123" i="36"/>
  <c r="W123" i="36"/>
  <c r="A124" i="36"/>
  <c r="W124" i="36"/>
  <c r="A125" i="36"/>
  <c r="W125" i="36"/>
  <c r="A126" i="36"/>
  <c r="W126" i="36"/>
  <c r="A127" i="36"/>
  <c r="W127" i="36"/>
  <c r="A128" i="36"/>
  <c r="W128" i="36"/>
  <c r="A129" i="36"/>
  <c r="W129" i="36"/>
  <c r="A130" i="36"/>
  <c r="W130" i="36"/>
  <c r="A131" i="36"/>
  <c r="W131" i="36"/>
  <c r="A132" i="36"/>
  <c r="W132" i="36"/>
  <c r="A133" i="36"/>
  <c r="W133" i="36"/>
  <c r="A134" i="36"/>
  <c r="W134" i="36"/>
  <c r="A135" i="36"/>
  <c r="W135" i="36"/>
  <c r="A136" i="36"/>
  <c r="W136" i="36"/>
  <c r="A137" i="36"/>
  <c r="W137" i="36"/>
  <c r="A138" i="36"/>
  <c r="W138" i="36"/>
  <c r="A139" i="36"/>
  <c r="W139" i="36"/>
  <c r="A140" i="36"/>
  <c r="W140" i="36"/>
  <c r="A141" i="36"/>
  <c r="W141" i="36"/>
  <c r="A142" i="36"/>
  <c r="W142" i="36"/>
  <c r="A143" i="36"/>
  <c r="W143" i="36"/>
  <c r="A144" i="36"/>
  <c r="W144" i="36"/>
  <c r="A145" i="36"/>
  <c r="W145" i="36"/>
  <c r="A146" i="36"/>
  <c r="W146" i="36"/>
  <c r="A147" i="36"/>
  <c r="W147" i="36"/>
  <c r="A148" i="36"/>
  <c r="W148" i="36"/>
  <c r="A149" i="36"/>
  <c r="W149" i="36"/>
  <c r="A150" i="36"/>
  <c r="W150" i="36"/>
  <c r="A151" i="36"/>
  <c r="W151" i="36"/>
  <c r="A152" i="36"/>
  <c r="W152" i="36"/>
  <c r="A153" i="36"/>
  <c r="W153" i="36"/>
  <c r="A154" i="36"/>
  <c r="W154" i="36"/>
  <c r="A155" i="36"/>
  <c r="W155" i="36"/>
  <c r="A156" i="36"/>
  <c r="W156" i="36"/>
  <c r="A157" i="36"/>
  <c r="W157" i="36"/>
  <c r="A158" i="36"/>
  <c r="W158" i="36"/>
  <c r="A159" i="36"/>
  <c r="W159" i="36"/>
  <c r="A160" i="36"/>
  <c r="W160" i="36"/>
  <c r="A161" i="36"/>
  <c r="W161" i="36"/>
  <c r="A162" i="36"/>
  <c r="W162" i="36"/>
  <c r="A163" i="36"/>
  <c r="W163" i="36"/>
  <c r="A164" i="36"/>
  <c r="W164" i="36"/>
  <c r="A165" i="36"/>
  <c r="W165" i="36"/>
  <c r="A166" i="36"/>
  <c r="W166" i="36"/>
  <c r="A167" i="36"/>
  <c r="W167" i="36"/>
  <c r="A168" i="36"/>
  <c r="W168" i="36"/>
  <c r="A169" i="36"/>
  <c r="W169" i="36"/>
  <c r="A170" i="36"/>
  <c r="W170" i="36"/>
  <c r="A171" i="36"/>
  <c r="W171" i="36"/>
  <c r="A172" i="36"/>
  <c r="W172" i="36"/>
  <c r="A173" i="36"/>
  <c r="W173" i="36"/>
  <c r="A174" i="36"/>
  <c r="W174" i="36"/>
  <c r="A175" i="36"/>
  <c r="W175" i="36"/>
  <c r="A176" i="36"/>
  <c r="W176" i="36"/>
  <c r="A177" i="36"/>
  <c r="W177" i="36"/>
  <c r="A178" i="36"/>
  <c r="W178" i="36"/>
  <c r="A179" i="36"/>
  <c r="W179" i="36"/>
  <c r="A180" i="36"/>
  <c r="W180" i="36"/>
  <c r="A181" i="36"/>
  <c r="W181" i="36"/>
  <c r="A182" i="36"/>
  <c r="W182" i="36"/>
  <c r="A183" i="36"/>
  <c r="W183" i="36"/>
  <c r="A184" i="36"/>
  <c r="W184" i="36"/>
  <c r="A185" i="36"/>
  <c r="W185" i="36"/>
  <c r="A186" i="36"/>
  <c r="W186" i="36"/>
  <c r="A187" i="36"/>
  <c r="W187" i="36"/>
  <c r="A188" i="36"/>
  <c r="W188" i="36"/>
  <c r="A189" i="36"/>
  <c r="W189" i="36"/>
  <c r="A190" i="36"/>
  <c r="W190" i="36"/>
  <c r="A191" i="36"/>
  <c r="W191" i="36"/>
  <c r="A192" i="36"/>
  <c r="W192" i="36"/>
  <c r="A193" i="36"/>
  <c r="W193" i="36"/>
  <c r="A194" i="36"/>
  <c r="W194" i="36"/>
  <c r="A195" i="36"/>
  <c r="W195" i="36"/>
  <c r="A196" i="36"/>
  <c r="W196" i="36"/>
  <c r="A197" i="36"/>
  <c r="W197" i="36"/>
  <c r="A198" i="36"/>
  <c r="W198" i="36"/>
  <c r="A199" i="36"/>
  <c r="W199" i="36"/>
  <c r="A200" i="36"/>
  <c r="W200" i="36"/>
  <c r="A201" i="36"/>
  <c r="W201" i="36"/>
  <c r="A202" i="36"/>
  <c r="W202" i="36"/>
  <c r="A203" i="36"/>
  <c r="W203" i="36"/>
  <c r="A204" i="36"/>
  <c r="W204" i="36"/>
  <c r="A205" i="36"/>
  <c r="W205" i="36"/>
  <c r="A206" i="36"/>
  <c r="W206" i="36"/>
  <c r="A207" i="36"/>
  <c r="W207" i="36"/>
  <c r="A208" i="36"/>
  <c r="W208" i="36"/>
  <c r="A209" i="36"/>
  <c r="W209" i="36"/>
  <c r="A210" i="36"/>
  <c r="W210" i="36"/>
  <c r="A211" i="36"/>
  <c r="W211" i="36"/>
  <c r="A212" i="36"/>
  <c r="W212" i="36"/>
  <c r="A213" i="36"/>
  <c r="W213" i="36"/>
  <c r="A214" i="36"/>
  <c r="W214" i="36"/>
  <c r="A215" i="36"/>
  <c r="W215" i="36"/>
  <c r="A216" i="36"/>
  <c r="W216" i="36"/>
  <c r="A217" i="36"/>
  <c r="W217" i="36"/>
  <c r="A218" i="36"/>
  <c r="W218" i="36"/>
  <c r="A219" i="36"/>
  <c r="W219" i="36"/>
  <c r="A220" i="36"/>
  <c r="W220" i="36"/>
  <c r="A221" i="36"/>
  <c r="W221" i="36"/>
  <c r="A222" i="36"/>
  <c r="W222" i="36"/>
  <c r="A223" i="36"/>
  <c r="W223" i="36"/>
  <c r="A224" i="36"/>
  <c r="W224" i="36"/>
  <c r="A225" i="36"/>
  <c r="W225" i="36"/>
  <c r="A226" i="36"/>
  <c r="W226" i="36"/>
  <c r="A227" i="36"/>
  <c r="W227" i="36"/>
  <c r="A228" i="36"/>
  <c r="W228" i="36"/>
  <c r="A229" i="36"/>
  <c r="W229" i="36"/>
  <c r="A230" i="36"/>
  <c r="W230" i="36"/>
  <c r="A231" i="36"/>
  <c r="W231" i="36"/>
  <c r="A232" i="36"/>
  <c r="W232" i="36"/>
  <c r="A233" i="36"/>
  <c r="W233" i="36"/>
  <c r="A234" i="36"/>
  <c r="W234" i="36"/>
  <c r="A235" i="36"/>
  <c r="W235" i="36"/>
  <c r="A236" i="36"/>
  <c r="W236" i="36"/>
  <c r="A237" i="36"/>
  <c r="W237" i="36"/>
  <c r="A238" i="36"/>
  <c r="W238" i="36"/>
  <c r="A239" i="36"/>
  <c r="W239" i="36"/>
  <c r="A240" i="36"/>
  <c r="W240" i="36"/>
  <c r="A241" i="36"/>
  <c r="W241" i="36"/>
  <c r="A242" i="36"/>
  <c r="W242" i="36"/>
  <c r="A243" i="36"/>
  <c r="W243" i="36"/>
  <c r="A244" i="36"/>
  <c r="W244" i="36"/>
  <c r="A245" i="36"/>
  <c r="W245" i="36"/>
  <c r="A246" i="36"/>
  <c r="W246" i="36"/>
  <c r="A247" i="36"/>
  <c r="W247" i="36"/>
  <c r="A248" i="36"/>
  <c r="W248" i="36"/>
  <c r="A249" i="36"/>
  <c r="W249" i="36"/>
  <c r="A250" i="36"/>
  <c r="W250" i="36"/>
  <c r="A251" i="36"/>
  <c r="W251" i="36"/>
  <c r="A252" i="36"/>
  <c r="W252" i="36"/>
  <c r="A253" i="36"/>
  <c r="W253" i="36"/>
  <c r="A254" i="36"/>
  <c r="W254" i="36"/>
  <c r="A255" i="36"/>
  <c r="W255" i="36"/>
  <c r="A256" i="36"/>
  <c r="W256" i="36"/>
  <c r="A257" i="36"/>
  <c r="W257" i="36"/>
  <c r="A258" i="36"/>
  <c r="W258" i="36"/>
  <c r="A259" i="36"/>
  <c r="W259" i="36"/>
  <c r="A260" i="36"/>
  <c r="W260" i="36"/>
  <c r="A261" i="36"/>
  <c r="W261" i="36"/>
  <c r="A262" i="36"/>
  <c r="W262" i="36"/>
  <c r="A263" i="36"/>
  <c r="W263" i="36"/>
  <c r="A264" i="36"/>
  <c r="W264" i="36"/>
  <c r="A265" i="36"/>
  <c r="W265" i="36"/>
  <c r="A266" i="36"/>
  <c r="W266" i="36"/>
  <c r="A267" i="36"/>
  <c r="W267" i="36"/>
  <c r="A268" i="36"/>
  <c r="W268" i="36"/>
  <c r="A269" i="36"/>
  <c r="W269" i="36"/>
  <c r="A270" i="36"/>
  <c r="W270" i="36"/>
  <c r="A271" i="36"/>
  <c r="W271" i="36"/>
  <c r="A272" i="36"/>
  <c r="W272" i="36"/>
  <c r="A273" i="36"/>
  <c r="W273" i="36"/>
  <c r="A274" i="36"/>
  <c r="W274" i="36"/>
  <c r="A275" i="36"/>
  <c r="W275" i="36"/>
  <c r="A276" i="36"/>
  <c r="W276" i="36"/>
  <c r="A277" i="36"/>
  <c r="W277" i="36"/>
  <c r="A278" i="36"/>
  <c r="W278" i="36"/>
  <c r="A279" i="36"/>
  <c r="W279" i="36"/>
  <c r="A280" i="36"/>
  <c r="W280" i="36"/>
  <c r="A281" i="36"/>
  <c r="W281" i="36"/>
  <c r="A282" i="36"/>
  <c r="W282" i="36"/>
  <c r="A283" i="36"/>
  <c r="W283" i="36"/>
  <c r="A284" i="36"/>
  <c r="W284" i="36"/>
  <c r="A285" i="36"/>
  <c r="W285" i="36"/>
  <c r="A286" i="36"/>
  <c r="W286" i="36"/>
  <c r="A287" i="36"/>
  <c r="W287" i="36"/>
  <c r="A288" i="36"/>
  <c r="W288" i="36"/>
  <c r="A289" i="36"/>
  <c r="W289" i="36"/>
  <c r="A290" i="36"/>
  <c r="W290" i="36"/>
  <c r="A291" i="36"/>
  <c r="W291" i="36"/>
  <c r="A292" i="36"/>
  <c r="W292" i="36"/>
  <c r="A293" i="36"/>
  <c r="W293" i="36"/>
  <c r="A294" i="36"/>
  <c r="W294" i="36"/>
  <c r="A295" i="36"/>
  <c r="W295" i="36"/>
  <c r="A296" i="36"/>
  <c r="W296" i="36"/>
  <c r="A297" i="36"/>
  <c r="W297" i="36"/>
  <c r="A298" i="36"/>
  <c r="W298" i="36"/>
  <c r="A299" i="36"/>
  <c r="W299" i="36"/>
  <c r="A300" i="36"/>
  <c r="W300" i="36"/>
  <c r="A301" i="36"/>
  <c r="W301" i="36"/>
  <c r="A302" i="36"/>
  <c r="W302" i="36"/>
  <c r="A303" i="36"/>
  <c r="W303" i="36"/>
  <c r="A304" i="36"/>
  <c r="W304" i="36"/>
  <c r="A305" i="36"/>
  <c r="W305" i="36"/>
  <c r="A306" i="36"/>
  <c r="W306" i="36"/>
  <c r="A307" i="36"/>
  <c r="W307" i="36"/>
  <c r="A308" i="36"/>
  <c r="W308" i="36"/>
  <c r="A309" i="36"/>
  <c r="W309" i="36"/>
  <c r="A310" i="36"/>
  <c r="W310" i="36"/>
  <c r="A311" i="36"/>
  <c r="W311" i="36"/>
  <c r="A312" i="36"/>
  <c r="W312" i="36"/>
  <c r="A313" i="36"/>
  <c r="W313" i="36"/>
  <c r="A314" i="36"/>
  <c r="W314" i="36"/>
  <c r="A315" i="36"/>
  <c r="W315" i="36"/>
  <c r="A316" i="36"/>
  <c r="W316" i="36"/>
  <c r="A317" i="36"/>
  <c r="W317" i="36"/>
  <c r="A318" i="36"/>
  <c r="W318" i="36"/>
  <c r="A319" i="36"/>
  <c r="W319" i="36"/>
  <c r="A320" i="36"/>
  <c r="W320" i="36"/>
  <c r="A321" i="36"/>
  <c r="W321" i="36"/>
  <c r="A322" i="36"/>
  <c r="W322" i="36"/>
  <c r="A323" i="36"/>
  <c r="W323" i="36"/>
  <c r="A324" i="36"/>
  <c r="W324" i="36"/>
  <c r="A325" i="36"/>
  <c r="W325" i="36"/>
  <c r="A326" i="36"/>
  <c r="W326" i="36"/>
  <c r="A327" i="36"/>
  <c r="W327" i="36"/>
  <c r="A328" i="36"/>
  <c r="W328" i="36"/>
  <c r="A329" i="36"/>
  <c r="W329" i="36"/>
  <c r="A330" i="36"/>
  <c r="W330" i="36"/>
  <c r="A331" i="36"/>
  <c r="W331" i="36"/>
  <c r="A332" i="36"/>
  <c r="W332" i="36"/>
  <c r="A333" i="36"/>
  <c r="W333" i="36"/>
  <c r="A334" i="36"/>
  <c r="W334" i="36"/>
  <c r="A335" i="36"/>
  <c r="W335" i="36"/>
  <c r="A336" i="36"/>
  <c r="W336" i="36"/>
  <c r="A337" i="36"/>
  <c r="W337" i="36"/>
  <c r="A338" i="36"/>
  <c r="W338" i="36"/>
  <c r="A339" i="36"/>
  <c r="W339" i="36"/>
  <c r="A340" i="36"/>
  <c r="W340" i="36"/>
  <c r="A341" i="36"/>
  <c r="W341" i="36"/>
  <c r="A342" i="36"/>
  <c r="W342" i="36"/>
  <c r="A343" i="36"/>
  <c r="W343" i="36"/>
  <c r="A344" i="36"/>
  <c r="W344" i="36"/>
  <c r="A345" i="36"/>
  <c r="W345" i="36"/>
  <c r="A346" i="36"/>
  <c r="W346" i="36"/>
  <c r="A347" i="36"/>
  <c r="W347" i="36"/>
  <c r="A348" i="36"/>
  <c r="W348" i="36"/>
  <c r="A349" i="36"/>
  <c r="W349" i="36"/>
  <c r="A350" i="36"/>
  <c r="W350" i="36"/>
  <c r="A351" i="36"/>
  <c r="W351" i="36"/>
  <c r="A352" i="36"/>
  <c r="W352" i="36"/>
  <c r="A353" i="36"/>
  <c r="W353" i="36"/>
  <c r="A354" i="36"/>
  <c r="W354" i="36"/>
  <c r="A355" i="36"/>
  <c r="W355" i="36"/>
  <c r="A356" i="36"/>
  <c r="W356" i="36"/>
  <c r="A357" i="36"/>
  <c r="W357" i="36"/>
  <c r="A358" i="36"/>
  <c r="W358" i="36"/>
  <c r="A359" i="36"/>
  <c r="W359" i="36"/>
  <c r="A360" i="36"/>
  <c r="W360" i="36"/>
  <c r="A361" i="36"/>
  <c r="W361" i="36"/>
  <c r="A362" i="36"/>
  <c r="W362" i="36"/>
  <c r="A363" i="36"/>
  <c r="W363" i="36"/>
  <c r="A364" i="36"/>
  <c r="W364" i="36"/>
  <c r="A365" i="36"/>
  <c r="W365" i="36"/>
  <c r="A366" i="36"/>
  <c r="W366" i="36"/>
  <c r="A367" i="36"/>
  <c r="W367" i="36"/>
  <c r="A368" i="36"/>
  <c r="W368" i="36"/>
  <c r="A369" i="36"/>
  <c r="W369" i="36"/>
  <c r="A370" i="36"/>
  <c r="W370" i="36"/>
  <c r="A371" i="36"/>
  <c r="W371" i="36"/>
  <c r="A372" i="36"/>
  <c r="W372" i="36"/>
  <c r="A373" i="36"/>
  <c r="W373" i="36"/>
  <c r="A374" i="36"/>
  <c r="W374" i="36"/>
  <c r="A375" i="36"/>
  <c r="W375" i="36"/>
  <c r="A376" i="36"/>
  <c r="W376" i="36"/>
  <c r="A377" i="36"/>
  <c r="W377" i="36"/>
  <c r="A378" i="36"/>
  <c r="W378" i="36"/>
  <c r="A379" i="36"/>
  <c r="W379" i="36"/>
  <c r="A380" i="36"/>
  <c r="W380" i="36"/>
  <c r="A381" i="36"/>
  <c r="W381" i="36"/>
  <c r="A382" i="36"/>
  <c r="W382" i="36"/>
  <c r="A383" i="36"/>
  <c r="W383" i="36"/>
  <c r="A384" i="36"/>
  <c r="W384" i="36"/>
  <c r="A385" i="36"/>
  <c r="W385" i="36"/>
  <c r="A386" i="36"/>
  <c r="W386" i="36"/>
  <c r="A387" i="36"/>
  <c r="W387" i="36"/>
  <c r="A388" i="36"/>
  <c r="W388" i="36"/>
  <c r="A389" i="36"/>
  <c r="W389" i="36"/>
  <c r="A390" i="36"/>
  <c r="W390" i="36"/>
  <c r="A391" i="36"/>
  <c r="W391" i="36"/>
  <c r="A392" i="36"/>
  <c r="W392" i="36"/>
  <c r="A393" i="36"/>
  <c r="W393" i="36"/>
  <c r="A394" i="36"/>
  <c r="W394" i="36"/>
  <c r="A395" i="36"/>
  <c r="W395" i="36"/>
  <c r="A396" i="36"/>
  <c r="W396" i="36"/>
  <c r="A397" i="36"/>
  <c r="W397" i="36"/>
  <c r="A398" i="36"/>
  <c r="W398" i="36"/>
  <c r="A399" i="36"/>
  <c r="W399" i="36"/>
  <c r="A400" i="36"/>
  <c r="W400" i="36"/>
  <c r="A401" i="36"/>
  <c r="W401" i="36"/>
  <c r="A402" i="36"/>
  <c r="W402" i="36"/>
  <c r="A403" i="36"/>
  <c r="W403" i="36"/>
  <c r="A404" i="36"/>
  <c r="W404" i="36"/>
  <c r="A405" i="36"/>
  <c r="W405" i="36"/>
  <c r="A406" i="36"/>
  <c r="W406" i="36"/>
  <c r="A407" i="36"/>
  <c r="W407" i="36"/>
  <c r="A408" i="36"/>
  <c r="W408" i="36"/>
  <c r="A409" i="36"/>
  <c r="W409" i="36"/>
  <c r="A410" i="36"/>
  <c r="W410" i="36"/>
  <c r="A411" i="36"/>
  <c r="W411" i="36"/>
  <c r="A412" i="36"/>
  <c r="W412" i="36"/>
  <c r="A413" i="36"/>
  <c r="W413" i="36"/>
  <c r="A414" i="36"/>
  <c r="W414" i="36"/>
  <c r="A415" i="36"/>
  <c r="W415" i="36"/>
  <c r="A416" i="36"/>
  <c r="W416" i="36"/>
  <c r="A417" i="36"/>
  <c r="W417" i="36"/>
  <c r="A418" i="36"/>
  <c r="W418" i="36"/>
  <c r="A419" i="36"/>
  <c r="W419" i="36"/>
  <c r="A420" i="36"/>
  <c r="W420" i="36"/>
  <c r="A421" i="36"/>
  <c r="W421" i="36"/>
  <c r="A422" i="36"/>
  <c r="W422" i="36"/>
  <c r="A423" i="36"/>
  <c r="W423" i="36"/>
  <c r="A424" i="36"/>
  <c r="W424" i="36"/>
  <c r="A425" i="36"/>
  <c r="W425" i="36"/>
  <c r="A426" i="36"/>
  <c r="W426" i="36"/>
  <c r="A427" i="36"/>
  <c r="W427" i="36"/>
  <c r="A428" i="36"/>
  <c r="W428" i="36"/>
  <c r="A429" i="36"/>
  <c r="W429" i="36"/>
  <c r="A430" i="36"/>
  <c r="W430" i="36"/>
  <c r="A431" i="36"/>
  <c r="W431" i="36"/>
  <c r="A432" i="36"/>
  <c r="W432" i="36"/>
  <c r="A433" i="36"/>
  <c r="W433" i="36"/>
  <c r="A434" i="36"/>
  <c r="W434" i="36"/>
  <c r="A435" i="36"/>
  <c r="W435" i="36"/>
  <c r="A436" i="36"/>
  <c r="W436" i="36"/>
  <c r="A437" i="36"/>
  <c r="W437" i="36"/>
  <c r="A438" i="36"/>
  <c r="W438" i="36"/>
  <c r="A439" i="36"/>
  <c r="W439" i="36"/>
  <c r="A440" i="36"/>
  <c r="W440" i="36"/>
  <c r="A441" i="36"/>
  <c r="W441" i="36"/>
  <c r="A442" i="36"/>
  <c r="W442" i="36"/>
  <c r="A443" i="36"/>
  <c r="W443" i="36"/>
  <c r="A444" i="36"/>
  <c r="W444" i="36"/>
  <c r="A445" i="36"/>
  <c r="W445" i="36"/>
  <c r="A446" i="36"/>
  <c r="W446" i="36"/>
  <c r="A447" i="36"/>
  <c r="W447" i="36"/>
  <c r="A448" i="36"/>
  <c r="W448" i="36"/>
  <c r="A449" i="36"/>
  <c r="W449" i="36"/>
  <c r="A450" i="36"/>
  <c r="W450" i="36"/>
  <c r="A451" i="36"/>
  <c r="W451" i="36"/>
  <c r="A452" i="36"/>
  <c r="W452" i="36"/>
  <c r="A453" i="36"/>
  <c r="W453" i="36"/>
  <c r="A454" i="36"/>
  <c r="W454" i="36"/>
  <c r="A455" i="36"/>
  <c r="W455" i="36"/>
  <c r="A456" i="36"/>
  <c r="W456" i="36"/>
  <c r="A457" i="36"/>
  <c r="W457" i="36"/>
  <c r="A458" i="36"/>
  <c r="W458" i="36"/>
  <c r="A459" i="36"/>
  <c r="W459" i="36"/>
  <c r="A460" i="36"/>
  <c r="W460" i="36"/>
  <c r="A461" i="36"/>
  <c r="W461" i="36"/>
  <c r="A462" i="36"/>
  <c r="W462" i="36"/>
  <c r="A463" i="36"/>
  <c r="W463" i="36"/>
  <c r="A464" i="36"/>
  <c r="W464" i="36"/>
  <c r="A465" i="36"/>
  <c r="W465" i="36"/>
  <c r="A466" i="36"/>
  <c r="W466" i="36"/>
  <c r="A467" i="36"/>
  <c r="W467" i="36"/>
  <c r="A468" i="36"/>
  <c r="W468" i="36"/>
  <c r="A469" i="36"/>
  <c r="W469" i="36"/>
  <c r="A470" i="36"/>
  <c r="W470" i="36"/>
  <c r="A471" i="36"/>
  <c r="W471" i="36"/>
  <c r="A472" i="36"/>
  <c r="W472" i="36"/>
  <c r="A473" i="36"/>
  <c r="W473" i="36"/>
  <c r="A474" i="36"/>
  <c r="W474" i="36"/>
  <c r="A475" i="36"/>
  <c r="W475" i="36"/>
  <c r="A476" i="36"/>
  <c r="W476" i="36"/>
  <c r="A477" i="36"/>
  <c r="W477" i="36"/>
  <c r="A478" i="36"/>
  <c r="W478" i="36"/>
  <c r="A479" i="36"/>
  <c r="W479" i="36"/>
  <c r="A480" i="36"/>
  <c r="W480" i="36"/>
  <c r="A481" i="36"/>
  <c r="W481" i="36"/>
  <c r="A482" i="36"/>
  <c r="W482" i="36"/>
  <c r="A483" i="36"/>
  <c r="W483" i="36"/>
  <c r="A484" i="36"/>
  <c r="W484" i="36"/>
  <c r="A485" i="36"/>
  <c r="W485" i="36"/>
  <c r="A486" i="36"/>
  <c r="W486" i="36"/>
  <c r="A487" i="36"/>
  <c r="W487" i="36"/>
  <c r="A488" i="36"/>
  <c r="W488" i="36"/>
  <c r="A489" i="36"/>
  <c r="W489" i="36"/>
  <c r="A490" i="36"/>
  <c r="W490" i="36"/>
  <c r="A491" i="36"/>
  <c r="W491" i="36"/>
  <c r="A492" i="36"/>
  <c r="W492" i="36"/>
  <c r="A493" i="36"/>
  <c r="W493" i="36"/>
  <c r="A494" i="36"/>
  <c r="W494" i="36"/>
  <c r="A495" i="36"/>
  <c r="W495" i="36"/>
  <c r="A496" i="36"/>
  <c r="W496" i="36"/>
  <c r="A497" i="36"/>
  <c r="W497" i="36"/>
  <c r="A498" i="36"/>
  <c r="W498" i="36"/>
  <c r="A499" i="36"/>
  <c r="W499" i="36"/>
  <c r="A500" i="36"/>
  <c r="W500" i="36"/>
  <c r="A501" i="36"/>
  <c r="W501" i="36"/>
  <c r="A502" i="36"/>
  <c r="W502" i="36"/>
  <c r="A503" i="36"/>
  <c r="W503" i="36"/>
  <c r="A504" i="36"/>
  <c r="W504" i="36"/>
  <c r="A505" i="36"/>
  <c r="W505" i="36"/>
  <c r="A506" i="36"/>
  <c r="W506" i="36"/>
  <c r="A507" i="36"/>
  <c r="W507" i="36"/>
  <c r="A508" i="36"/>
  <c r="W508" i="36"/>
  <c r="A509" i="36"/>
  <c r="W509" i="36"/>
  <c r="A510" i="36"/>
  <c r="W510" i="36"/>
  <c r="A511" i="36"/>
  <c r="W511" i="36"/>
  <c r="A512" i="36"/>
  <c r="W512" i="36"/>
  <c r="A513" i="36"/>
  <c r="W513" i="36"/>
  <c r="A514" i="36"/>
  <c r="W514" i="36"/>
  <c r="A515" i="36"/>
  <c r="W515" i="36"/>
  <c r="A516" i="36"/>
  <c r="W516" i="36"/>
  <c r="A517" i="36"/>
  <c r="W517" i="36"/>
  <c r="A518" i="36"/>
  <c r="W518" i="36"/>
  <c r="A519" i="36"/>
  <c r="W519" i="36"/>
  <c r="A520" i="36"/>
  <c r="W520" i="36"/>
  <c r="A521" i="36"/>
  <c r="W521" i="36"/>
  <c r="A522" i="36"/>
  <c r="W522" i="36"/>
  <c r="A523" i="36"/>
  <c r="W523" i="36"/>
  <c r="A524" i="36"/>
  <c r="W524" i="36"/>
  <c r="A525" i="36"/>
  <c r="W525" i="36"/>
  <c r="A526" i="36"/>
  <c r="W526" i="36"/>
  <c r="A527" i="36"/>
  <c r="W527" i="36"/>
  <c r="A528" i="36"/>
  <c r="W528" i="36"/>
  <c r="A529" i="36"/>
  <c r="W529" i="36"/>
  <c r="A530" i="36"/>
  <c r="W530" i="36"/>
  <c r="A531" i="36"/>
  <c r="W531" i="36"/>
  <c r="A532" i="36"/>
  <c r="W532" i="36"/>
  <c r="A533" i="36"/>
  <c r="W533" i="36"/>
  <c r="A534" i="36"/>
  <c r="W534" i="36"/>
  <c r="A535" i="36"/>
  <c r="W535" i="36"/>
  <c r="A536" i="36"/>
  <c r="W536" i="36"/>
  <c r="A537" i="36"/>
  <c r="W537" i="36"/>
  <c r="A538" i="36"/>
  <c r="W538" i="36"/>
  <c r="A539" i="36"/>
  <c r="W539" i="36"/>
  <c r="A540" i="36"/>
  <c r="W540" i="36"/>
  <c r="A541" i="36"/>
  <c r="W541" i="36"/>
  <c r="A542" i="36"/>
  <c r="W542" i="36"/>
  <c r="A543" i="36"/>
  <c r="W543" i="36"/>
  <c r="A544" i="36"/>
  <c r="W544" i="36"/>
  <c r="A545" i="36"/>
  <c r="W545" i="36"/>
  <c r="A546" i="36"/>
  <c r="W546" i="36"/>
  <c r="A547" i="36"/>
  <c r="W547" i="36"/>
  <c r="A548" i="36"/>
  <c r="W548" i="36"/>
  <c r="A549" i="36"/>
  <c r="W549" i="36"/>
  <c r="A550" i="36"/>
  <c r="W550" i="36"/>
  <c r="A551" i="36"/>
  <c r="W551" i="36"/>
  <c r="A552" i="36"/>
  <c r="W552" i="36"/>
  <c r="A553" i="36"/>
  <c r="W553" i="36"/>
  <c r="A554" i="36"/>
  <c r="W554" i="36"/>
  <c r="A555" i="36"/>
  <c r="W555" i="36"/>
  <c r="A556" i="36"/>
  <c r="W556" i="36"/>
  <c r="A557" i="36"/>
  <c r="W557" i="36"/>
  <c r="A558" i="36"/>
  <c r="W558" i="36"/>
  <c r="A559" i="36"/>
  <c r="W559" i="36"/>
  <c r="A560" i="36"/>
  <c r="W560" i="36"/>
  <c r="A561" i="36"/>
  <c r="W561" i="36"/>
  <c r="A562" i="36"/>
  <c r="W562" i="36"/>
  <c r="A563" i="36"/>
  <c r="W563" i="36"/>
  <c r="A564" i="36"/>
  <c r="W564" i="36"/>
  <c r="A565" i="36"/>
  <c r="W565" i="36"/>
  <c r="A566" i="36"/>
  <c r="W566" i="36"/>
  <c r="A567" i="36"/>
  <c r="W567" i="36"/>
  <c r="A568" i="36"/>
  <c r="W568" i="36"/>
  <c r="A569" i="36"/>
  <c r="W569" i="36"/>
  <c r="A570" i="36"/>
  <c r="W570" i="36"/>
  <c r="A571" i="36"/>
  <c r="W571" i="36"/>
  <c r="A572" i="36"/>
  <c r="W572" i="36"/>
  <c r="A573" i="36"/>
  <c r="W573" i="36"/>
  <c r="A574" i="36"/>
  <c r="W574" i="36"/>
  <c r="A575" i="36"/>
  <c r="W575" i="36"/>
  <c r="A576" i="36"/>
  <c r="W576" i="36"/>
  <c r="A577" i="36"/>
  <c r="W577" i="36"/>
  <c r="A578" i="36"/>
  <c r="W578" i="36"/>
  <c r="A579" i="36"/>
  <c r="W579" i="36"/>
  <c r="A580" i="36"/>
  <c r="W580" i="36"/>
  <c r="A581" i="36"/>
  <c r="W581" i="36"/>
  <c r="A582" i="36"/>
  <c r="W582" i="36"/>
  <c r="A583" i="36"/>
  <c r="W583" i="36"/>
  <c r="A584" i="36"/>
  <c r="W584" i="36"/>
  <c r="A585" i="36"/>
  <c r="W585" i="36"/>
  <c r="A586" i="36"/>
  <c r="W586" i="36"/>
  <c r="A587" i="36"/>
  <c r="W587" i="36"/>
  <c r="A588" i="36"/>
  <c r="W588" i="36"/>
  <c r="A589" i="36"/>
  <c r="W589" i="36"/>
  <c r="A590" i="36"/>
  <c r="W590" i="36"/>
  <c r="A591" i="36"/>
  <c r="W591" i="36"/>
  <c r="A592" i="36"/>
  <c r="W592" i="36"/>
  <c r="A593" i="36"/>
  <c r="W593" i="36"/>
  <c r="A594" i="36"/>
  <c r="W594" i="36"/>
  <c r="A595" i="36"/>
  <c r="W595" i="36"/>
  <c r="A596" i="36"/>
  <c r="W596" i="36"/>
  <c r="A597" i="36"/>
  <c r="W597" i="36"/>
  <c r="A598" i="36"/>
  <c r="W598" i="36"/>
  <c r="A599" i="36"/>
  <c r="W599" i="36"/>
  <c r="A600" i="36"/>
  <c r="W600" i="36"/>
  <c r="A601" i="36"/>
  <c r="W601" i="36"/>
  <c r="A602" i="36"/>
  <c r="W602" i="36"/>
  <c r="A603" i="36"/>
  <c r="W603" i="36"/>
  <c r="A604" i="36"/>
  <c r="W604" i="36"/>
  <c r="A605" i="36"/>
  <c r="W605" i="36"/>
  <c r="A606" i="36"/>
  <c r="W606" i="36"/>
  <c r="A607" i="36"/>
  <c r="W607" i="36"/>
  <c r="A608" i="36"/>
  <c r="W608" i="36"/>
  <c r="A609" i="36"/>
  <c r="W609" i="36"/>
  <c r="A610" i="36"/>
  <c r="W610" i="36"/>
  <c r="A611" i="36"/>
  <c r="W611" i="36"/>
  <c r="A612" i="36"/>
  <c r="W612" i="36"/>
  <c r="A613" i="36"/>
  <c r="W613" i="36"/>
  <c r="A614" i="36"/>
  <c r="W614" i="36"/>
  <c r="A615" i="36"/>
  <c r="W615" i="36"/>
  <c r="A616" i="36"/>
  <c r="W616" i="36"/>
  <c r="A617" i="36"/>
  <c r="W617" i="36"/>
  <c r="A618" i="36"/>
  <c r="W618" i="36"/>
  <c r="A619" i="36"/>
  <c r="W619" i="36"/>
  <c r="A620" i="36"/>
  <c r="W620" i="36"/>
  <c r="A621" i="36"/>
  <c r="W621" i="36"/>
  <c r="A622" i="36"/>
  <c r="W622" i="36"/>
  <c r="A623" i="36"/>
  <c r="W623" i="36"/>
  <c r="A624" i="36"/>
  <c r="W624" i="36"/>
  <c r="A625" i="36"/>
  <c r="W625" i="36"/>
  <c r="A626" i="36"/>
  <c r="W626" i="36"/>
  <c r="A627" i="36"/>
  <c r="W627" i="36"/>
  <c r="A628" i="36"/>
  <c r="W628" i="36"/>
  <c r="A629" i="36"/>
  <c r="W629" i="36"/>
  <c r="A630" i="36"/>
  <c r="W630" i="36"/>
  <c r="A631" i="36"/>
  <c r="W631" i="36"/>
  <c r="A632" i="36"/>
  <c r="W632" i="36"/>
  <c r="A633" i="36"/>
  <c r="W633" i="36"/>
  <c r="A634" i="36"/>
  <c r="W634" i="36"/>
  <c r="A635" i="36"/>
  <c r="W635" i="36"/>
  <c r="A636" i="36"/>
  <c r="W636" i="36"/>
  <c r="A637" i="36"/>
  <c r="W637" i="36"/>
  <c r="A638" i="36"/>
  <c r="W638" i="36"/>
  <c r="A639" i="36"/>
  <c r="W639" i="36"/>
  <c r="A640" i="36"/>
  <c r="W640" i="36"/>
  <c r="A641" i="36"/>
  <c r="W641" i="36"/>
  <c r="A642" i="36"/>
  <c r="W642" i="36"/>
  <c r="A643" i="36"/>
  <c r="W643" i="36"/>
  <c r="A644" i="36"/>
  <c r="W644" i="36"/>
  <c r="A645" i="36"/>
  <c r="W645" i="36"/>
  <c r="A646" i="36"/>
  <c r="W646" i="36"/>
  <c r="A647" i="36"/>
  <c r="W647" i="36"/>
  <c r="A648" i="36"/>
  <c r="W648" i="36"/>
  <c r="A649" i="36"/>
  <c r="W649" i="36"/>
  <c r="A650" i="36"/>
  <c r="W650" i="36"/>
  <c r="A651" i="36"/>
  <c r="W651" i="36"/>
  <c r="A652" i="36"/>
  <c r="W652" i="36"/>
  <c r="A653" i="36"/>
  <c r="W653" i="36"/>
  <c r="A654" i="36"/>
  <c r="W654" i="36"/>
  <c r="A655" i="36"/>
  <c r="W655" i="36"/>
  <c r="A656" i="36"/>
  <c r="W656" i="36"/>
  <c r="A657" i="36"/>
  <c r="W657" i="36"/>
  <c r="A658" i="36"/>
  <c r="W658" i="36"/>
  <c r="A659" i="36"/>
  <c r="W659" i="36"/>
  <c r="A660" i="36"/>
  <c r="W660" i="36"/>
  <c r="A661" i="36"/>
  <c r="W661" i="36"/>
  <c r="A662" i="36"/>
  <c r="W662" i="36"/>
  <c r="A663" i="36"/>
  <c r="W663" i="36"/>
  <c r="A664" i="36"/>
  <c r="W664" i="36"/>
  <c r="A665" i="36"/>
  <c r="W665" i="36"/>
  <c r="A666" i="36"/>
  <c r="W666" i="36"/>
  <c r="A667" i="36"/>
  <c r="W667" i="36"/>
  <c r="A668" i="36"/>
  <c r="W668" i="36"/>
  <c r="A669" i="36"/>
  <c r="W669" i="36"/>
  <c r="A670" i="36"/>
  <c r="W670" i="36"/>
  <c r="A671" i="36"/>
  <c r="W671" i="36"/>
  <c r="A672" i="36"/>
  <c r="W672" i="36"/>
  <c r="A673" i="36"/>
  <c r="W673" i="36"/>
  <c r="A674" i="36"/>
  <c r="W674" i="36"/>
  <c r="A675" i="36"/>
  <c r="W675" i="36"/>
  <c r="A676" i="36"/>
  <c r="W676" i="36"/>
  <c r="A677" i="36"/>
  <c r="W677" i="36"/>
  <c r="A678" i="36"/>
  <c r="W678" i="36"/>
  <c r="A679" i="36"/>
  <c r="W679" i="36"/>
  <c r="A680" i="36"/>
  <c r="W680" i="36"/>
  <c r="A681" i="36"/>
  <c r="W681" i="36"/>
  <c r="A682" i="36"/>
  <c r="W682" i="36"/>
  <c r="A683" i="36"/>
  <c r="W683" i="36"/>
  <c r="A684" i="36"/>
  <c r="W684" i="36"/>
  <c r="A685" i="36"/>
  <c r="W685" i="36"/>
  <c r="A686" i="36"/>
  <c r="W686" i="36"/>
  <c r="A687" i="36"/>
  <c r="W687" i="36"/>
  <c r="A688" i="36"/>
  <c r="W688" i="36"/>
  <c r="A689" i="36"/>
  <c r="W689" i="36"/>
  <c r="A690" i="36"/>
  <c r="W690" i="36"/>
  <c r="A691" i="36"/>
  <c r="W691" i="36"/>
  <c r="A692" i="36"/>
  <c r="W692" i="36"/>
  <c r="A693" i="36"/>
  <c r="W693" i="36"/>
  <c r="A694" i="36"/>
  <c r="W694" i="36"/>
  <c r="A695" i="36"/>
  <c r="W695" i="36"/>
  <c r="A696" i="36"/>
  <c r="W696" i="36"/>
  <c r="A697" i="36"/>
  <c r="W697" i="36"/>
  <c r="A698" i="36"/>
  <c r="W698" i="36"/>
  <c r="A699" i="36"/>
  <c r="W699" i="36"/>
  <c r="A700" i="36"/>
  <c r="W700" i="36"/>
  <c r="A701" i="36"/>
  <c r="W701" i="36"/>
  <c r="A702" i="36"/>
  <c r="W702" i="36"/>
  <c r="A703" i="36"/>
  <c r="W703" i="36"/>
  <c r="A704" i="36"/>
  <c r="W704" i="36"/>
  <c r="A705" i="36"/>
  <c r="W705" i="36"/>
  <c r="A706" i="36"/>
  <c r="W706" i="36"/>
  <c r="A707" i="36"/>
  <c r="W707" i="36"/>
  <c r="A708" i="36"/>
  <c r="W708" i="36"/>
  <c r="A709" i="36"/>
  <c r="W709" i="36"/>
  <c r="A710" i="36"/>
  <c r="W710" i="36"/>
  <c r="A711" i="36"/>
  <c r="W711" i="36"/>
  <c r="A712" i="36"/>
  <c r="W712" i="36"/>
  <c r="A713" i="36"/>
  <c r="W713" i="36"/>
  <c r="A714" i="36"/>
  <c r="W714" i="36"/>
  <c r="A715" i="36"/>
  <c r="W715" i="36"/>
  <c r="A716" i="36"/>
  <c r="W716" i="36"/>
  <c r="A717" i="36"/>
  <c r="W717" i="36"/>
  <c r="A718" i="36"/>
  <c r="W718" i="36"/>
  <c r="A719" i="36"/>
  <c r="W719" i="36"/>
  <c r="A720" i="36"/>
  <c r="W720" i="36"/>
  <c r="A721" i="36"/>
  <c r="W721" i="36"/>
  <c r="A722" i="36"/>
  <c r="W722" i="36"/>
  <c r="A723" i="36"/>
  <c r="W723" i="36"/>
  <c r="A724" i="36"/>
  <c r="W724" i="36"/>
  <c r="A725" i="36"/>
  <c r="W725" i="36"/>
  <c r="A726" i="36"/>
  <c r="W726" i="36"/>
  <c r="A727" i="36"/>
  <c r="W727" i="36"/>
  <c r="A728" i="36"/>
  <c r="W728" i="36"/>
  <c r="A729" i="36"/>
  <c r="W729" i="36"/>
  <c r="A730" i="36"/>
  <c r="W730" i="36"/>
  <c r="A731" i="36"/>
  <c r="W731" i="36"/>
  <c r="A732" i="36"/>
  <c r="W732" i="36"/>
  <c r="A733" i="36"/>
  <c r="W733" i="36"/>
  <c r="A734" i="36"/>
  <c r="W734" i="36"/>
  <c r="A735" i="36"/>
  <c r="W735" i="36"/>
  <c r="A736" i="36"/>
  <c r="W736" i="36"/>
  <c r="A737" i="36"/>
  <c r="W737" i="36"/>
  <c r="A738" i="36"/>
  <c r="W738" i="36"/>
  <c r="A739" i="36"/>
  <c r="W739" i="36"/>
  <c r="A740" i="36"/>
  <c r="W740" i="36"/>
  <c r="A741" i="36"/>
  <c r="W741" i="36"/>
  <c r="A742" i="36"/>
  <c r="W742" i="36"/>
  <c r="A743" i="36"/>
  <c r="W743" i="36"/>
  <c r="A744" i="36"/>
  <c r="W744" i="36"/>
  <c r="A745" i="36"/>
  <c r="W745" i="36"/>
  <c r="A746" i="36"/>
  <c r="W746" i="36"/>
  <c r="A747" i="36"/>
  <c r="W747" i="36"/>
  <c r="A748" i="36"/>
  <c r="W748" i="36"/>
  <c r="A749" i="36"/>
  <c r="W749" i="36"/>
  <c r="A750" i="36"/>
  <c r="W750" i="36"/>
  <c r="A751" i="36"/>
  <c r="W751" i="36"/>
  <c r="A752" i="36"/>
  <c r="W752" i="36"/>
  <c r="A753" i="36"/>
  <c r="W753" i="36"/>
  <c r="A754" i="36"/>
  <c r="W754" i="36"/>
  <c r="A755" i="36"/>
  <c r="W755" i="36"/>
  <c r="A756" i="36"/>
  <c r="W756" i="36"/>
  <c r="A757" i="36"/>
  <c r="W757" i="36"/>
  <c r="A758" i="36"/>
  <c r="W758" i="36"/>
  <c r="A759" i="36"/>
  <c r="W759" i="36"/>
  <c r="A760" i="36"/>
  <c r="W760" i="36"/>
  <c r="A761" i="36"/>
  <c r="W761" i="36"/>
  <c r="A762" i="36"/>
  <c r="W762" i="36"/>
  <c r="A763" i="36"/>
  <c r="W763" i="36"/>
  <c r="A764" i="36"/>
  <c r="W764" i="36"/>
  <c r="A765" i="36"/>
  <c r="W765" i="36"/>
  <c r="A766" i="36"/>
  <c r="W766" i="36"/>
  <c r="A767" i="36"/>
  <c r="W767" i="36"/>
  <c r="A768" i="36"/>
  <c r="W768" i="36"/>
  <c r="A769" i="36"/>
  <c r="W769" i="36"/>
  <c r="A770" i="36"/>
  <c r="W770" i="36"/>
  <c r="A771" i="36"/>
  <c r="W771" i="36"/>
  <c r="A772" i="36"/>
  <c r="W772" i="36"/>
  <c r="A773" i="36"/>
  <c r="W773" i="36"/>
  <c r="A774" i="36"/>
  <c r="W774" i="36"/>
  <c r="A775" i="36"/>
  <c r="W775" i="36"/>
  <c r="A776" i="36"/>
  <c r="W776" i="36"/>
  <c r="A777" i="36"/>
  <c r="W777" i="36"/>
  <c r="A778" i="36"/>
  <c r="W778" i="36"/>
  <c r="A779" i="36"/>
  <c r="W779" i="36"/>
  <c r="A780" i="36"/>
  <c r="W780" i="36"/>
  <c r="A781" i="36"/>
  <c r="W781" i="36"/>
  <c r="A782" i="36"/>
  <c r="W782" i="36"/>
  <c r="A783" i="36"/>
  <c r="W783" i="36"/>
  <c r="A784" i="36"/>
  <c r="W784" i="36"/>
  <c r="A785" i="36"/>
  <c r="W785" i="36"/>
  <c r="A786" i="36"/>
  <c r="W786" i="36"/>
  <c r="A787" i="36"/>
  <c r="W787" i="36"/>
  <c r="A788" i="36"/>
  <c r="W788" i="36"/>
  <c r="A789" i="36"/>
  <c r="W789" i="36"/>
  <c r="A790" i="36"/>
  <c r="W790" i="36"/>
  <c r="A791" i="36"/>
  <c r="W791" i="36"/>
  <c r="A792" i="36"/>
  <c r="W792" i="36"/>
  <c r="A793" i="36"/>
  <c r="W793" i="36"/>
  <c r="A794" i="36"/>
  <c r="W794" i="36"/>
  <c r="A795" i="36"/>
  <c r="W795" i="36"/>
  <c r="A796" i="36"/>
  <c r="W796" i="36"/>
  <c r="A797" i="36"/>
  <c r="W797" i="36"/>
  <c r="A798" i="36"/>
  <c r="W798" i="36"/>
  <c r="A799" i="36"/>
  <c r="W799" i="36"/>
  <c r="A800" i="36"/>
  <c r="W800" i="36"/>
  <c r="A801" i="36"/>
  <c r="W801" i="36"/>
  <c r="A802" i="36"/>
  <c r="W802" i="36"/>
  <c r="A803" i="36"/>
  <c r="W803" i="36"/>
  <c r="A804" i="36"/>
  <c r="W804" i="36"/>
  <c r="A805" i="36"/>
  <c r="W805" i="36"/>
  <c r="A806" i="36"/>
  <c r="W806" i="36"/>
  <c r="A807" i="36"/>
  <c r="W807" i="36"/>
  <c r="A808" i="36"/>
  <c r="W808" i="36"/>
  <c r="A809" i="36"/>
  <c r="W809" i="36"/>
  <c r="A810" i="36"/>
  <c r="W810" i="36"/>
  <c r="A811" i="36"/>
  <c r="W811" i="36"/>
  <c r="A812" i="36"/>
  <c r="W812" i="36"/>
  <c r="A813" i="36"/>
  <c r="W813" i="36"/>
  <c r="A814" i="36"/>
  <c r="W814" i="36"/>
  <c r="A815" i="36"/>
  <c r="W815" i="36"/>
  <c r="A816" i="36"/>
  <c r="W816" i="36"/>
  <c r="A817" i="36"/>
  <c r="W817" i="36"/>
  <c r="A818" i="36"/>
  <c r="W818" i="36"/>
  <c r="A819" i="36"/>
  <c r="W819" i="36"/>
  <c r="A820" i="36"/>
  <c r="W820" i="36"/>
  <c r="A821" i="36"/>
  <c r="W821" i="36"/>
  <c r="A822" i="36"/>
  <c r="W822" i="36"/>
  <c r="A823" i="36"/>
  <c r="W823" i="36"/>
  <c r="A824" i="36"/>
  <c r="W824" i="36"/>
  <c r="A825" i="36"/>
  <c r="W825" i="36"/>
  <c r="A826" i="36"/>
  <c r="W826" i="36"/>
  <c r="A827" i="36"/>
  <c r="W827" i="36"/>
  <c r="A828" i="36"/>
  <c r="W828" i="36"/>
  <c r="A829" i="36"/>
  <c r="W829" i="36"/>
  <c r="A830" i="36"/>
  <c r="W830" i="36"/>
  <c r="A831" i="36"/>
  <c r="W831" i="36"/>
  <c r="A832" i="36"/>
  <c r="W832" i="36"/>
  <c r="A833" i="36"/>
  <c r="W833" i="36"/>
  <c r="A834" i="36"/>
  <c r="W834" i="36"/>
  <c r="A835" i="36"/>
  <c r="W835" i="36"/>
  <c r="A836" i="36"/>
  <c r="W836" i="36"/>
  <c r="A837" i="36"/>
  <c r="W837" i="36"/>
  <c r="A838" i="36"/>
  <c r="W838" i="36"/>
  <c r="A839" i="36"/>
  <c r="W839" i="36"/>
  <c r="A840" i="36"/>
  <c r="W840" i="36"/>
  <c r="A841" i="36"/>
  <c r="W841" i="36"/>
  <c r="A842" i="36"/>
  <c r="W842" i="36"/>
  <c r="A843" i="36"/>
  <c r="W843" i="36"/>
  <c r="A844" i="36"/>
  <c r="W844" i="36"/>
  <c r="A845" i="36"/>
  <c r="W845" i="36"/>
  <c r="A846" i="36"/>
  <c r="W846" i="36"/>
  <c r="A847" i="36"/>
  <c r="W847" i="36"/>
  <c r="A848" i="36"/>
  <c r="W848" i="36"/>
  <c r="A849" i="36"/>
  <c r="W849" i="36"/>
  <c r="A850" i="36"/>
  <c r="W850" i="36"/>
  <c r="A851" i="36"/>
  <c r="W851" i="36"/>
  <c r="A852" i="36"/>
  <c r="W852" i="36"/>
  <c r="A853" i="36"/>
  <c r="W853" i="36"/>
  <c r="A854" i="36"/>
  <c r="W854" i="36"/>
  <c r="A855" i="36"/>
  <c r="W855" i="36"/>
  <c r="A856" i="36"/>
  <c r="W856" i="36"/>
  <c r="A857" i="36"/>
  <c r="W857" i="36"/>
  <c r="A858" i="36"/>
  <c r="W858" i="36"/>
  <c r="A859" i="36"/>
  <c r="W859" i="36"/>
  <c r="A860" i="36"/>
  <c r="W860" i="36"/>
  <c r="A861" i="36"/>
  <c r="W861" i="36"/>
  <c r="A862" i="36"/>
  <c r="W862" i="36"/>
  <c r="A863" i="36"/>
  <c r="W863" i="36"/>
  <c r="A864" i="36"/>
  <c r="W864" i="36"/>
  <c r="A865" i="36"/>
  <c r="W865" i="36"/>
  <c r="A866" i="36"/>
  <c r="W866" i="36"/>
  <c r="A867" i="36"/>
  <c r="W867" i="36"/>
  <c r="A868" i="36"/>
  <c r="W868" i="36"/>
  <c r="A869" i="36"/>
  <c r="W869" i="36"/>
  <c r="A870" i="36"/>
  <c r="W870" i="36"/>
  <c r="A871" i="36"/>
  <c r="W871" i="36"/>
  <c r="A872" i="36"/>
  <c r="W872" i="36"/>
  <c r="A873" i="36"/>
  <c r="W873" i="36"/>
  <c r="A874" i="36"/>
  <c r="W874" i="36"/>
  <c r="A875" i="36"/>
  <c r="W875" i="36"/>
  <c r="A876" i="36"/>
  <c r="W876" i="36"/>
  <c r="A877" i="36"/>
  <c r="W877" i="36"/>
  <c r="A878" i="36"/>
  <c r="W878" i="36"/>
  <c r="A879" i="36"/>
  <c r="W879" i="36"/>
  <c r="A880" i="36"/>
  <c r="W880" i="36"/>
  <c r="A881" i="36"/>
  <c r="W881" i="36"/>
  <c r="A882" i="36"/>
  <c r="W882" i="36"/>
  <c r="A883" i="36"/>
  <c r="W883" i="36"/>
  <c r="A884" i="36"/>
  <c r="W884" i="36"/>
  <c r="A885" i="36"/>
  <c r="W885" i="36"/>
  <c r="A886" i="36"/>
  <c r="W886" i="36"/>
  <c r="A887" i="36"/>
  <c r="W887" i="36"/>
  <c r="A888" i="36"/>
  <c r="W888" i="36"/>
  <c r="A889" i="36"/>
  <c r="W889" i="36"/>
  <c r="A890" i="36"/>
  <c r="W890" i="36"/>
  <c r="A891" i="36"/>
  <c r="W891" i="36"/>
  <c r="A892" i="36"/>
  <c r="W892" i="36"/>
  <c r="A893" i="36"/>
  <c r="W893" i="36"/>
  <c r="A894" i="36"/>
  <c r="W894" i="36"/>
  <c r="A895" i="36"/>
  <c r="W895" i="36"/>
  <c r="A896" i="36"/>
  <c r="W896" i="36"/>
  <c r="A897" i="36"/>
  <c r="W897" i="36"/>
  <c r="A898" i="36"/>
  <c r="W898" i="36"/>
  <c r="A899" i="36"/>
  <c r="W899" i="36"/>
  <c r="A900" i="36"/>
  <c r="W900" i="36"/>
  <c r="A901" i="36"/>
  <c r="W901" i="36"/>
  <c r="A902" i="36"/>
  <c r="W902" i="36"/>
  <c r="A903" i="36"/>
  <c r="W903" i="36"/>
  <c r="A904" i="36"/>
  <c r="W904" i="36"/>
  <c r="A905" i="36"/>
  <c r="W905" i="36"/>
  <c r="A906" i="36"/>
  <c r="W906" i="36"/>
  <c r="A907" i="36"/>
  <c r="W907" i="36"/>
  <c r="A908" i="36"/>
  <c r="W908" i="36"/>
  <c r="A909" i="36"/>
  <c r="W909" i="36"/>
  <c r="A910" i="36"/>
  <c r="W910" i="36"/>
  <c r="A911" i="36"/>
  <c r="W911" i="36"/>
  <c r="A912" i="36"/>
  <c r="W912" i="36"/>
  <c r="A913" i="36"/>
  <c r="W913" i="36"/>
  <c r="A914" i="36"/>
  <c r="W914" i="36"/>
  <c r="A915" i="36"/>
  <c r="W915" i="36"/>
  <c r="A916" i="36"/>
  <c r="W916" i="36"/>
  <c r="A917" i="36"/>
  <c r="W917" i="36"/>
  <c r="A918" i="36"/>
  <c r="W918" i="36"/>
  <c r="A919" i="36"/>
  <c r="W919" i="36"/>
  <c r="A920" i="36"/>
  <c r="W920" i="36"/>
  <c r="A921" i="36"/>
  <c r="W921" i="36"/>
  <c r="A922" i="36"/>
  <c r="W922" i="36"/>
  <c r="A923" i="36"/>
  <c r="W923" i="36"/>
  <c r="A924" i="36"/>
  <c r="W924" i="36"/>
  <c r="A925" i="36"/>
  <c r="W925" i="36"/>
  <c r="A926" i="36"/>
  <c r="W926" i="36"/>
  <c r="A927" i="36"/>
  <c r="W927" i="36"/>
  <c r="A928" i="36"/>
  <c r="W928" i="36"/>
  <c r="A929" i="36"/>
  <c r="W929" i="36"/>
  <c r="A930" i="36"/>
  <c r="W930" i="36"/>
  <c r="A931" i="36"/>
  <c r="W931" i="36"/>
  <c r="A932" i="36"/>
  <c r="W932" i="36"/>
  <c r="A933" i="36"/>
  <c r="W933" i="36"/>
  <c r="A934" i="36"/>
  <c r="W934" i="36"/>
  <c r="A935" i="36"/>
  <c r="W935" i="36"/>
  <c r="A936" i="36"/>
  <c r="W936" i="36"/>
  <c r="A937" i="36"/>
  <c r="W937" i="36"/>
  <c r="A938" i="36"/>
  <c r="W938" i="36"/>
  <c r="A939" i="36"/>
  <c r="W939" i="36"/>
  <c r="A940" i="36"/>
  <c r="W940" i="36"/>
  <c r="A941" i="36"/>
  <c r="W941" i="36"/>
  <c r="A942" i="36"/>
  <c r="W942" i="36"/>
  <c r="A943" i="36"/>
  <c r="W943" i="36"/>
  <c r="A944" i="36"/>
  <c r="W944" i="36"/>
  <c r="A945" i="36"/>
  <c r="W945" i="36"/>
  <c r="A946" i="36"/>
  <c r="W946" i="36"/>
  <c r="A947" i="36"/>
  <c r="W947" i="36"/>
  <c r="A948" i="36"/>
  <c r="W948" i="36"/>
  <c r="A949" i="36"/>
  <c r="W949" i="36"/>
  <c r="A950" i="36"/>
  <c r="W950" i="36"/>
  <c r="A951" i="36"/>
  <c r="W951" i="36"/>
  <c r="A952" i="36"/>
  <c r="W952" i="36"/>
  <c r="A953" i="36"/>
  <c r="W953" i="36"/>
  <c r="A954" i="36"/>
  <c r="W954" i="36"/>
  <c r="A955" i="36"/>
  <c r="W955" i="36"/>
  <c r="A956" i="36"/>
  <c r="W956" i="36"/>
  <c r="A957" i="36"/>
  <c r="W957" i="36"/>
  <c r="A958" i="36"/>
  <c r="W958" i="36"/>
  <c r="A959" i="36"/>
  <c r="W959" i="36"/>
  <c r="A960" i="36"/>
  <c r="W960" i="36"/>
  <c r="A961" i="36"/>
  <c r="W961" i="36"/>
  <c r="A962" i="36"/>
  <c r="W962" i="36"/>
  <c r="A963" i="36"/>
  <c r="W963" i="36"/>
  <c r="A964" i="36"/>
  <c r="W964" i="36"/>
  <c r="A965" i="36"/>
  <c r="W965" i="36"/>
  <c r="A966" i="36"/>
  <c r="W966" i="36"/>
  <c r="A967" i="36"/>
  <c r="W967" i="36"/>
  <c r="A968" i="36"/>
  <c r="W968" i="36"/>
  <c r="A969" i="36"/>
  <c r="W969" i="36"/>
  <c r="A970" i="36"/>
  <c r="W970" i="36"/>
  <c r="A971" i="36"/>
  <c r="W971" i="36"/>
  <c r="A972" i="36"/>
  <c r="W972" i="36"/>
  <c r="A973" i="36"/>
  <c r="W973" i="36"/>
  <c r="A974" i="36"/>
  <c r="W974" i="36"/>
  <c r="A975" i="36"/>
  <c r="W975" i="36"/>
  <c r="A976" i="36"/>
  <c r="W976" i="36"/>
  <c r="A977" i="36"/>
  <c r="W977" i="36"/>
  <c r="A978" i="36"/>
  <c r="W978" i="36"/>
  <c r="A979" i="36"/>
  <c r="W979" i="36"/>
  <c r="A980" i="36"/>
  <c r="W980" i="36"/>
  <c r="A981" i="36"/>
  <c r="W981" i="36"/>
  <c r="A982" i="36"/>
  <c r="W982" i="36"/>
  <c r="A983" i="36"/>
  <c r="W983" i="36"/>
  <c r="A984" i="36"/>
  <c r="W984" i="36"/>
  <c r="A985" i="36"/>
  <c r="W985" i="36"/>
  <c r="A986" i="36"/>
  <c r="W986" i="36"/>
  <c r="A987" i="36"/>
  <c r="W987" i="36"/>
  <c r="A988" i="36"/>
  <c r="W988" i="36"/>
  <c r="A989" i="36"/>
  <c r="W989" i="36"/>
  <c r="A990" i="36"/>
  <c r="W990" i="36"/>
  <c r="A991" i="36"/>
  <c r="W991" i="36"/>
  <c r="A992" i="36"/>
  <c r="W992" i="36"/>
  <c r="A993" i="36"/>
  <c r="W993" i="36"/>
  <c r="A994" i="36"/>
  <c r="W994" i="36"/>
  <c r="A995" i="36"/>
  <c r="W995" i="36"/>
  <c r="A996" i="36"/>
  <c r="W996" i="36"/>
  <c r="A997" i="36"/>
  <c r="W997" i="36"/>
  <c r="A998" i="36"/>
  <c r="W998" i="36"/>
  <c r="A999" i="36"/>
  <c r="W999" i="36"/>
  <c r="A1000" i="36"/>
  <c r="W1000" i="36"/>
  <c r="A1001" i="36"/>
  <c r="W1001" i="36"/>
  <c r="A1002" i="36"/>
  <c r="W1002" i="36"/>
  <c r="A1003" i="36"/>
  <c r="W1003" i="36"/>
  <c r="A1004" i="36"/>
  <c r="W1004" i="36"/>
  <c r="A1005" i="36"/>
  <c r="W1005" i="36"/>
  <c r="A1006" i="36"/>
  <c r="W1006" i="36"/>
  <c r="A1007" i="36"/>
  <c r="W1007" i="36"/>
  <c r="A1008" i="36"/>
  <c r="W1008" i="36"/>
  <c r="A1009" i="36"/>
  <c r="W1009" i="36"/>
  <c r="A1010" i="36"/>
  <c r="W1010" i="36"/>
  <c r="A1011" i="36"/>
  <c r="W1011" i="36"/>
  <c r="A1012" i="36"/>
  <c r="W1012" i="36"/>
  <c r="A1013" i="36"/>
  <c r="W1013" i="36"/>
  <c r="A1014" i="36"/>
  <c r="W1014" i="36"/>
  <c r="A1015" i="36"/>
  <c r="W1015" i="36"/>
  <c r="A1016" i="36"/>
  <c r="W1016" i="36"/>
  <c r="A1017" i="36"/>
  <c r="W1017" i="36"/>
  <c r="A1018" i="36"/>
  <c r="W1018" i="36"/>
  <c r="A1019" i="36"/>
  <c r="W1019" i="36"/>
  <c r="A1020" i="36"/>
  <c r="W1020" i="36"/>
  <c r="A1021" i="36"/>
  <c r="W1021" i="36"/>
  <c r="A1022" i="36"/>
  <c r="W1022" i="36"/>
  <c r="A1023" i="36"/>
  <c r="W1023" i="36"/>
  <c r="A1024" i="36"/>
  <c r="W1024" i="36"/>
  <c r="A1025" i="36"/>
  <c r="W1025" i="36"/>
  <c r="A1026" i="36"/>
  <c r="W1026" i="36"/>
  <c r="A1027" i="36"/>
  <c r="W1027" i="36"/>
  <c r="A1028" i="36"/>
  <c r="W1028" i="36"/>
  <c r="A1029" i="36"/>
  <c r="W1029" i="36"/>
  <c r="A1030" i="36"/>
  <c r="W1030" i="36"/>
  <c r="A1031" i="36"/>
  <c r="W1031" i="36"/>
  <c r="A1032" i="36"/>
  <c r="W1032" i="36"/>
  <c r="A1033" i="36"/>
  <c r="W1033" i="36"/>
  <c r="A1034" i="36"/>
  <c r="W1034" i="36"/>
  <c r="A1035" i="36"/>
  <c r="W1035" i="36"/>
  <c r="A1036" i="36"/>
  <c r="W1036" i="36"/>
  <c r="A1037" i="36"/>
  <c r="W1037" i="36"/>
  <c r="A1038" i="36"/>
  <c r="W1038" i="36"/>
  <c r="A1039" i="36"/>
  <c r="W1039" i="36"/>
  <c r="A1040" i="36"/>
  <c r="W1040" i="36"/>
  <c r="A1041" i="36"/>
  <c r="W1041" i="36"/>
  <c r="A1042" i="36"/>
  <c r="W1042" i="36"/>
  <c r="A1043" i="36"/>
  <c r="W1043" i="36"/>
  <c r="A1044" i="36"/>
  <c r="W1044" i="36"/>
  <c r="A1045" i="36"/>
  <c r="W1045" i="36"/>
  <c r="A1046" i="36"/>
  <c r="W1046" i="36"/>
  <c r="A1047" i="36"/>
  <c r="W1047" i="36"/>
  <c r="A1048" i="36"/>
  <c r="W1048" i="36"/>
  <c r="A1049" i="36"/>
  <c r="W1049" i="36"/>
  <c r="A1050" i="36"/>
  <c r="W1050" i="36"/>
  <c r="A1051" i="36"/>
  <c r="W1051" i="36"/>
  <c r="A1052" i="36"/>
  <c r="W1052" i="36"/>
  <c r="A1053" i="36"/>
  <c r="W1053" i="36"/>
  <c r="A1054" i="36"/>
  <c r="W1054" i="36"/>
  <c r="A1055" i="36"/>
  <c r="W1055" i="36"/>
  <c r="A1056" i="36"/>
  <c r="W1056" i="36"/>
  <c r="A1057" i="36"/>
  <c r="W1057" i="36"/>
  <c r="A1058" i="36"/>
  <c r="W1058" i="36"/>
  <c r="A1059" i="36"/>
  <c r="W1059" i="36"/>
  <c r="A1060" i="36"/>
  <c r="W1060" i="36"/>
  <c r="A1061" i="36"/>
  <c r="W1061" i="36"/>
  <c r="A1062" i="36"/>
  <c r="W1062" i="36"/>
  <c r="A1063" i="36"/>
  <c r="W1063" i="36"/>
  <c r="A1064" i="36"/>
  <c r="W1064" i="36"/>
  <c r="A1065" i="36"/>
  <c r="W1065" i="36"/>
  <c r="A1066" i="36"/>
  <c r="W1066" i="36"/>
  <c r="A1067" i="36"/>
  <c r="W1067" i="36"/>
  <c r="A1068" i="36"/>
  <c r="W1068" i="36"/>
  <c r="A1069" i="36"/>
  <c r="W1069" i="36"/>
  <c r="A1070" i="36"/>
  <c r="W1070" i="36"/>
  <c r="A1071" i="36"/>
  <c r="W1071" i="36"/>
  <c r="A1072" i="36"/>
  <c r="W1072" i="36"/>
  <c r="A1073" i="36"/>
  <c r="W1073" i="36"/>
  <c r="A1074" i="36"/>
  <c r="W1074" i="36"/>
  <c r="A1075" i="36"/>
  <c r="W1075" i="36"/>
  <c r="A1076" i="36"/>
  <c r="W1076" i="36"/>
  <c r="A1077" i="36"/>
  <c r="W1077" i="36"/>
  <c r="A1078" i="36"/>
  <c r="W1078" i="36"/>
  <c r="A1079" i="36"/>
  <c r="W1079" i="36"/>
  <c r="A1080" i="36"/>
  <c r="W1080" i="36"/>
  <c r="A1081" i="36"/>
  <c r="W1081" i="36"/>
  <c r="A1082" i="36"/>
  <c r="W1082" i="36"/>
  <c r="A1083" i="36"/>
  <c r="W1083" i="36"/>
  <c r="A1084" i="36"/>
  <c r="W1084" i="36"/>
  <c r="A1085" i="36"/>
  <c r="W1085" i="36"/>
  <c r="A1086" i="36"/>
  <c r="W1086" i="36"/>
  <c r="A1087" i="36"/>
  <c r="W1087" i="36"/>
  <c r="A1088" i="36"/>
  <c r="W1088" i="36"/>
  <c r="A1089" i="36"/>
  <c r="W1089" i="36"/>
  <c r="A1090" i="36"/>
  <c r="W1090" i="36"/>
  <c r="A1091" i="36"/>
  <c r="W1091" i="36"/>
  <c r="A1092" i="36"/>
  <c r="W1092" i="36"/>
  <c r="A1093" i="36"/>
  <c r="W1093" i="36"/>
  <c r="A1094" i="36"/>
  <c r="W1094" i="36"/>
  <c r="A1095" i="36"/>
  <c r="W1095" i="36"/>
  <c r="A1096" i="36"/>
  <c r="W1096" i="36"/>
  <c r="A1097" i="36"/>
  <c r="W1097" i="36"/>
  <c r="A1098" i="36"/>
  <c r="W1098" i="36"/>
  <c r="A1099" i="36"/>
  <c r="W1099" i="36"/>
  <c r="A1100" i="36"/>
  <c r="W1100" i="36"/>
  <c r="A1101" i="36"/>
  <c r="W1101" i="36"/>
  <c r="A1102" i="36"/>
  <c r="W1102" i="36"/>
  <c r="A1103" i="36"/>
  <c r="W1103" i="36"/>
  <c r="A1104" i="36"/>
  <c r="W1104" i="36"/>
  <c r="A1105" i="36"/>
  <c r="W1105" i="36"/>
  <c r="A1106" i="36"/>
  <c r="W1106" i="36"/>
  <c r="A1107" i="36"/>
  <c r="W1107" i="36"/>
  <c r="A1108" i="36"/>
  <c r="W1108" i="36"/>
  <c r="A1109" i="36"/>
  <c r="W1109" i="36"/>
  <c r="A1110" i="36"/>
  <c r="W1110" i="36"/>
  <c r="A1111" i="36"/>
  <c r="W1111" i="36"/>
  <c r="A1112" i="36"/>
  <c r="W1112" i="36"/>
  <c r="A1113" i="36"/>
  <c r="W1113" i="36"/>
  <c r="A1114" i="36"/>
  <c r="W1114" i="36"/>
  <c r="A1115" i="36"/>
  <c r="W1115" i="36"/>
  <c r="A1116" i="36"/>
  <c r="W1116" i="36"/>
  <c r="A1117" i="36"/>
  <c r="W1117" i="36"/>
  <c r="A1118" i="36"/>
  <c r="W1118" i="36"/>
  <c r="A1119" i="36"/>
  <c r="W1119" i="36"/>
  <c r="A1120" i="36"/>
  <c r="W1120" i="36"/>
  <c r="A1121" i="36"/>
  <c r="W1121" i="36"/>
  <c r="A1122" i="36"/>
  <c r="W1122" i="36"/>
  <c r="A1123" i="36"/>
  <c r="W1123" i="36"/>
  <c r="A1124" i="36"/>
  <c r="W1124" i="36"/>
  <c r="A1125" i="36"/>
  <c r="W1125" i="36"/>
  <c r="A1126" i="36"/>
  <c r="W1126" i="36"/>
  <c r="A1127" i="36"/>
  <c r="W1127" i="36"/>
  <c r="A1128" i="36"/>
  <c r="W1128" i="36"/>
  <c r="A1129" i="36"/>
  <c r="W1129" i="36"/>
  <c r="A1130" i="36"/>
  <c r="W1130" i="36"/>
  <c r="A1131" i="36"/>
  <c r="W1131" i="36"/>
  <c r="A1132" i="36"/>
  <c r="W1132" i="36"/>
  <c r="A1133" i="36"/>
  <c r="W1133" i="36"/>
  <c r="A1134" i="36"/>
  <c r="W1134" i="36"/>
  <c r="A1135" i="36"/>
  <c r="W1135" i="36"/>
  <c r="A1136" i="36"/>
  <c r="W1136" i="36"/>
  <c r="A1137" i="36"/>
  <c r="W1137" i="36"/>
  <c r="A1138" i="36"/>
  <c r="W1138" i="36"/>
  <c r="A1139" i="36"/>
  <c r="W1139" i="36"/>
  <c r="A1140" i="36"/>
  <c r="W1140" i="36"/>
  <c r="A1141" i="36"/>
  <c r="W1141" i="36"/>
  <c r="A1142" i="36"/>
  <c r="W1142" i="36"/>
  <c r="A1143" i="36"/>
  <c r="W1143" i="36"/>
  <c r="A1144" i="36"/>
  <c r="W1144" i="36"/>
  <c r="A1145" i="36"/>
  <c r="W1145" i="36"/>
  <c r="A1146" i="36"/>
  <c r="W1146" i="36"/>
  <c r="A1147" i="36"/>
  <c r="W1147" i="36"/>
  <c r="A1148" i="36"/>
  <c r="W1148" i="36"/>
  <c r="A1149" i="36"/>
  <c r="W1149" i="36"/>
  <c r="A1150" i="36"/>
  <c r="W1150" i="36"/>
  <c r="A1151" i="36"/>
  <c r="W1151" i="36"/>
  <c r="A1152" i="36"/>
  <c r="W1152" i="36"/>
  <c r="A1153" i="36"/>
  <c r="W1153" i="36"/>
  <c r="A1154" i="36"/>
  <c r="W1154" i="36"/>
  <c r="A1155" i="36"/>
  <c r="W1155" i="36"/>
  <c r="A1156" i="36"/>
  <c r="W1156" i="36"/>
  <c r="A1157" i="36"/>
  <c r="W1157" i="36"/>
  <c r="A1158" i="36"/>
  <c r="W1158" i="36"/>
  <c r="A1159" i="36"/>
  <c r="W1159" i="36"/>
  <c r="A1160" i="36"/>
  <c r="W1160" i="36"/>
  <c r="A1161" i="36"/>
  <c r="W1161" i="36"/>
  <c r="G15" i="35" l="1"/>
  <c r="S15" i="35"/>
  <c r="T15" i="35"/>
  <c r="U15" i="35"/>
  <c r="V15" i="35"/>
  <c r="W15" i="35"/>
  <c r="H15" i="35" s="1"/>
  <c r="G16" i="35"/>
  <c r="H16" i="35"/>
  <c r="I16" i="35"/>
  <c r="J16" i="35"/>
  <c r="K16" i="35"/>
  <c r="L16" i="35"/>
  <c r="M16" i="35"/>
  <c r="O16" i="35"/>
  <c r="P16" i="35"/>
  <c r="Q16" i="35"/>
  <c r="R16" i="35"/>
  <c r="S16" i="35"/>
  <c r="T16" i="35"/>
  <c r="U16" i="35"/>
  <c r="V16" i="35"/>
  <c r="W16" i="35"/>
  <c r="G17" i="35"/>
  <c r="H17" i="35"/>
  <c r="I17" i="35"/>
  <c r="J17" i="35"/>
  <c r="K17" i="35"/>
  <c r="L17" i="35"/>
  <c r="M17" i="35"/>
  <c r="O17" i="35"/>
  <c r="P17" i="35"/>
  <c r="Q17" i="35"/>
  <c r="R17" i="35"/>
  <c r="S17" i="35"/>
  <c r="T17" i="35"/>
  <c r="U17" i="35"/>
  <c r="V17" i="35"/>
  <c r="W17" i="35"/>
  <c r="G18" i="35"/>
  <c r="H18" i="35"/>
  <c r="I18" i="35"/>
  <c r="J18" i="35"/>
  <c r="K18" i="35"/>
  <c r="L18" i="35"/>
  <c r="M18" i="35"/>
  <c r="O18" i="35"/>
  <c r="P18" i="35"/>
  <c r="Q18" i="35"/>
  <c r="R18" i="35"/>
  <c r="S18" i="35"/>
  <c r="T18" i="35"/>
  <c r="U18" i="35"/>
  <c r="V18" i="35"/>
  <c r="W18" i="35"/>
  <c r="G19" i="35"/>
  <c r="H19" i="35"/>
  <c r="I19" i="35"/>
  <c r="J19" i="35"/>
  <c r="K19" i="35"/>
  <c r="L19" i="35"/>
  <c r="M19" i="35"/>
  <c r="O19" i="35"/>
  <c r="P19" i="35"/>
  <c r="Q19" i="35"/>
  <c r="R19" i="35"/>
  <c r="S19" i="35"/>
  <c r="T19" i="35"/>
  <c r="U19" i="35"/>
  <c r="V19" i="35"/>
  <c r="W19" i="35"/>
  <c r="G20" i="35"/>
  <c r="H20" i="35"/>
  <c r="I20" i="35"/>
  <c r="J20" i="35"/>
  <c r="K20" i="35"/>
  <c r="L20" i="35"/>
  <c r="M20" i="35"/>
  <c r="O20" i="35"/>
  <c r="P20" i="35"/>
  <c r="Q20" i="35"/>
  <c r="R20" i="35"/>
  <c r="S20" i="35"/>
  <c r="T20" i="35"/>
  <c r="U20" i="35"/>
  <c r="V20" i="35"/>
  <c r="W20" i="35"/>
  <c r="G21" i="35"/>
  <c r="H21" i="35"/>
  <c r="I21" i="35"/>
  <c r="J21" i="35"/>
  <c r="K21" i="35"/>
  <c r="L21" i="35"/>
  <c r="M21" i="35"/>
  <c r="O21" i="35"/>
  <c r="P21" i="35"/>
  <c r="Q21" i="35"/>
  <c r="R21" i="35"/>
  <c r="S21" i="35"/>
  <c r="T21" i="35"/>
  <c r="U21" i="35"/>
  <c r="V21" i="35"/>
  <c r="W21" i="35"/>
  <c r="G22" i="35"/>
  <c r="H22" i="35"/>
  <c r="I22" i="35"/>
  <c r="J22" i="35"/>
  <c r="K22" i="35"/>
  <c r="L22" i="35"/>
  <c r="M22" i="35"/>
  <c r="O22" i="35"/>
  <c r="P22" i="35"/>
  <c r="Q22" i="35"/>
  <c r="R22" i="35"/>
  <c r="S22" i="35"/>
  <c r="T22" i="35"/>
  <c r="U22" i="35"/>
  <c r="V22" i="35"/>
  <c r="W22" i="35"/>
  <c r="G23" i="35"/>
  <c r="H23" i="35"/>
  <c r="I23" i="35"/>
  <c r="J23" i="35"/>
  <c r="K23" i="35"/>
  <c r="L23" i="35"/>
  <c r="M23" i="35"/>
  <c r="O23" i="35"/>
  <c r="P23" i="35"/>
  <c r="Q23" i="35"/>
  <c r="R23" i="35"/>
  <c r="S23" i="35"/>
  <c r="T23" i="35"/>
  <c r="U23" i="35"/>
  <c r="V23" i="35"/>
  <c r="W23" i="35"/>
  <c r="G24" i="35"/>
  <c r="H24" i="35"/>
  <c r="I24" i="35"/>
  <c r="J24" i="35"/>
  <c r="K24" i="35"/>
  <c r="L24" i="35"/>
  <c r="M24" i="35"/>
  <c r="O24" i="35"/>
  <c r="P24" i="35"/>
  <c r="Q24" i="35"/>
  <c r="R24" i="35"/>
  <c r="S24" i="35"/>
  <c r="T24" i="35"/>
  <c r="U24" i="35"/>
  <c r="V24" i="35"/>
  <c r="W24" i="35"/>
  <c r="G25" i="35"/>
  <c r="H25" i="35"/>
  <c r="I25" i="35"/>
  <c r="J25" i="35"/>
  <c r="K25" i="35"/>
  <c r="L25" i="35"/>
  <c r="M25" i="35"/>
  <c r="O25" i="35"/>
  <c r="P25" i="35"/>
  <c r="Q25" i="35"/>
  <c r="R25" i="35"/>
  <c r="S25" i="35"/>
  <c r="T25" i="35"/>
  <c r="U25" i="35"/>
  <c r="V25" i="35"/>
  <c r="W25" i="35"/>
  <c r="G26" i="35"/>
  <c r="H26" i="35"/>
  <c r="I26" i="35"/>
  <c r="J26" i="35"/>
  <c r="K26" i="35"/>
  <c r="L26" i="35"/>
  <c r="M26" i="35"/>
  <c r="O26" i="35"/>
  <c r="P26" i="35"/>
  <c r="Q26" i="35"/>
  <c r="R26" i="35"/>
  <c r="S26" i="35"/>
  <c r="T26" i="35"/>
  <c r="U26" i="35"/>
  <c r="V26" i="35"/>
  <c r="W26" i="35"/>
  <c r="G27" i="35"/>
  <c r="H27" i="35"/>
  <c r="I27" i="35"/>
  <c r="J27" i="35"/>
  <c r="K27" i="35"/>
  <c r="L27" i="35"/>
  <c r="M27" i="35"/>
  <c r="O27" i="35"/>
  <c r="P27" i="35"/>
  <c r="Q27" i="35"/>
  <c r="R27" i="35"/>
  <c r="S27" i="35"/>
  <c r="T27" i="35"/>
  <c r="U27" i="35"/>
  <c r="V27" i="35"/>
  <c r="W27" i="35"/>
  <c r="G28" i="35"/>
  <c r="H28" i="35"/>
  <c r="I28" i="35"/>
  <c r="J28" i="35"/>
  <c r="K28" i="35"/>
  <c r="L28" i="35"/>
  <c r="M28" i="35"/>
  <c r="O28" i="35"/>
  <c r="P28" i="35"/>
  <c r="Q28" i="35"/>
  <c r="R28" i="35"/>
  <c r="S28" i="35"/>
  <c r="T28" i="35"/>
  <c r="U28" i="35"/>
  <c r="V28" i="35"/>
  <c r="W28" i="35"/>
  <c r="G29" i="35"/>
  <c r="H29" i="35"/>
  <c r="I29" i="35"/>
  <c r="J29" i="35"/>
  <c r="K29" i="35"/>
  <c r="L29" i="35"/>
  <c r="M29" i="35"/>
  <c r="O29" i="35"/>
  <c r="P29" i="35"/>
  <c r="Q29" i="35"/>
  <c r="R29" i="35"/>
  <c r="S29" i="35"/>
  <c r="T29" i="35"/>
  <c r="U29" i="35"/>
  <c r="V29" i="35"/>
  <c r="W29" i="35"/>
  <c r="G30" i="35"/>
  <c r="H30" i="35"/>
  <c r="I30" i="35"/>
  <c r="J30" i="35"/>
  <c r="K30" i="35"/>
  <c r="L30" i="35"/>
  <c r="M30" i="35"/>
  <c r="O30" i="35"/>
  <c r="P30" i="35"/>
  <c r="Q30" i="35"/>
  <c r="R30" i="35"/>
  <c r="S30" i="35"/>
  <c r="T30" i="35"/>
  <c r="U30" i="35"/>
  <c r="V30" i="35"/>
  <c r="W30" i="35"/>
  <c r="G31" i="35"/>
  <c r="H31" i="35"/>
  <c r="I31" i="35"/>
  <c r="J31" i="35"/>
  <c r="K31" i="35"/>
  <c r="L31" i="35"/>
  <c r="M31" i="35"/>
  <c r="O31" i="35"/>
  <c r="P31" i="35"/>
  <c r="Q31" i="35"/>
  <c r="R31" i="35"/>
  <c r="S31" i="35"/>
  <c r="T31" i="35"/>
  <c r="U31" i="35"/>
  <c r="V31" i="35"/>
  <c r="W31" i="35"/>
  <c r="G32" i="35"/>
  <c r="H32" i="35"/>
  <c r="I32" i="35"/>
  <c r="J32" i="35"/>
  <c r="K32" i="35"/>
  <c r="L32" i="35"/>
  <c r="M32" i="35"/>
  <c r="O32" i="35"/>
  <c r="P32" i="35"/>
  <c r="Q32" i="35"/>
  <c r="R32" i="35"/>
  <c r="S32" i="35"/>
  <c r="T32" i="35"/>
  <c r="U32" i="35"/>
  <c r="V32" i="35"/>
  <c r="W32" i="35"/>
  <c r="G33" i="35"/>
  <c r="H33" i="35"/>
  <c r="I33" i="35"/>
  <c r="J33" i="35"/>
  <c r="K33" i="35"/>
  <c r="L33" i="35"/>
  <c r="M33" i="35"/>
  <c r="O33" i="35"/>
  <c r="P33" i="35"/>
  <c r="Q33" i="35"/>
  <c r="R33" i="35"/>
  <c r="S33" i="35"/>
  <c r="T33" i="35"/>
  <c r="U33" i="35"/>
  <c r="V33" i="35"/>
  <c r="W33" i="35"/>
  <c r="G34" i="35"/>
  <c r="H34" i="35"/>
  <c r="I34" i="35"/>
  <c r="J34" i="35"/>
  <c r="K34" i="35"/>
  <c r="L34" i="35"/>
  <c r="M34" i="35"/>
  <c r="O34" i="35"/>
  <c r="P34" i="35"/>
  <c r="Q34" i="35"/>
  <c r="R34" i="35"/>
  <c r="S34" i="35"/>
  <c r="T34" i="35"/>
  <c r="U34" i="35"/>
  <c r="V34" i="35"/>
  <c r="W34" i="35"/>
  <c r="G35" i="35"/>
  <c r="H35" i="35"/>
  <c r="I35" i="35"/>
  <c r="J35" i="35"/>
  <c r="K35" i="35"/>
  <c r="L35" i="35"/>
  <c r="M35" i="35"/>
  <c r="O35" i="35"/>
  <c r="P35" i="35"/>
  <c r="Q35" i="35"/>
  <c r="R35" i="35"/>
  <c r="S35" i="35"/>
  <c r="T35" i="35"/>
  <c r="U35" i="35"/>
  <c r="V35" i="35"/>
  <c r="W35" i="35"/>
  <c r="G36" i="35"/>
  <c r="H36" i="35"/>
  <c r="I36" i="35"/>
  <c r="J36" i="35"/>
  <c r="K36" i="35"/>
  <c r="L36" i="35"/>
  <c r="M36" i="35"/>
  <c r="O36" i="35"/>
  <c r="P36" i="35"/>
  <c r="Q36" i="35"/>
  <c r="R36" i="35"/>
  <c r="S36" i="35"/>
  <c r="T36" i="35"/>
  <c r="U36" i="35"/>
  <c r="V36" i="35"/>
  <c r="W36" i="35"/>
  <c r="G37" i="35"/>
  <c r="H37" i="35"/>
  <c r="I37" i="35"/>
  <c r="J37" i="35"/>
  <c r="K37" i="35"/>
  <c r="L37" i="35"/>
  <c r="M37" i="35"/>
  <c r="O37" i="35"/>
  <c r="P37" i="35"/>
  <c r="Q37" i="35"/>
  <c r="R37" i="35"/>
  <c r="S37" i="35"/>
  <c r="T37" i="35"/>
  <c r="U37" i="35"/>
  <c r="V37" i="35"/>
  <c r="W37" i="35"/>
  <c r="G38" i="35"/>
  <c r="H38" i="35"/>
  <c r="I38" i="35"/>
  <c r="J38" i="35"/>
  <c r="K38" i="35"/>
  <c r="L38" i="35"/>
  <c r="M38" i="35"/>
  <c r="O38" i="35"/>
  <c r="P38" i="35"/>
  <c r="Q38" i="35"/>
  <c r="R38" i="35"/>
  <c r="S38" i="35"/>
  <c r="T38" i="35"/>
  <c r="U38" i="35"/>
  <c r="V38" i="35"/>
  <c r="W38" i="35"/>
  <c r="G39" i="35"/>
  <c r="H39" i="35"/>
  <c r="I39" i="35"/>
  <c r="J39" i="35"/>
  <c r="K39" i="35"/>
  <c r="L39" i="35"/>
  <c r="M39" i="35"/>
  <c r="O39" i="35"/>
  <c r="P39" i="35"/>
  <c r="Q39" i="35"/>
  <c r="R39" i="35"/>
  <c r="S39" i="35"/>
  <c r="T39" i="35"/>
  <c r="U39" i="35"/>
  <c r="V39" i="35"/>
  <c r="W39" i="35"/>
  <c r="G40" i="35"/>
  <c r="H40" i="35"/>
  <c r="I40" i="35"/>
  <c r="J40" i="35"/>
  <c r="K40" i="35"/>
  <c r="L40" i="35"/>
  <c r="M40" i="35"/>
  <c r="O40" i="35"/>
  <c r="P40" i="35"/>
  <c r="Q40" i="35"/>
  <c r="R40" i="35"/>
  <c r="S40" i="35"/>
  <c r="T40" i="35"/>
  <c r="U40" i="35"/>
  <c r="V40" i="35"/>
  <c r="W40" i="35"/>
  <c r="G41" i="35"/>
  <c r="H41" i="35"/>
  <c r="I41" i="35"/>
  <c r="J41" i="35"/>
  <c r="K41" i="35"/>
  <c r="L41" i="35"/>
  <c r="M41" i="35"/>
  <c r="O41" i="35"/>
  <c r="P41" i="35"/>
  <c r="Q41" i="35"/>
  <c r="R41" i="35"/>
  <c r="S41" i="35"/>
  <c r="T41" i="35"/>
  <c r="U41" i="35"/>
  <c r="V41" i="35"/>
  <c r="W41" i="35"/>
  <c r="G42" i="35"/>
  <c r="H42" i="35"/>
  <c r="I42" i="35"/>
  <c r="J42" i="35"/>
  <c r="K42" i="35"/>
  <c r="L42" i="35"/>
  <c r="M42" i="35"/>
  <c r="O42" i="35"/>
  <c r="P42" i="35"/>
  <c r="Q42" i="35"/>
  <c r="R42" i="35"/>
  <c r="S42" i="35"/>
  <c r="T42" i="35"/>
  <c r="U42" i="35"/>
  <c r="V42" i="35"/>
  <c r="W42" i="35"/>
  <c r="G43" i="35"/>
  <c r="H43" i="35"/>
  <c r="I43" i="35"/>
  <c r="J43" i="35"/>
  <c r="K43" i="35"/>
  <c r="L43" i="35"/>
  <c r="M43" i="35"/>
  <c r="O43" i="35"/>
  <c r="P43" i="35"/>
  <c r="Q43" i="35"/>
  <c r="R43" i="35"/>
  <c r="S43" i="35"/>
  <c r="T43" i="35"/>
  <c r="U43" i="35"/>
  <c r="V43" i="35"/>
  <c r="W43" i="35"/>
  <c r="G44" i="35"/>
  <c r="H44" i="35"/>
  <c r="I44" i="35"/>
  <c r="J44" i="35"/>
  <c r="K44" i="35"/>
  <c r="L44" i="35"/>
  <c r="M44" i="35"/>
  <c r="O44" i="35"/>
  <c r="P44" i="35"/>
  <c r="Q44" i="35"/>
  <c r="R44" i="35"/>
  <c r="S44" i="35"/>
  <c r="T44" i="35"/>
  <c r="U44" i="35"/>
  <c r="V44" i="35"/>
  <c r="W44" i="35"/>
  <c r="G45" i="35"/>
  <c r="H45" i="35"/>
  <c r="I45" i="35"/>
  <c r="J45" i="35"/>
  <c r="K45" i="35"/>
  <c r="L45" i="35"/>
  <c r="M45" i="35"/>
  <c r="O45" i="35"/>
  <c r="P45" i="35"/>
  <c r="Q45" i="35"/>
  <c r="R45" i="35"/>
  <c r="S45" i="35"/>
  <c r="T45" i="35"/>
  <c r="U45" i="35"/>
  <c r="V45" i="35"/>
  <c r="W45" i="35"/>
  <c r="G46" i="35"/>
  <c r="H46" i="35"/>
  <c r="I46" i="35"/>
  <c r="J46" i="35"/>
  <c r="K46" i="35"/>
  <c r="L46" i="35"/>
  <c r="M46" i="35"/>
  <c r="O46" i="35"/>
  <c r="P46" i="35"/>
  <c r="Q46" i="35"/>
  <c r="R46" i="35"/>
  <c r="S46" i="35"/>
  <c r="T46" i="35"/>
  <c r="U46" i="35"/>
  <c r="V46" i="35"/>
  <c r="W46" i="35"/>
  <c r="G47" i="35"/>
  <c r="H47" i="35"/>
  <c r="I47" i="35"/>
  <c r="J47" i="35"/>
  <c r="K47" i="35"/>
  <c r="L47" i="35"/>
  <c r="M47" i="35"/>
  <c r="O47" i="35"/>
  <c r="P47" i="35"/>
  <c r="Q47" i="35"/>
  <c r="R47" i="35"/>
  <c r="S47" i="35"/>
  <c r="T47" i="35"/>
  <c r="U47" i="35"/>
  <c r="V47" i="35"/>
  <c r="W47" i="35"/>
  <c r="G48" i="35"/>
  <c r="H48" i="35"/>
  <c r="I48" i="35"/>
  <c r="J48" i="35"/>
  <c r="K48" i="35"/>
  <c r="L48" i="35"/>
  <c r="M48" i="35"/>
  <c r="O48" i="35"/>
  <c r="P48" i="35"/>
  <c r="Q48" i="35"/>
  <c r="R48" i="35"/>
  <c r="S48" i="35"/>
  <c r="T48" i="35"/>
  <c r="U48" i="35"/>
  <c r="V48" i="35"/>
  <c r="W48" i="35"/>
  <c r="G49" i="35"/>
  <c r="H49" i="35"/>
  <c r="I49" i="35"/>
  <c r="J49" i="35"/>
  <c r="K49" i="35"/>
  <c r="L49" i="35"/>
  <c r="M49" i="35"/>
  <c r="O49" i="35"/>
  <c r="P49" i="35"/>
  <c r="Q49" i="35"/>
  <c r="R49" i="35"/>
  <c r="S49" i="35"/>
  <c r="T49" i="35"/>
  <c r="U49" i="35"/>
  <c r="V49" i="35"/>
  <c r="W49" i="35"/>
  <c r="G50" i="35"/>
  <c r="H50" i="35"/>
  <c r="I50" i="35"/>
  <c r="J50" i="35"/>
  <c r="K50" i="35"/>
  <c r="L50" i="35"/>
  <c r="M50" i="35"/>
  <c r="O50" i="35"/>
  <c r="P50" i="35"/>
  <c r="Q50" i="35"/>
  <c r="R50" i="35"/>
  <c r="S50" i="35"/>
  <c r="T50" i="35"/>
  <c r="U50" i="35"/>
  <c r="V50" i="35"/>
  <c r="W50" i="35"/>
  <c r="G51" i="35"/>
  <c r="H51" i="35"/>
  <c r="I51" i="35"/>
  <c r="J51" i="35"/>
  <c r="K51" i="35"/>
  <c r="L51" i="35"/>
  <c r="M51" i="35"/>
  <c r="O51" i="35"/>
  <c r="P51" i="35"/>
  <c r="Q51" i="35"/>
  <c r="R51" i="35"/>
  <c r="S51" i="35"/>
  <c r="T51" i="35"/>
  <c r="U51" i="35"/>
  <c r="V51" i="35"/>
  <c r="W51" i="35"/>
  <c r="G52" i="35"/>
  <c r="H52" i="35"/>
  <c r="I52" i="35"/>
  <c r="J52" i="35"/>
  <c r="K52" i="35"/>
  <c r="L52" i="35"/>
  <c r="M52" i="35"/>
  <c r="O52" i="35"/>
  <c r="P52" i="35"/>
  <c r="Q52" i="35"/>
  <c r="R52" i="35"/>
  <c r="S52" i="35"/>
  <c r="T52" i="35"/>
  <c r="U52" i="35"/>
  <c r="V52" i="35"/>
  <c r="W52" i="35"/>
  <c r="G53" i="35"/>
  <c r="H53" i="35"/>
  <c r="I53" i="35"/>
  <c r="J53" i="35"/>
  <c r="K53" i="35"/>
  <c r="L53" i="35"/>
  <c r="M53" i="35"/>
  <c r="O53" i="35"/>
  <c r="P53" i="35"/>
  <c r="Q53" i="35"/>
  <c r="R53" i="35"/>
  <c r="S53" i="35"/>
  <c r="T53" i="35"/>
  <c r="U53" i="35"/>
  <c r="V53" i="35"/>
  <c r="W53" i="35"/>
  <c r="G54" i="35"/>
  <c r="H54" i="35"/>
  <c r="I54" i="35"/>
  <c r="J54" i="35"/>
  <c r="K54" i="35"/>
  <c r="L54" i="35"/>
  <c r="M54" i="35"/>
  <c r="O54" i="35"/>
  <c r="P54" i="35"/>
  <c r="Q54" i="35"/>
  <c r="R54" i="35"/>
  <c r="S54" i="35"/>
  <c r="T54" i="35"/>
  <c r="U54" i="35"/>
  <c r="V54" i="35"/>
  <c r="W54" i="35"/>
  <c r="G55" i="35"/>
  <c r="H55" i="35"/>
  <c r="I55" i="35"/>
  <c r="J55" i="35"/>
  <c r="K55" i="35"/>
  <c r="L55" i="35"/>
  <c r="M55" i="35"/>
  <c r="O55" i="35"/>
  <c r="P55" i="35"/>
  <c r="Q55" i="35"/>
  <c r="R55" i="35"/>
  <c r="S55" i="35"/>
  <c r="T55" i="35"/>
  <c r="U55" i="35"/>
  <c r="V55" i="35"/>
  <c r="W55" i="35"/>
  <c r="G56" i="35"/>
  <c r="H56" i="35"/>
  <c r="I56" i="35"/>
  <c r="J56" i="35"/>
  <c r="K56" i="35"/>
  <c r="L56" i="35"/>
  <c r="M56" i="35"/>
  <c r="O56" i="35"/>
  <c r="P56" i="35"/>
  <c r="Q56" i="35"/>
  <c r="R56" i="35"/>
  <c r="S56" i="35"/>
  <c r="T56" i="35"/>
  <c r="U56" i="35"/>
  <c r="V56" i="35"/>
  <c r="W56" i="35"/>
  <c r="G57" i="35"/>
  <c r="H57" i="35"/>
  <c r="I57" i="35"/>
  <c r="J57" i="35"/>
  <c r="K57" i="35"/>
  <c r="L57" i="35"/>
  <c r="M57" i="35"/>
  <c r="O57" i="35"/>
  <c r="P57" i="35"/>
  <c r="Q57" i="35"/>
  <c r="R57" i="35"/>
  <c r="S57" i="35"/>
  <c r="T57" i="35"/>
  <c r="U57" i="35"/>
  <c r="V57" i="35"/>
  <c r="W57" i="35"/>
  <c r="G58" i="35"/>
  <c r="H58" i="35"/>
  <c r="I58" i="35"/>
  <c r="J58" i="35"/>
  <c r="K58" i="35"/>
  <c r="L58" i="35"/>
  <c r="M58" i="35"/>
  <c r="O58" i="35"/>
  <c r="P58" i="35"/>
  <c r="Q58" i="35"/>
  <c r="R58" i="35"/>
  <c r="S58" i="35"/>
  <c r="T58" i="35"/>
  <c r="U58" i="35"/>
  <c r="V58" i="35"/>
  <c r="W58" i="35"/>
  <c r="G59" i="35"/>
  <c r="H59" i="35"/>
  <c r="I59" i="35"/>
  <c r="J59" i="35"/>
  <c r="K59" i="35"/>
  <c r="L59" i="35"/>
  <c r="M59" i="35"/>
  <c r="O59" i="35"/>
  <c r="P59" i="35"/>
  <c r="Q59" i="35"/>
  <c r="R59" i="35"/>
  <c r="S59" i="35"/>
  <c r="T59" i="35"/>
  <c r="U59" i="35"/>
  <c r="V59" i="35"/>
  <c r="W59" i="35"/>
  <c r="G60" i="35"/>
  <c r="H60" i="35"/>
  <c r="I60" i="35"/>
  <c r="J60" i="35"/>
  <c r="K60" i="35"/>
  <c r="L60" i="35"/>
  <c r="M60" i="35"/>
  <c r="O60" i="35"/>
  <c r="P60" i="35"/>
  <c r="Q60" i="35"/>
  <c r="R60" i="35"/>
  <c r="S60" i="35"/>
  <c r="T60" i="35"/>
  <c r="U60" i="35"/>
  <c r="V60" i="35"/>
  <c r="W60" i="35"/>
  <c r="G61" i="35"/>
  <c r="H61" i="35"/>
  <c r="I61" i="35"/>
  <c r="J61" i="35"/>
  <c r="K61" i="35"/>
  <c r="L61" i="35"/>
  <c r="M61" i="35"/>
  <c r="O61" i="35"/>
  <c r="P61" i="35"/>
  <c r="Q61" i="35"/>
  <c r="R61" i="35"/>
  <c r="S61" i="35"/>
  <c r="T61" i="35"/>
  <c r="U61" i="35"/>
  <c r="V61" i="35"/>
  <c r="W61" i="35"/>
  <c r="G62" i="35"/>
  <c r="H62" i="35"/>
  <c r="I62" i="35"/>
  <c r="J62" i="35"/>
  <c r="K62" i="35"/>
  <c r="L62" i="35"/>
  <c r="M62" i="35"/>
  <c r="O62" i="35"/>
  <c r="P62" i="35"/>
  <c r="Q62" i="35"/>
  <c r="R62" i="35"/>
  <c r="S62" i="35"/>
  <c r="T62" i="35"/>
  <c r="U62" i="35"/>
  <c r="V62" i="35"/>
  <c r="W62" i="35"/>
  <c r="G63" i="35"/>
  <c r="H63" i="35"/>
  <c r="I63" i="35"/>
  <c r="J63" i="35"/>
  <c r="K63" i="35"/>
  <c r="L63" i="35"/>
  <c r="M63" i="35"/>
  <c r="O63" i="35"/>
  <c r="P63" i="35"/>
  <c r="Q63" i="35"/>
  <c r="R63" i="35"/>
  <c r="S63" i="35"/>
  <c r="T63" i="35"/>
  <c r="U63" i="35"/>
  <c r="V63" i="35"/>
  <c r="W63" i="35"/>
  <c r="G64" i="35"/>
  <c r="H64" i="35"/>
  <c r="I64" i="35"/>
  <c r="J64" i="35"/>
  <c r="K64" i="35"/>
  <c r="L64" i="35"/>
  <c r="M64" i="35"/>
  <c r="O64" i="35"/>
  <c r="P64" i="35"/>
  <c r="Q64" i="35"/>
  <c r="R64" i="35"/>
  <c r="S64" i="35"/>
  <c r="T64" i="35"/>
  <c r="U64" i="35"/>
  <c r="V64" i="35"/>
  <c r="W64" i="35"/>
  <c r="G65" i="35"/>
  <c r="H65" i="35"/>
  <c r="I65" i="35"/>
  <c r="J65" i="35"/>
  <c r="K65" i="35"/>
  <c r="L65" i="35"/>
  <c r="M65" i="35"/>
  <c r="O65" i="35"/>
  <c r="P65" i="35"/>
  <c r="Q65" i="35"/>
  <c r="R65" i="35"/>
  <c r="S65" i="35"/>
  <c r="T65" i="35"/>
  <c r="U65" i="35"/>
  <c r="V65" i="35"/>
  <c r="W65" i="35"/>
  <c r="G66" i="35"/>
  <c r="H66" i="35"/>
  <c r="I66" i="35"/>
  <c r="J66" i="35"/>
  <c r="K66" i="35"/>
  <c r="L66" i="35"/>
  <c r="M66" i="35"/>
  <c r="O66" i="35"/>
  <c r="P66" i="35"/>
  <c r="Q66" i="35"/>
  <c r="R66" i="35"/>
  <c r="S66" i="35"/>
  <c r="T66" i="35"/>
  <c r="U66" i="35"/>
  <c r="V66" i="35"/>
  <c r="W66" i="35"/>
  <c r="G67" i="35"/>
  <c r="H67" i="35"/>
  <c r="I67" i="35"/>
  <c r="J67" i="35"/>
  <c r="K67" i="35"/>
  <c r="L67" i="35"/>
  <c r="M67" i="35"/>
  <c r="O67" i="35"/>
  <c r="P67" i="35"/>
  <c r="Q67" i="35"/>
  <c r="R67" i="35"/>
  <c r="S67" i="35"/>
  <c r="T67" i="35"/>
  <c r="U67" i="35"/>
  <c r="V67" i="35"/>
  <c r="W67" i="35"/>
  <c r="G68" i="35"/>
  <c r="H68" i="35"/>
  <c r="I68" i="35"/>
  <c r="J68" i="35"/>
  <c r="K68" i="35"/>
  <c r="L68" i="35"/>
  <c r="M68" i="35"/>
  <c r="O68" i="35"/>
  <c r="P68" i="35"/>
  <c r="Q68" i="35"/>
  <c r="R68" i="35"/>
  <c r="S68" i="35"/>
  <c r="T68" i="35"/>
  <c r="U68" i="35"/>
  <c r="V68" i="35"/>
  <c r="W68" i="35"/>
  <c r="G69" i="35"/>
  <c r="H69" i="35"/>
  <c r="I69" i="35"/>
  <c r="J69" i="35"/>
  <c r="K69" i="35"/>
  <c r="L69" i="35"/>
  <c r="M69" i="35"/>
  <c r="O69" i="35"/>
  <c r="P69" i="35"/>
  <c r="Q69" i="35"/>
  <c r="R69" i="35"/>
  <c r="S69" i="35"/>
  <c r="T69" i="35"/>
  <c r="U69" i="35"/>
  <c r="V69" i="35"/>
  <c r="W69" i="35"/>
  <c r="G70" i="35"/>
  <c r="H70" i="35"/>
  <c r="I70" i="35"/>
  <c r="J70" i="35"/>
  <c r="K70" i="35"/>
  <c r="L70" i="35"/>
  <c r="M70" i="35"/>
  <c r="O70" i="35"/>
  <c r="P70" i="35"/>
  <c r="Q70" i="35"/>
  <c r="R70" i="35"/>
  <c r="S70" i="35"/>
  <c r="T70" i="35"/>
  <c r="U70" i="35"/>
  <c r="V70" i="35"/>
  <c r="W70" i="35"/>
  <c r="G71" i="35"/>
  <c r="H71" i="35"/>
  <c r="I71" i="35"/>
  <c r="J71" i="35"/>
  <c r="K71" i="35"/>
  <c r="L71" i="35"/>
  <c r="M71" i="35"/>
  <c r="O71" i="35"/>
  <c r="P71" i="35"/>
  <c r="Q71" i="35"/>
  <c r="R71" i="35"/>
  <c r="S71" i="35"/>
  <c r="T71" i="35"/>
  <c r="U71" i="35"/>
  <c r="V71" i="35"/>
  <c r="W71" i="35"/>
  <c r="G72" i="35"/>
  <c r="H72" i="35"/>
  <c r="I72" i="35"/>
  <c r="J72" i="35"/>
  <c r="K72" i="35"/>
  <c r="L72" i="35"/>
  <c r="M72" i="35"/>
  <c r="O72" i="35"/>
  <c r="P72" i="35"/>
  <c r="Q72" i="35"/>
  <c r="R72" i="35"/>
  <c r="S72" i="35"/>
  <c r="T72" i="35"/>
  <c r="U72" i="35"/>
  <c r="V72" i="35"/>
  <c r="W72" i="35"/>
  <c r="G73" i="35"/>
  <c r="H73" i="35"/>
  <c r="I73" i="35"/>
  <c r="J73" i="35"/>
  <c r="K73" i="35"/>
  <c r="L73" i="35"/>
  <c r="M73" i="35"/>
  <c r="O73" i="35"/>
  <c r="P73" i="35"/>
  <c r="Q73" i="35"/>
  <c r="R73" i="35"/>
  <c r="S73" i="35"/>
  <c r="T73" i="35"/>
  <c r="U73" i="35"/>
  <c r="V73" i="35"/>
  <c r="W73" i="35"/>
  <c r="G74" i="35"/>
  <c r="H74" i="35"/>
  <c r="I74" i="35"/>
  <c r="J74" i="35"/>
  <c r="K74" i="35"/>
  <c r="L74" i="35"/>
  <c r="M74" i="35"/>
  <c r="O74" i="35"/>
  <c r="P74" i="35"/>
  <c r="Q74" i="35"/>
  <c r="R74" i="35"/>
  <c r="S74" i="35"/>
  <c r="T74" i="35"/>
  <c r="U74" i="35"/>
  <c r="V74" i="35"/>
  <c r="W74" i="35"/>
  <c r="G75" i="35"/>
  <c r="H75" i="35"/>
  <c r="I75" i="35"/>
  <c r="J75" i="35"/>
  <c r="K75" i="35"/>
  <c r="L75" i="35"/>
  <c r="M75" i="35"/>
  <c r="O75" i="35"/>
  <c r="P75" i="35"/>
  <c r="Q75" i="35"/>
  <c r="R75" i="35"/>
  <c r="S75" i="35"/>
  <c r="T75" i="35"/>
  <c r="U75" i="35"/>
  <c r="V75" i="35"/>
  <c r="W75" i="35"/>
  <c r="G76" i="35"/>
  <c r="H76" i="35"/>
  <c r="I76" i="35"/>
  <c r="J76" i="35"/>
  <c r="K76" i="35"/>
  <c r="L76" i="35"/>
  <c r="M76" i="35"/>
  <c r="O76" i="35"/>
  <c r="P76" i="35"/>
  <c r="Q76" i="35"/>
  <c r="R76" i="35"/>
  <c r="S76" i="35"/>
  <c r="T76" i="35"/>
  <c r="U76" i="35"/>
  <c r="V76" i="35"/>
  <c r="W76" i="35"/>
  <c r="G77" i="35"/>
  <c r="H77" i="35"/>
  <c r="I77" i="35"/>
  <c r="J77" i="35"/>
  <c r="K77" i="35"/>
  <c r="L77" i="35"/>
  <c r="M77" i="35"/>
  <c r="O77" i="35"/>
  <c r="P77" i="35"/>
  <c r="Q77" i="35"/>
  <c r="R77" i="35"/>
  <c r="S77" i="35"/>
  <c r="T77" i="35"/>
  <c r="U77" i="35"/>
  <c r="V77" i="35"/>
  <c r="W77" i="35"/>
  <c r="G78" i="35"/>
  <c r="H78" i="35"/>
  <c r="I78" i="35"/>
  <c r="J78" i="35"/>
  <c r="K78" i="35"/>
  <c r="L78" i="35"/>
  <c r="M78" i="35"/>
  <c r="O78" i="35"/>
  <c r="P78" i="35"/>
  <c r="Q78" i="35"/>
  <c r="R78" i="35"/>
  <c r="S78" i="35"/>
  <c r="T78" i="35"/>
  <c r="U78" i="35"/>
  <c r="V78" i="35"/>
  <c r="W78" i="35"/>
  <c r="G79" i="35"/>
  <c r="H79" i="35"/>
  <c r="I79" i="35"/>
  <c r="J79" i="35"/>
  <c r="K79" i="35"/>
  <c r="L79" i="35"/>
  <c r="M79" i="35"/>
  <c r="O79" i="35"/>
  <c r="P79" i="35"/>
  <c r="Q79" i="35"/>
  <c r="R79" i="35"/>
  <c r="S79" i="35"/>
  <c r="T79" i="35"/>
  <c r="U79" i="35"/>
  <c r="V79" i="35"/>
  <c r="W79" i="35"/>
  <c r="G80" i="35"/>
  <c r="H80" i="35"/>
  <c r="I80" i="35"/>
  <c r="J80" i="35"/>
  <c r="K80" i="35"/>
  <c r="L80" i="35"/>
  <c r="M80" i="35"/>
  <c r="O80" i="35"/>
  <c r="P80" i="35"/>
  <c r="Q80" i="35"/>
  <c r="R80" i="35"/>
  <c r="S80" i="35"/>
  <c r="T80" i="35"/>
  <c r="U80" i="35"/>
  <c r="V80" i="35"/>
  <c r="W80" i="35"/>
  <c r="G81" i="35"/>
  <c r="H81" i="35"/>
  <c r="I81" i="35"/>
  <c r="J81" i="35"/>
  <c r="K81" i="35"/>
  <c r="L81" i="35"/>
  <c r="M81" i="35"/>
  <c r="O81" i="35"/>
  <c r="P81" i="35"/>
  <c r="Q81" i="35"/>
  <c r="R81" i="35"/>
  <c r="S81" i="35"/>
  <c r="T81" i="35"/>
  <c r="U81" i="35"/>
  <c r="V81" i="35"/>
  <c r="W81" i="35"/>
  <c r="G82" i="35"/>
  <c r="H82" i="35"/>
  <c r="I82" i="35"/>
  <c r="J82" i="35"/>
  <c r="K82" i="35"/>
  <c r="L82" i="35"/>
  <c r="M82" i="35"/>
  <c r="O82" i="35"/>
  <c r="P82" i="35"/>
  <c r="Q82" i="35"/>
  <c r="R82" i="35"/>
  <c r="S82" i="35"/>
  <c r="T82" i="35"/>
  <c r="U82" i="35"/>
  <c r="V82" i="35"/>
  <c r="W82" i="35"/>
  <c r="G83" i="35"/>
  <c r="H83" i="35"/>
  <c r="I83" i="35"/>
  <c r="J83" i="35"/>
  <c r="K83" i="35"/>
  <c r="L83" i="35"/>
  <c r="M83" i="35"/>
  <c r="O83" i="35"/>
  <c r="P83" i="35"/>
  <c r="Q83" i="35"/>
  <c r="R83" i="35"/>
  <c r="S83" i="35"/>
  <c r="T83" i="35"/>
  <c r="U83" i="35"/>
  <c r="V83" i="35"/>
  <c r="W83" i="35"/>
  <c r="G84" i="35"/>
  <c r="H84" i="35"/>
  <c r="I84" i="35"/>
  <c r="J84" i="35"/>
  <c r="K84" i="35"/>
  <c r="L84" i="35"/>
  <c r="M84" i="35"/>
  <c r="O84" i="35"/>
  <c r="P84" i="35"/>
  <c r="Q84" i="35"/>
  <c r="R84" i="35"/>
  <c r="S84" i="35"/>
  <c r="T84" i="35"/>
  <c r="U84" i="35"/>
  <c r="V84" i="35"/>
  <c r="W84" i="35"/>
  <c r="G85" i="35"/>
  <c r="H85" i="35"/>
  <c r="I85" i="35"/>
  <c r="J85" i="35"/>
  <c r="K85" i="35"/>
  <c r="L85" i="35"/>
  <c r="M85" i="35"/>
  <c r="O85" i="35"/>
  <c r="P85" i="35"/>
  <c r="Q85" i="35"/>
  <c r="R85" i="35"/>
  <c r="S85" i="35"/>
  <c r="T85" i="35"/>
  <c r="U85" i="35"/>
  <c r="V85" i="35"/>
  <c r="W85" i="35"/>
  <c r="G86" i="35"/>
  <c r="H86" i="35"/>
  <c r="I86" i="35"/>
  <c r="J86" i="35"/>
  <c r="K86" i="35"/>
  <c r="L86" i="35"/>
  <c r="M86" i="35"/>
  <c r="O86" i="35"/>
  <c r="P86" i="35"/>
  <c r="Q86" i="35"/>
  <c r="R86" i="35"/>
  <c r="S86" i="35"/>
  <c r="T86" i="35"/>
  <c r="U86" i="35"/>
  <c r="V86" i="35"/>
  <c r="W86" i="35"/>
  <c r="G87" i="35"/>
  <c r="H87" i="35"/>
  <c r="I87" i="35"/>
  <c r="J87" i="35"/>
  <c r="K87" i="35"/>
  <c r="L87" i="35"/>
  <c r="M87" i="35"/>
  <c r="O87" i="35"/>
  <c r="P87" i="35"/>
  <c r="Q87" i="35"/>
  <c r="R87" i="35"/>
  <c r="S87" i="35"/>
  <c r="T87" i="35"/>
  <c r="U87" i="35"/>
  <c r="V87" i="35"/>
  <c r="W87" i="35"/>
  <c r="G88" i="35"/>
  <c r="H88" i="35"/>
  <c r="I88" i="35"/>
  <c r="J88" i="35"/>
  <c r="K88" i="35"/>
  <c r="L88" i="35"/>
  <c r="M88" i="35"/>
  <c r="O88" i="35"/>
  <c r="P88" i="35"/>
  <c r="Q88" i="35"/>
  <c r="R88" i="35"/>
  <c r="S88" i="35"/>
  <c r="T88" i="35"/>
  <c r="U88" i="35"/>
  <c r="V88" i="35"/>
  <c r="W88" i="35"/>
  <c r="G89" i="35"/>
  <c r="H89" i="35"/>
  <c r="I89" i="35"/>
  <c r="J89" i="35"/>
  <c r="K89" i="35"/>
  <c r="L89" i="35"/>
  <c r="M89" i="35"/>
  <c r="O89" i="35"/>
  <c r="P89" i="35"/>
  <c r="Q89" i="35"/>
  <c r="R89" i="35"/>
  <c r="S89" i="35"/>
  <c r="T89" i="35"/>
  <c r="U89" i="35"/>
  <c r="V89" i="35"/>
  <c r="W89" i="35"/>
  <c r="G90" i="35"/>
  <c r="H90" i="35"/>
  <c r="I90" i="35"/>
  <c r="J90" i="35"/>
  <c r="K90" i="35"/>
  <c r="L90" i="35"/>
  <c r="M90" i="35"/>
  <c r="O90" i="35"/>
  <c r="P90" i="35"/>
  <c r="Q90" i="35"/>
  <c r="R90" i="35"/>
  <c r="S90" i="35"/>
  <c r="T90" i="35"/>
  <c r="U90" i="35"/>
  <c r="V90" i="35"/>
  <c r="W90" i="35"/>
  <c r="G91" i="35"/>
  <c r="H91" i="35"/>
  <c r="I91" i="35"/>
  <c r="J91" i="35"/>
  <c r="K91" i="35"/>
  <c r="L91" i="35"/>
  <c r="M91" i="35"/>
  <c r="O91" i="35"/>
  <c r="P91" i="35"/>
  <c r="Q91" i="35"/>
  <c r="R91" i="35"/>
  <c r="S91" i="35"/>
  <c r="T91" i="35"/>
  <c r="U91" i="35"/>
  <c r="V91" i="35"/>
  <c r="W91" i="35"/>
  <c r="G92" i="35"/>
  <c r="H92" i="35"/>
  <c r="I92" i="35"/>
  <c r="J92" i="35"/>
  <c r="K92" i="35"/>
  <c r="L92" i="35"/>
  <c r="M92" i="35"/>
  <c r="O92" i="35"/>
  <c r="P92" i="35"/>
  <c r="Q92" i="35"/>
  <c r="R92" i="35"/>
  <c r="S92" i="35"/>
  <c r="T92" i="35"/>
  <c r="U92" i="35"/>
  <c r="V92" i="35"/>
  <c r="W92" i="35"/>
  <c r="G93" i="35"/>
  <c r="H93" i="35"/>
  <c r="I93" i="35"/>
  <c r="J93" i="35"/>
  <c r="K93" i="35"/>
  <c r="L93" i="35"/>
  <c r="M93" i="35"/>
  <c r="O93" i="35"/>
  <c r="P93" i="35"/>
  <c r="Q93" i="35"/>
  <c r="R93" i="35"/>
  <c r="S93" i="35"/>
  <c r="T93" i="35"/>
  <c r="U93" i="35"/>
  <c r="V93" i="35"/>
  <c r="W93" i="35"/>
  <c r="G94" i="35"/>
  <c r="H94" i="35"/>
  <c r="I94" i="35"/>
  <c r="J94" i="35"/>
  <c r="K94" i="35"/>
  <c r="L94" i="35"/>
  <c r="M94" i="35"/>
  <c r="O94" i="35"/>
  <c r="P94" i="35"/>
  <c r="Q94" i="35"/>
  <c r="R94" i="35"/>
  <c r="S94" i="35"/>
  <c r="T94" i="35"/>
  <c r="U94" i="35"/>
  <c r="V94" i="35"/>
  <c r="W94" i="35"/>
  <c r="G95" i="35"/>
  <c r="H95" i="35"/>
  <c r="I95" i="35"/>
  <c r="J95" i="35"/>
  <c r="K95" i="35"/>
  <c r="L95" i="35"/>
  <c r="M95" i="35"/>
  <c r="O95" i="35"/>
  <c r="P95" i="35"/>
  <c r="Q95" i="35"/>
  <c r="R95" i="35"/>
  <c r="S95" i="35"/>
  <c r="T95" i="35"/>
  <c r="U95" i="35"/>
  <c r="V95" i="35"/>
  <c r="W95" i="35"/>
  <c r="G96" i="35"/>
  <c r="H96" i="35"/>
  <c r="I96" i="35"/>
  <c r="J96" i="35"/>
  <c r="K96" i="35"/>
  <c r="L96" i="35"/>
  <c r="M96" i="35"/>
  <c r="O96" i="35"/>
  <c r="P96" i="35"/>
  <c r="Q96" i="35"/>
  <c r="R96" i="35"/>
  <c r="S96" i="35"/>
  <c r="T96" i="35"/>
  <c r="U96" i="35"/>
  <c r="V96" i="35"/>
  <c r="W96" i="35"/>
  <c r="G97" i="35"/>
  <c r="H97" i="35"/>
  <c r="I97" i="35"/>
  <c r="J97" i="35"/>
  <c r="K97" i="35"/>
  <c r="L97" i="35"/>
  <c r="M97" i="35"/>
  <c r="O97" i="35"/>
  <c r="P97" i="35"/>
  <c r="Q97" i="35"/>
  <c r="R97" i="35"/>
  <c r="S97" i="35"/>
  <c r="T97" i="35"/>
  <c r="U97" i="35"/>
  <c r="V97" i="35"/>
  <c r="W97" i="35"/>
  <c r="G98" i="35"/>
  <c r="H98" i="35"/>
  <c r="I98" i="35"/>
  <c r="J98" i="35"/>
  <c r="K98" i="35"/>
  <c r="L98" i="35"/>
  <c r="M98" i="35"/>
  <c r="O98" i="35"/>
  <c r="P98" i="35"/>
  <c r="Q98" i="35"/>
  <c r="R98" i="35"/>
  <c r="S98" i="35"/>
  <c r="T98" i="35"/>
  <c r="U98" i="35"/>
  <c r="V98" i="35"/>
  <c r="W98" i="35"/>
  <c r="G99" i="35"/>
  <c r="H99" i="35"/>
  <c r="I99" i="35"/>
  <c r="J99" i="35"/>
  <c r="K99" i="35"/>
  <c r="L99" i="35"/>
  <c r="M99" i="35"/>
  <c r="O99" i="35"/>
  <c r="P99" i="35"/>
  <c r="Q99" i="35"/>
  <c r="R99" i="35"/>
  <c r="S99" i="35"/>
  <c r="T99" i="35"/>
  <c r="U99" i="35"/>
  <c r="V99" i="35"/>
  <c r="W99" i="35"/>
  <c r="G100" i="35"/>
  <c r="H100" i="35"/>
  <c r="I100" i="35"/>
  <c r="J100" i="35"/>
  <c r="K100" i="35"/>
  <c r="L100" i="35"/>
  <c r="M100" i="35"/>
  <c r="O100" i="35"/>
  <c r="P100" i="35"/>
  <c r="Q100" i="35"/>
  <c r="R100" i="35"/>
  <c r="S100" i="35"/>
  <c r="T100" i="35"/>
  <c r="U100" i="35"/>
  <c r="V100" i="35"/>
  <c r="W100" i="35"/>
  <c r="G101" i="35"/>
  <c r="H101" i="35"/>
  <c r="I101" i="35"/>
  <c r="J101" i="35"/>
  <c r="K101" i="35"/>
  <c r="L101" i="35"/>
  <c r="M101" i="35"/>
  <c r="O101" i="35"/>
  <c r="P101" i="35"/>
  <c r="Q101" i="35"/>
  <c r="R101" i="35"/>
  <c r="S101" i="35"/>
  <c r="T101" i="35"/>
  <c r="U101" i="35"/>
  <c r="V101" i="35"/>
  <c r="W101" i="35"/>
  <c r="G102" i="35"/>
  <c r="H102" i="35"/>
  <c r="I102" i="35"/>
  <c r="J102" i="35"/>
  <c r="K102" i="35"/>
  <c r="L102" i="35"/>
  <c r="M102" i="35"/>
  <c r="O102" i="35"/>
  <c r="P102" i="35"/>
  <c r="Q102" i="35"/>
  <c r="R102" i="35"/>
  <c r="S102" i="35"/>
  <c r="T102" i="35"/>
  <c r="U102" i="35"/>
  <c r="V102" i="35"/>
  <c r="W102" i="35"/>
  <c r="G103" i="35"/>
  <c r="H103" i="35"/>
  <c r="I103" i="35"/>
  <c r="J103" i="35"/>
  <c r="K103" i="35"/>
  <c r="L103" i="35"/>
  <c r="M103" i="35"/>
  <c r="O103" i="35"/>
  <c r="P103" i="35"/>
  <c r="Q103" i="35"/>
  <c r="R103" i="35"/>
  <c r="S103" i="35"/>
  <c r="T103" i="35"/>
  <c r="U103" i="35"/>
  <c r="V103" i="35"/>
  <c r="W103" i="35"/>
  <c r="G104" i="35"/>
  <c r="H104" i="35"/>
  <c r="I104" i="35"/>
  <c r="J104" i="35"/>
  <c r="K104" i="35"/>
  <c r="L104" i="35"/>
  <c r="M104" i="35"/>
  <c r="O104" i="35"/>
  <c r="P104" i="35"/>
  <c r="Q104" i="35"/>
  <c r="R104" i="35"/>
  <c r="S104" i="35"/>
  <c r="T104" i="35"/>
  <c r="U104" i="35"/>
  <c r="V104" i="35"/>
  <c r="W104" i="35"/>
  <c r="G105" i="35"/>
  <c r="H105" i="35"/>
  <c r="I105" i="35"/>
  <c r="J105" i="35"/>
  <c r="K105" i="35"/>
  <c r="L105" i="35"/>
  <c r="M105" i="35"/>
  <c r="O105" i="35"/>
  <c r="P105" i="35"/>
  <c r="Q105" i="35"/>
  <c r="R105" i="35"/>
  <c r="S105" i="35"/>
  <c r="T105" i="35"/>
  <c r="U105" i="35"/>
  <c r="V105" i="35"/>
  <c r="W105" i="35"/>
  <c r="G106" i="35"/>
  <c r="H106" i="35"/>
  <c r="I106" i="35"/>
  <c r="J106" i="35"/>
  <c r="K106" i="35"/>
  <c r="L106" i="35"/>
  <c r="M106" i="35"/>
  <c r="O106" i="35"/>
  <c r="P106" i="35"/>
  <c r="Q106" i="35"/>
  <c r="R106" i="35"/>
  <c r="S106" i="35"/>
  <c r="T106" i="35"/>
  <c r="U106" i="35"/>
  <c r="V106" i="35"/>
  <c r="W106" i="35"/>
  <c r="G107" i="35"/>
  <c r="H107" i="35"/>
  <c r="I107" i="35"/>
  <c r="J107" i="35"/>
  <c r="K107" i="35"/>
  <c r="L107" i="35"/>
  <c r="M107" i="35"/>
  <c r="O107" i="35"/>
  <c r="P107" i="35"/>
  <c r="Q107" i="35"/>
  <c r="R107" i="35"/>
  <c r="S107" i="35"/>
  <c r="T107" i="35"/>
  <c r="U107" i="35"/>
  <c r="V107" i="35"/>
  <c r="W107" i="35"/>
  <c r="G108" i="35"/>
  <c r="H108" i="35"/>
  <c r="I108" i="35"/>
  <c r="J108" i="35"/>
  <c r="K108" i="35"/>
  <c r="L108" i="35"/>
  <c r="M108" i="35"/>
  <c r="O108" i="35"/>
  <c r="P108" i="35"/>
  <c r="Q108" i="35"/>
  <c r="R108" i="35"/>
  <c r="S108" i="35"/>
  <c r="T108" i="35"/>
  <c r="U108" i="35"/>
  <c r="V108" i="35"/>
  <c r="W108" i="35"/>
  <c r="G109" i="35"/>
  <c r="H109" i="35"/>
  <c r="I109" i="35"/>
  <c r="J109" i="35"/>
  <c r="K109" i="35"/>
  <c r="L109" i="35"/>
  <c r="M109" i="35"/>
  <c r="O109" i="35"/>
  <c r="P109" i="35"/>
  <c r="Q109" i="35"/>
  <c r="R109" i="35"/>
  <c r="S109" i="35"/>
  <c r="T109" i="35"/>
  <c r="U109" i="35"/>
  <c r="V109" i="35"/>
  <c r="W109" i="35"/>
  <c r="G110" i="35"/>
  <c r="H110" i="35"/>
  <c r="I110" i="35"/>
  <c r="J110" i="35"/>
  <c r="K110" i="35"/>
  <c r="L110" i="35"/>
  <c r="M110" i="35"/>
  <c r="O110" i="35"/>
  <c r="P110" i="35"/>
  <c r="Q110" i="35"/>
  <c r="R110" i="35"/>
  <c r="S110" i="35"/>
  <c r="T110" i="35"/>
  <c r="U110" i="35"/>
  <c r="V110" i="35"/>
  <c r="W110" i="35"/>
  <c r="G111" i="35"/>
  <c r="H111" i="35"/>
  <c r="I111" i="35"/>
  <c r="J111" i="35"/>
  <c r="K111" i="35"/>
  <c r="L111" i="35"/>
  <c r="M111" i="35"/>
  <c r="O111" i="35"/>
  <c r="P111" i="35"/>
  <c r="Q111" i="35"/>
  <c r="R111" i="35"/>
  <c r="S111" i="35"/>
  <c r="T111" i="35"/>
  <c r="U111" i="35"/>
  <c r="V111" i="35"/>
  <c r="W111" i="35"/>
  <c r="G112" i="35"/>
  <c r="H112" i="35"/>
  <c r="I112" i="35"/>
  <c r="J112" i="35"/>
  <c r="K112" i="35"/>
  <c r="L112" i="35"/>
  <c r="M112" i="35"/>
  <c r="O112" i="35"/>
  <c r="P112" i="35"/>
  <c r="Q112" i="35"/>
  <c r="R112" i="35"/>
  <c r="S112" i="35"/>
  <c r="T112" i="35"/>
  <c r="U112" i="35"/>
  <c r="V112" i="35"/>
  <c r="W112" i="35"/>
  <c r="G113" i="35"/>
  <c r="H113" i="35"/>
  <c r="I113" i="35"/>
  <c r="J113" i="35"/>
  <c r="K113" i="35"/>
  <c r="L113" i="35"/>
  <c r="M113" i="35"/>
  <c r="O113" i="35"/>
  <c r="P113" i="35"/>
  <c r="Q113" i="35"/>
  <c r="R113" i="35"/>
  <c r="S113" i="35"/>
  <c r="T113" i="35"/>
  <c r="U113" i="35"/>
  <c r="V113" i="35"/>
  <c r="W113" i="35"/>
  <c r="G114" i="35"/>
  <c r="H114" i="35"/>
  <c r="I114" i="35"/>
  <c r="J114" i="35"/>
  <c r="K114" i="35"/>
  <c r="L114" i="35"/>
  <c r="M114" i="35"/>
  <c r="O114" i="35"/>
  <c r="P114" i="35"/>
  <c r="Q114" i="35"/>
  <c r="R114" i="35"/>
  <c r="S114" i="35"/>
  <c r="T114" i="35"/>
  <c r="U114" i="35"/>
  <c r="V114" i="35"/>
  <c r="W114" i="35"/>
  <c r="G115" i="35"/>
  <c r="H115" i="35"/>
  <c r="I115" i="35"/>
  <c r="J115" i="35"/>
  <c r="K115" i="35"/>
  <c r="L115" i="35"/>
  <c r="M115" i="35"/>
  <c r="O115" i="35"/>
  <c r="P115" i="35"/>
  <c r="Q115" i="35"/>
  <c r="R115" i="35"/>
  <c r="S115" i="35"/>
  <c r="T115" i="35"/>
  <c r="U115" i="35"/>
  <c r="V115" i="35"/>
  <c r="W115" i="35"/>
  <c r="G116" i="35"/>
  <c r="H116" i="35"/>
  <c r="I116" i="35"/>
  <c r="J116" i="35"/>
  <c r="K116" i="35"/>
  <c r="L116" i="35"/>
  <c r="M116" i="35"/>
  <c r="O116" i="35"/>
  <c r="P116" i="35"/>
  <c r="Q116" i="35"/>
  <c r="R116" i="35"/>
  <c r="S116" i="35"/>
  <c r="T116" i="35"/>
  <c r="U116" i="35"/>
  <c r="V116" i="35"/>
  <c r="W116" i="35"/>
  <c r="G117" i="35"/>
  <c r="H117" i="35"/>
  <c r="I117" i="35"/>
  <c r="J117" i="35"/>
  <c r="K117" i="35"/>
  <c r="L117" i="35"/>
  <c r="M117" i="35"/>
  <c r="O117" i="35"/>
  <c r="P117" i="35"/>
  <c r="Q117" i="35"/>
  <c r="R117" i="35"/>
  <c r="S117" i="35"/>
  <c r="T117" i="35"/>
  <c r="U117" i="35"/>
  <c r="V117" i="35"/>
  <c r="W117" i="35"/>
  <c r="G118" i="35"/>
  <c r="H118" i="35"/>
  <c r="I118" i="35"/>
  <c r="J118" i="35"/>
  <c r="K118" i="35"/>
  <c r="L118" i="35"/>
  <c r="M118" i="35"/>
  <c r="O118" i="35"/>
  <c r="P118" i="35"/>
  <c r="Q118" i="35"/>
  <c r="R118" i="35"/>
  <c r="S118" i="35"/>
  <c r="T118" i="35"/>
  <c r="U118" i="35"/>
  <c r="V118" i="35"/>
  <c r="W118" i="35"/>
  <c r="G119" i="35"/>
  <c r="H119" i="35"/>
  <c r="I119" i="35"/>
  <c r="J119" i="35"/>
  <c r="K119" i="35"/>
  <c r="L119" i="35"/>
  <c r="M119" i="35"/>
  <c r="O119" i="35"/>
  <c r="P119" i="35"/>
  <c r="Q119" i="35"/>
  <c r="R119" i="35"/>
  <c r="S119" i="35"/>
  <c r="T119" i="35"/>
  <c r="U119" i="35"/>
  <c r="V119" i="35"/>
  <c r="W119" i="35"/>
  <c r="G120" i="35"/>
  <c r="H120" i="35"/>
  <c r="I120" i="35"/>
  <c r="J120" i="35"/>
  <c r="K120" i="35"/>
  <c r="L120" i="35"/>
  <c r="M120" i="35"/>
  <c r="O120" i="35"/>
  <c r="P120" i="35"/>
  <c r="Q120" i="35"/>
  <c r="R120" i="35"/>
  <c r="S120" i="35"/>
  <c r="T120" i="35"/>
  <c r="U120" i="35"/>
  <c r="V120" i="35"/>
  <c r="W120" i="35"/>
  <c r="G121" i="35"/>
  <c r="H121" i="35"/>
  <c r="I121" i="35"/>
  <c r="J121" i="35"/>
  <c r="K121" i="35"/>
  <c r="L121" i="35"/>
  <c r="M121" i="35"/>
  <c r="O121" i="35"/>
  <c r="P121" i="35"/>
  <c r="Q121" i="35"/>
  <c r="R121" i="35"/>
  <c r="S121" i="35"/>
  <c r="T121" i="35"/>
  <c r="U121" i="35"/>
  <c r="V121" i="35"/>
  <c r="W121" i="35"/>
  <c r="G122" i="35"/>
  <c r="H122" i="35"/>
  <c r="I122" i="35"/>
  <c r="J122" i="35"/>
  <c r="K122" i="35"/>
  <c r="L122" i="35"/>
  <c r="M122" i="35"/>
  <c r="O122" i="35"/>
  <c r="P122" i="35"/>
  <c r="Q122" i="35"/>
  <c r="R122" i="35"/>
  <c r="S122" i="35"/>
  <c r="T122" i="35"/>
  <c r="U122" i="35"/>
  <c r="V122" i="35"/>
  <c r="W122" i="35"/>
  <c r="G123" i="35"/>
  <c r="H123" i="35"/>
  <c r="I123" i="35"/>
  <c r="J123" i="35"/>
  <c r="K123" i="35"/>
  <c r="L123" i="35"/>
  <c r="M123" i="35"/>
  <c r="O123" i="35"/>
  <c r="P123" i="35"/>
  <c r="Q123" i="35"/>
  <c r="R123" i="35"/>
  <c r="S123" i="35"/>
  <c r="T123" i="35"/>
  <c r="U123" i="35"/>
  <c r="V123" i="35"/>
  <c r="W123" i="35"/>
  <c r="G124" i="35"/>
  <c r="H124" i="35"/>
  <c r="I124" i="35"/>
  <c r="J124" i="35"/>
  <c r="K124" i="35"/>
  <c r="L124" i="35"/>
  <c r="M124" i="35"/>
  <c r="O124" i="35"/>
  <c r="P124" i="35"/>
  <c r="Q124" i="35"/>
  <c r="R124" i="35"/>
  <c r="S124" i="35"/>
  <c r="T124" i="35"/>
  <c r="U124" i="35"/>
  <c r="V124" i="35"/>
  <c r="W124" i="35"/>
  <c r="G125" i="35"/>
  <c r="H125" i="35"/>
  <c r="I125" i="35"/>
  <c r="J125" i="35"/>
  <c r="K125" i="35"/>
  <c r="L125" i="35"/>
  <c r="M125" i="35"/>
  <c r="O125" i="35"/>
  <c r="P125" i="35"/>
  <c r="Q125" i="35"/>
  <c r="R125" i="35"/>
  <c r="S125" i="35"/>
  <c r="T125" i="35"/>
  <c r="U125" i="35"/>
  <c r="V125" i="35"/>
  <c r="W125" i="35"/>
  <c r="G126" i="35"/>
  <c r="H126" i="35"/>
  <c r="I126" i="35"/>
  <c r="J126" i="35"/>
  <c r="K126" i="35"/>
  <c r="L126" i="35"/>
  <c r="M126" i="35"/>
  <c r="O126" i="35"/>
  <c r="P126" i="35"/>
  <c r="Q126" i="35"/>
  <c r="R126" i="35"/>
  <c r="S126" i="35"/>
  <c r="T126" i="35"/>
  <c r="U126" i="35"/>
  <c r="V126" i="35"/>
  <c r="W126" i="35"/>
  <c r="G127" i="35"/>
  <c r="H127" i="35"/>
  <c r="I127" i="35"/>
  <c r="J127" i="35"/>
  <c r="K127" i="35"/>
  <c r="L127" i="35"/>
  <c r="M127" i="35"/>
  <c r="O127" i="35"/>
  <c r="P127" i="35"/>
  <c r="Q127" i="35"/>
  <c r="R127" i="35"/>
  <c r="S127" i="35"/>
  <c r="T127" i="35"/>
  <c r="U127" i="35"/>
  <c r="V127" i="35"/>
  <c r="W127" i="35"/>
  <c r="G128" i="35"/>
  <c r="H128" i="35"/>
  <c r="I128" i="35"/>
  <c r="J128" i="35"/>
  <c r="K128" i="35"/>
  <c r="L128" i="35"/>
  <c r="M128" i="35"/>
  <c r="O128" i="35"/>
  <c r="P128" i="35"/>
  <c r="Q128" i="35"/>
  <c r="R128" i="35"/>
  <c r="S128" i="35"/>
  <c r="T128" i="35"/>
  <c r="U128" i="35"/>
  <c r="V128" i="35"/>
  <c r="W128" i="35"/>
  <c r="G129" i="35"/>
  <c r="H129" i="35"/>
  <c r="I129" i="35"/>
  <c r="J129" i="35"/>
  <c r="K129" i="35"/>
  <c r="L129" i="35"/>
  <c r="M129" i="35"/>
  <c r="O129" i="35"/>
  <c r="P129" i="35"/>
  <c r="Q129" i="35"/>
  <c r="R129" i="35"/>
  <c r="S129" i="35"/>
  <c r="T129" i="35"/>
  <c r="U129" i="35"/>
  <c r="V129" i="35"/>
  <c r="W129" i="35"/>
  <c r="G130" i="35"/>
  <c r="H130" i="35"/>
  <c r="I130" i="35"/>
  <c r="J130" i="35"/>
  <c r="K130" i="35"/>
  <c r="L130" i="35"/>
  <c r="M130" i="35"/>
  <c r="O130" i="35"/>
  <c r="P130" i="35"/>
  <c r="Q130" i="35"/>
  <c r="R130" i="35"/>
  <c r="S130" i="35"/>
  <c r="T130" i="35"/>
  <c r="U130" i="35"/>
  <c r="V130" i="35"/>
  <c r="W130" i="35"/>
  <c r="G131" i="35"/>
  <c r="H131" i="35"/>
  <c r="I131" i="35"/>
  <c r="J131" i="35"/>
  <c r="K131" i="35"/>
  <c r="L131" i="35"/>
  <c r="M131" i="35"/>
  <c r="O131" i="35"/>
  <c r="P131" i="35"/>
  <c r="Q131" i="35"/>
  <c r="R131" i="35"/>
  <c r="S131" i="35"/>
  <c r="T131" i="35"/>
  <c r="U131" i="35"/>
  <c r="V131" i="35"/>
  <c r="W131" i="35"/>
  <c r="G132" i="35"/>
  <c r="H132" i="35"/>
  <c r="I132" i="35"/>
  <c r="J132" i="35"/>
  <c r="K132" i="35"/>
  <c r="L132" i="35"/>
  <c r="M132" i="35"/>
  <c r="O132" i="35"/>
  <c r="P132" i="35"/>
  <c r="Q132" i="35"/>
  <c r="R132" i="35"/>
  <c r="S132" i="35"/>
  <c r="T132" i="35"/>
  <c r="U132" i="35"/>
  <c r="V132" i="35"/>
  <c r="W132" i="35"/>
  <c r="G133" i="35"/>
  <c r="H133" i="35"/>
  <c r="I133" i="35"/>
  <c r="J133" i="35"/>
  <c r="K133" i="35"/>
  <c r="L133" i="35"/>
  <c r="M133" i="35"/>
  <c r="O133" i="35"/>
  <c r="P133" i="35"/>
  <c r="Q133" i="35"/>
  <c r="R133" i="35"/>
  <c r="S133" i="35"/>
  <c r="T133" i="35"/>
  <c r="U133" i="35"/>
  <c r="V133" i="35"/>
  <c r="W133" i="35"/>
  <c r="G134" i="35"/>
  <c r="H134" i="35"/>
  <c r="I134" i="35"/>
  <c r="J134" i="35"/>
  <c r="K134" i="35"/>
  <c r="L134" i="35"/>
  <c r="M134" i="35"/>
  <c r="O134" i="35"/>
  <c r="P134" i="35"/>
  <c r="Q134" i="35"/>
  <c r="R134" i="35"/>
  <c r="S134" i="35"/>
  <c r="T134" i="35"/>
  <c r="U134" i="35"/>
  <c r="V134" i="35"/>
  <c r="W134" i="35"/>
  <c r="G135" i="35"/>
  <c r="H135" i="35"/>
  <c r="I135" i="35"/>
  <c r="J135" i="35"/>
  <c r="K135" i="35"/>
  <c r="L135" i="35"/>
  <c r="M135" i="35"/>
  <c r="O135" i="35"/>
  <c r="P135" i="35"/>
  <c r="Q135" i="35"/>
  <c r="R135" i="35"/>
  <c r="S135" i="35"/>
  <c r="T135" i="35"/>
  <c r="U135" i="35"/>
  <c r="V135" i="35"/>
  <c r="W135" i="35"/>
  <c r="G136" i="35"/>
  <c r="H136" i="35"/>
  <c r="I136" i="35"/>
  <c r="J136" i="35"/>
  <c r="K136" i="35"/>
  <c r="L136" i="35"/>
  <c r="M136" i="35"/>
  <c r="O136" i="35"/>
  <c r="P136" i="35"/>
  <c r="Q136" i="35"/>
  <c r="R136" i="35"/>
  <c r="S136" i="35"/>
  <c r="T136" i="35"/>
  <c r="U136" i="35"/>
  <c r="V136" i="35"/>
  <c r="W136" i="35"/>
  <c r="G137" i="35"/>
  <c r="H137" i="35"/>
  <c r="I137" i="35"/>
  <c r="J137" i="35"/>
  <c r="K137" i="35"/>
  <c r="L137" i="35"/>
  <c r="M137" i="35"/>
  <c r="O137" i="35"/>
  <c r="P137" i="35"/>
  <c r="Q137" i="35"/>
  <c r="R137" i="35"/>
  <c r="S137" i="35"/>
  <c r="T137" i="35"/>
  <c r="U137" i="35"/>
  <c r="V137" i="35"/>
  <c r="W137" i="35"/>
  <c r="G138" i="35"/>
  <c r="H138" i="35"/>
  <c r="I138" i="35"/>
  <c r="J138" i="35"/>
  <c r="K138" i="35"/>
  <c r="L138" i="35"/>
  <c r="M138" i="35"/>
  <c r="O138" i="35"/>
  <c r="P138" i="35"/>
  <c r="Q138" i="35"/>
  <c r="R138" i="35"/>
  <c r="S138" i="35"/>
  <c r="T138" i="35"/>
  <c r="U138" i="35"/>
  <c r="V138" i="35"/>
  <c r="W138" i="35"/>
  <c r="G139" i="35"/>
  <c r="H139" i="35"/>
  <c r="I139" i="35"/>
  <c r="J139" i="35"/>
  <c r="K139" i="35"/>
  <c r="L139" i="35"/>
  <c r="M139" i="35"/>
  <c r="O139" i="35"/>
  <c r="P139" i="35"/>
  <c r="Q139" i="35"/>
  <c r="R139" i="35"/>
  <c r="S139" i="35"/>
  <c r="T139" i="35"/>
  <c r="U139" i="35"/>
  <c r="V139" i="35"/>
  <c r="W139" i="35"/>
  <c r="G140" i="35"/>
  <c r="H140" i="35"/>
  <c r="I140" i="35"/>
  <c r="J140" i="35"/>
  <c r="K140" i="35"/>
  <c r="L140" i="35"/>
  <c r="M140" i="35"/>
  <c r="O140" i="35"/>
  <c r="P140" i="35"/>
  <c r="Q140" i="35"/>
  <c r="R140" i="35"/>
  <c r="S140" i="35"/>
  <c r="T140" i="35"/>
  <c r="U140" i="35"/>
  <c r="V140" i="35"/>
  <c r="W140" i="35"/>
  <c r="G141" i="35"/>
  <c r="H141" i="35"/>
  <c r="I141" i="35"/>
  <c r="J141" i="35"/>
  <c r="K141" i="35"/>
  <c r="L141" i="35"/>
  <c r="M141" i="35"/>
  <c r="O141" i="35"/>
  <c r="P141" i="35"/>
  <c r="Q141" i="35"/>
  <c r="R141" i="35"/>
  <c r="S141" i="35"/>
  <c r="T141" i="35"/>
  <c r="U141" i="35"/>
  <c r="V141" i="35"/>
  <c r="W141" i="35"/>
  <c r="G142" i="35"/>
  <c r="H142" i="35"/>
  <c r="I142" i="35"/>
  <c r="J142" i="35"/>
  <c r="K142" i="35"/>
  <c r="L142" i="35"/>
  <c r="M142" i="35"/>
  <c r="O142" i="35"/>
  <c r="P142" i="35"/>
  <c r="Q142" i="35"/>
  <c r="R142" i="35"/>
  <c r="S142" i="35"/>
  <c r="T142" i="35"/>
  <c r="U142" i="35"/>
  <c r="V142" i="35"/>
  <c r="W142" i="35"/>
  <c r="G143" i="35"/>
  <c r="H143" i="35"/>
  <c r="I143" i="35"/>
  <c r="J143" i="35"/>
  <c r="K143" i="35"/>
  <c r="L143" i="35"/>
  <c r="M143" i="35"/>
  <c r="O143" i="35"/>
  <c r="P143" i="35"/>
  <c r="Q143" i="35"/>
  <c r="R143" i="35"/>
  <c r="S143" i="35"/>
  <c r="T143" i="35"/>
  <c r="U143" i="35"/>
  <c r="V143" i="35"/>
  <c r="W143" i="35"/>
  <c r="G144" i="35"/>
  <c r="H144" i="35"/>
  <c r="I144" i="35"/>
  <c r="J144" i="35"/>
  <c r="K144" i="35"/>
  <c r="L144" i="35"/>
  <c r="M144" i="35"/>
  <c r="O144" i="35"/>
  <c r="P144" i="35"/>
  <c r="Q144" i="35"/>
  <c r="R144" i="35"/>
  <c r="S144" i="35"/>
  <c r="T144" i="35"/>
  <c r="U144" i="35"/>
  <c r="V144" i="35"/>
  <c r="W144" i="35"/>
  <c r="G145" i="35"/>
  <c r="H145" i="35"/>
  <c r="I145" i="35"/>
  <c r="J145" i="35"/>
  <c r="K145" i="35"/>
  <c r="L145" i="35"/>
  <c r="M145" i="35"/>
  <c r="O145" i="35"/>
  <c r="P145" i="35"/>
  <c r="Q145" i="35"/>
  <c r="R145" i="35"/>
  <c r="S145" i="35"/>
  <c r="T145" i="35"/>
  <c r="U145" i="35"/>
  <c r="V145" i="35"/>
  <c r="W145" i="35"/>
  <c r="G146" i="35"/>
  <c r="H146" i="35"/>
  <c r="I146" i="35"/>
  <c r="J146" i="35"/>
  <c r="K146" i="35"/>
  <c r="L146" i="35"/>
  <c r="M146" i="35"/>
  <c r="O146" i="35"/>
  <c r="P146" i="35"/>
  <c r="Q146" i="35"/>
  <c r="R146" i="35"/>
  <c r="S146" i="35"/>
  <c r="T146" i="35"/>
  <c r="U146" i="35"/>
  <c r="V146" i="35"/>
  <c r="W146" i="35"/>
  <c r="G147" i="35"/>
  <c r="H147" i="35"/>
  <c r="I147" i="35"/>
  <c r="J147" i="35"/>
  <c r="K147" i="35"/>
  <c r="L147" i="35"/>
  <c r="M147" i="35"/>
  <c r="O147" i="35"/>
  <c r="P147" i="35"/>
  <c r="Q147" i="35"/>
  <c r="R147" i="35"/>
  <c r="S147" i="35"/>
  <c r="T147" i="35"/>
  <c r="U147" i="35"/>
  <c r="V147" i="35"/>
  <c r="W147" i="35"/>
  <c r="G148" i="35"/>
  <c r="H148" i="35"/>
  <c r="I148" i="35"/>
  <c r="J148" i="35"/>
  <c r="K148" i="35"/>
  <c r="L148" i="35"/>
  <c r="M148" i="35"/>
  <c r="O148" i="35"/>
  <c r="P148" i="35"/>
  <c r="Q148" i="35"/>
  <c r="R148" i="35"/>
  <c r="S148" i="35"/>
  <c r="T148" i="35"/>
  <c r="U148" i="35"/>
  <c r="V148" i="35"/>
  <c r="W148" i="35"/>
  <c r="G149" i="35"/>
  <c r="H149" i="35"/>
  <c r="I149" i="35"/>
  <c r="J149" i="35"/>
  <c r="K149" i="35"/>
  <c r="L149" i="35"/>
  <c r="M149" i="35"/>
  <c r="O149" i="35"/>
  <c r="P149" i="35"/>
  <c r="Q149" i="35"/>
  <c r="R149" i="35"/>
  <c r="S149" i="35"/>
  <c r="T149" i="35"/>
  <c r="U149" i="35"/>
  <c r="V149" i="35"/>
  <c r="W149" i="35"/>
  <c r="G150" i="35"/>
  <c r="H150" i="35"/>
  <c r="I150" i="35"/>
  <c r="J150" i="35"/>
  <c r="K150" i="35"/>
  <c r="L150" i="35"/>
  <c r="M150" i="35"/>
  <c r="O150" i="35"/>
  <c r="P150" i="35"/>
  <c r="Q150" i="35"/>
  <c r="R150" i="35"/>
  <c r="S150" i="35"/>
  <c r="T150" i="35"/>
  <c r="U150" i="35"/>
  <c r="V150" i="35"/>
  <c r="W150" i="35"/>
  <c r="G151" i="35"/>
  <c r="H151" i="35"/>
  <c r="I151" i="35"/>
  <c r="J151" i="35"/>
  <c r="K151" i="35"/>
  <c r="L151" i="35"/>
  <c r="M151" i="35"/>
  <c r="O151" i="35"/>
  <c r="P151" i="35"/>
  <c r="Q151" i="35"/>
  <c r="R151" i="35"/>
  <c r="S151" i="35"/>
  <c r="T151" i="35"/>
  <c r="U151" i="35"/>
  <c r="V151" i="35"/>
  <c r="W151" i="35"/>
  <c r="G152" i="35"/>
  <c r="H152" i="35"/>
  <c r="I152" i="35"/>
  <c r="J152" i="35"/>
  <c r="K152" i="35"/>
  <c r="L152" i="35"/>
  <c r="M152" i="35"/>
  <c r="O152" i="35"/>
  <c r="P152" i="35"/>
  <c r="Q152" i="35"/>
  <c r="R152" i="35"/>
  <c r="S152" i="35"/>
  <c r="T152" i="35"/>
  <c r="U152" i="35"/>
  <c r="V152" i="35"/>
  <c r="W152" i="35"/>
  <c r="G153" i="35"/>
  <c r="H153" i="35"/>
  <c r="I153" i="35"/>
  <c r="J153" i="35"/>
  <c r="K153" i="35"/>
  <c r="L153" i="35"/>
  <c r="M153" i="35"/>
  <c r="O153" i="35"/>
  <c r="P153" i="35"/>
  <c r="Q153" i="35"/>
  <c r="R153" i="35"/>
  <c r="S153" i="35"/>
  <c r="T153" i="35"/>
  <c r="U153" i="35"/>
  <c r="V153" i="35"/>
  <c r="W153" i="35"/>
  <c r="G154" i="35"/>
  <c r="H154" i="35"/>
  <c r="I154" i="35"/>
  <c r="J154" i="35"/>
  <c r="K154" i="35"/>
  <c r="L154" i="35"/>
  <c r="M154" i="35"/>
  <c r="O154" i="35"/>
  <c r="P154" i="35"/>
  <c r="Q154" i="35"/>
  <c r="R154" i="35"/>
  <c r="S154" i="35"/>
  <c r="T154" i="35"/>
  <c r="U154" i="35"/>
  <c r="V154" i="35"/>
  <c r="W154" i="35"/>
  <c r="G155" i="35"/>
  <c r="H155" i="35"/>
  <c r="I155" i="35"/>
  <c r="J155" i="35"/>
  <c r="K155" i="35"/>
  <c r="L155" i="35"/>
  <c r="M155" i="35"/>
  <c r="O155" i="35"/>
  <c r="P155" i="35"/>
  <c r="Q155" i="35"/>
  <c r="R155" i="35"/>
  <c r="S155" i="35"/>
  <c r="T155" i="35"/>
  <c r="U155" i="35"/>
  <c r="V155" i="35"/>
  <c r="W155" i="35"/>
  <c r="G156" i="35"/>
  <c r="H156" i="35"/>
  <c r="I156" i="35"/>
  <c r="J156" i="35"/>
  <c r="K156" i="35"/>
  <c r="L156" i="35"/>
  <c r="M156" i="35"/>
  <c r="O156" i="35"/>
  <c r="P156" i="35"/>
  <c r="Q156" i="35"/>
  <c r="R156" i="35"/>
  <c r="S156" i="35"/>
  <c r="T156" i="35"/>
  <c r="U156" i="35"/>
  <c r="V156" i="35"/>
  <c r="W156" i="35"/>
  <c r="G157" i="35"/>
  <c r="H157" i="35"/>
  <c r="I157" i="35"/>
  <c r="J157" i="35"/>
  <c r="K157" i="35"/>
  <c r="L157" i="35"/>
  <c r="M157" i="35"/>
  <c r="O157" i="35"/>
  <c r="P157" i="35"/>
  <c r="Q157" i="35"/>
  <c r="R157" i="35"/>
  <c r="S157" i="35"/>
  <c r="T157" i="35"/>
  <c r="U157" i="35"/>
  <c r="V157" i="35"/>
  <c r="W157" i="35"/>
  <c r="G158" i="35"/>
  <c r="H158" i="35"/>
  <c r="I158" i="35"/>
  <c r="J158" i="35"/>
  <c r="K158" i="35"/>
  <c r="L158" i="35"/>
  <c r="M158" i="35"/>
  <c r="O158" i="35"/>
  <c r="P158" i="35"/>
  <c r="Q158" i="35"/>
  <c r="R158" i="35"/>
  <c r="S158" i="35"/>
  <c r="T158" i="35"/>
  <c r="U158" i="35"/>
  <c r="V158" i="35"/>
  <c r="W158" i="35"/>
  <c r="G159" i="35"/>
  <c r="H159" i="35"/>
  <c r="I159" i="35"/>
  <c r="J159" i="35"/>
  <c r="K159" i="35"/>
  <c r="L159" i="35"/>
  <c r="M159" i="35"/>
  <c r="O159" i="35"/>
  <c r="P159" i="35"/>
  <c r="Q159" i="35"/>
  <c r="R159" i="35"/>
  <c r="S159" i="35"/>
  <c r="T159" i="35"/>
  <c r="U159" i="35"/>
  <c r="V159" i="35"/>
  <c r="W159" i="35"/>
  <c r="G160" i="35"/>
  <c r="H160" i="35"/>
  <c r="I160" i="35"/>
  <c r="J160" i="35"/>
  <c r="K160" i="35"/>
  <c r="L160" i="35"/>
  <c r="M160" i="35"/>
  <c r="O160" i="35"/>
  <c r="P160" i="35"/>
  <c r="Q160" i="35"/>
  <c r="R160" i="35"/>
  <c r="S160" i="35"/>
  <c r="T160" i="35"/>
  <c r="U160" i="35"/>
  <c r="V160" i="35"/>
  <c r="W160" i="35"/>
  <c r="G161" i="35"/>
  <c r="H161" i="35"/>
  <c r="I161" i="35"/>
  <c r="J161" i="35"/>
  <c r="K161" i="35"/>
  <c r="L161" i="35"/>
  <c r="M161" i="35"/>
  <c r="O161" i="35"/>
  <c r="P161" i="35"/>
  <c r="Q161" i="35"/>
  <c r="R161" i="35"/>
  <c r="S161" i="35"/>
  <c r="T161" i="35"/>
  <c r="U161" i="35"/>
  <c r="V161" i="35"/>
  <c r="W161" i="35"/>
  <c r="G162" i="35"/>
  <c r="H162" i="35"/>
  <c r="I162" i="35"/>
  <c r="J162" i="35"/>
  <c r="K162" i="35"/>
  <c r="L162" i="35"/>
  <c r="M162" i="35"/>
  <c r="O162" i="35"/>
  <c r="P162" i="35"/>
  <c r="Q162" i="35"/>
  <c r="R162" i="35"/>
  <c r="S162" i="35"/>
  <c r="T162" i="35"/>
  <c r="U162" i="35"/>
  <c r="V162" i="35"/>
  <c r="W162" i="35"/>
  <c r="G163" i="35"/>
  <c r="H163" i="35"/>
  <c r="I163" i="35"/>
  <c r="J163" i="35"/>
  <c r="K163" i="35"/>
  <c r="L163" i="35"/>
  <c r="M163" i="35"/>
  <c r="O163" i="35"/>
  <c r="P163" i="35"/>
  <c r="Q163" i="35"/>
  <c r="R163" i="35"/>
  <c r="S163" i="35"/>
  <c r="T163" i="35"/>
  <c r="U163" i="35"/>
  <c r="V163" i="35"/>
  <c r="W163" i="35"/>
  <c r="G164" i="35"/>
  <c r="H164" i="35"/>
  <c r="I164" i="35"/>
  <c r="J164" i="35"/>
  <c r="K164" i="35"/>
  <c r="L164" i="35"/>
  <c r="M164" i="35"/>
  <c r="O164" i="35"/>
  <c r="P164" i="35"/>
  <c r="Q164" i="35"/>
  <c r="R164" i="35"/>
  <c r="S164" i="35"/>
  <c r="T164" i="35"/>
  <c r="U164" i="35"/>
  <c r="V164" i="35"/>
  <c r="W164" i="35"/>
  <c r="G165" i="35"/>
  <c r="H165" i="35"/>
  <c r="I165" i="35"/>
  <c r="J165" i="35"/>
  <c r="K165" i="35"/>
  <c r="L165" i="35"/>
  <c r="M165" i="35"/>
  <c r="O165" i="35"/>
  <c r="P165" i="35"/>
  <c r="Q165" i="35"/>
  <c r="R165" i="35"/>
  <c r="S165" i="35"/>
  <c r="T165" i="35"/>
  <c r="U165" i="35"/>
  <c r="V165" i="35"/>
  <c r="W165" i="35"/>
  <c r="G166" i="35"/>
  <c r="H166" i="35"/>
  <c r="I166" i="35"/>
  <c r="J166" i="35"/>
  <c r="K166" i="35"/>
  <c r="L166" i="35"/>
  <c r="M166" i="35"/>
  <c r="O166" i="35"/>
  <c r="P166" i="35"/>
  <c r="Q166" i="35"/>
  <c r="R166" i="35"/>
  <c r="S166" i="35"/>
  <c r="T166" i="35"/>
  <c r="U166" i="35"/>
  <c r="V166" i="35"/>
  <c r="W166" i="35"/>
  <c r="G167" i="35"/>
  <c r="H167" i="35"/>
  <c r="I167" i="35"/>
  <c r="J167" i="35"/>
  <c r="K167" i="35"/>
  <c r="L167" i="35"/>
  <c r="M167" i="35"/>
  <c r="O167" i="35"/>
  <c r="P167" i="35"/>
  <c r="Q167" i="35"/>
  <c r="R167" i="35"/>
  <c r="S167" i="35"/>
  <c r="T167" i="35"/>
  <c r="U167" i="35"/>
  <c r="V167" i="35"/>
  <c r="W167" i="35"/>
  <c r="G168" i="35"/>
  <c r="H168" i="35"/>
  <c r="I168" i="35"/>
  <c r="J168" i="35"/>
  <c r="K168" i="35"/>
  <c r="L168" i="35"/>
  <c r="M168" i="35"/>
  <c r="O168" i="35"/>
  <c r="P168" i="35"/>
  <c r="Q168" i="35"/>
  <c r="R168" i="35"/>
  <c r="S168" i="35"/>
  <c r="T168" i="35"/>
  <c r="U168" i="35"/>
  <c r="V168" i="35"/>
  <c r="W168" i="35"/>
  <c r="G169" i="35"/>
  <c r="H169" i="35"/>
  <c r="I169" i="35"/>
  <c r="J169" i="35"/>
  <c r="K169" i="35"/>
  <c r="L169" i="35"/>
  <c r="M169" i="35"/>
  <c r="O169" i="35"/>
  <c r="P169" i="35"/>
  <c r="Q169" i="35"/>
  <c r="R169" i="35"/>
  <c r="S169" i="35"/>
  <c r="T169" i="35"/>
  <c r="U169" i="35"/>
  <c r="V169" i="35"/>
  <c r="W169" i="35"/>
  <c r="G170" i="35"/>
  <c r="H170" i="35"/>
  <c r="I170" i="35"/>
  <c r="J170" i="35"/>
  <c r="K170" i="35"/>
  <c r="L170" i="35"/>
  <c r="M170" i="35"/>
  <c r="O170" i="35"/>
  <c r="P170" i="35"/>
  <c r="Q170" i="35"/>
  <c r="R170" i="35"/>
  <c r="S170" i="35"/>
  <c r="T170" i="35"/>
  <c r="U170" i="35"/>
  <c r="V170" i="35"/>
  <c r="W170" i="35"/>
  <c r="G171" i="35"/>
  <c r="H171" i="35"/>
  <c r="I171" i="35"/>
  <c r="J171" i="35"/>
  <c r="K171" i="35"/>
  <c r="L171" i="35"/>
  <c r="M171" i="35"/>
  <c r="O171" i="35"/>
  <c r="P171" i="35"/>
  <c r="Q171" i="35"/>
  <c r="R171" i="35"/>
  <c r="S171" i="35"/>
  <c r="T171" i="35"/>
  <c r="U171" i="35"/>
  <c r="V171" i="35"/>
  <c r="W171" i="35"/>
  <c r="G172" i="35"/>
  <c r="H172" i="35"/>
  <c r="I172" i="35"/>
  <c r="J172" i="35"/>
  <c r="K172" i="35"/>
  <c r="L172" i="35"/>
  <c r="M172" i="35"/>
  <c r="O172" i="35"/>
  <c r="P172" i="35"/>
  <c r="Q172" i="35"/>
  <c r="R172" i="35"/>
  <c r="S172" i="35"/>
  <c r="T172" i="35"/>
  <c r="U172" i="35"/>
  <c r="V172" i="35"/>
  <c r="W172" i="35"/>
  <c r="G173" i="35"/>
  <c r="H173" i="35"/>
  <c r="I173" i="35"/>
  <c r="J173" i="35"/>
  <c r="K173" i="35"/>
  <c r="L173" i="35"/>
  <c r="M173" i="35"/>
  <c r="O173" i="35"/>
  <c r="P173" i="35"/>
  <c r="Q173" i="35"/>
  <c r="R173" i="35"/>
  <c r="S173" i="35"/>
  <c r="T173" i="35"/>
  <c r="U173" i="35"/>
  <c r="V173" i="35"/>
  <c r="W173" i="35"/>
  <c r="G174" i="35"/>
  <c r="H174" i="35"/>
  <c r="I174" i="35"/>
  <c r="J174" i="35"/>
  <c r="K174" i="35"/>
  <c r="L174" i="35"/>
  <c r="M174" i="35"/>
  <c r="O174" i="35"/>
  <c r="P174" i="35"/>
  <c r="Q174" i="35"/>
  <c r="R174" i="35"/>
  <c r="S174" i="35"/>
  <c r="T174" i="35"/>
  <c r="U174" i="35"/>
  <c r="V174" i="35"/>
  <c r="W174" i="35"/>
  <c r="G175" i="35"/>
  <c r="H175" i="35"/>
  <c r="I175" i="35"/>
  <c r="J175" i="35"/>
  <c r="K175" i="35"/>
  <c r="L175" i="35"/>
  <c r="M175" i="35"/>
  <c r="O175" i="35"/>
  <c r="P175" i="35"/>
  <c r="Q175" i="35"/>
  <c r="R175" i="35"/>
  <c r="S175" i="35"/>
  <c r="T175" i="35"/>
  <c r="U175" i="35"/>
  <c r="V175" i="35"/>
  <c r="W175" i="35"/>
  <c r="G176" i="35"/>
  <c r="H176" i="35"/>
  <c r="I176" i="35"/>
  <c r="J176" i="35"/>
  <c r="K176" i="35"/>
  <c r="L176" i="35"/>
  <c r="M176" i="35"/>
  <c r="O176" i="35"/>
  <c r="P176" i="35"/>
  <c r="Q176" i="35"/>
  <c r="R176" i="35"/>
  <c r="S176" i="35"/>
  <c r="T176" i="35"/>
  <c r="U176" i="35"/>
  <c r="V176" i="35"/>
  <c r="W176" i="35"/>
  <c r="G177" i="35"/>
  <c r="H177" i="35"/>
  <c r="I177" i="35"/>
  <c r="J177" i="35"/>
  <c r="K177" i="35"/>
  <c r="L177" i="35"/>
  <c r="M177" i="35"/>
  <c r="O177" i="35"/>
  <c r="P177" i="35"/>
  <c r="Q177" i="35"/>
  <c r="R177" i="35"/>
  <c r="S177" i="35"/>
  <c r="T177" i="35"/>
  <c r="U177" i="35"/>
  <c r="V177" i="35"/>
  <c r="W177" i="35"/>
  <c r="G178" i="35"/>
  <c r="H178" i="35"/>
  <c r="I178" i="35"/>
  <c r="J178" i="35"/>
  <c r="K178" i="35"/>
  <c r="L178" i="35"/>
  <c r="M178" i="35"/>
  <c r="O178" i="35"/>
  <c r="P178" i="35"/>
  <c r="Q178" i="35"/>
  <c r="R178" i="35"/>
  <c r="S178" i="35"/>
  <c r="T178" i="35"/>
  <c r="U178" i="35"/>
  <c r="V178" i="35"/>
  <c r="W178" i="35"/>
  <c r="G179" i="35"/>
  <c r="H179" i="35"/>
  <c r="I179" i="35"/>
  <c r="J179" i="35"/>
  <c r="K179" i="35"/>
  <c r="L179" i="35"/>
  <c r="M179" i="35"/>
  <c r="O179" i="35"/>
  <c r="P179" i="35"/>
  <c r="Q179" i="35"/>
  <c r="R179" i="35"/>
  <c r="S179" i="35"/>
  <c r="T179" i="35"/>
  <c r="U179" i="35"/>
  <c r="V179" i="35"/>
  <c r="W179" i="35"/>
  <c r="G180" i="35"/>
  <c r="H180" i="35"/>
  <c r="I180" i="35"/>
  <c r="J180" i="35"/>
  <c r="K180" i="35"/>
  <c r="L180" i="35"/>
  <c r="M180" i="35"/>
  <c r="O180" i="35"/>
  <c r="P180" i="35"/>
  <c r="Q180" i="35"/>
  <c r="R180" i="35"/>
  <c r="S180" i="35"/>
  <c r="T180" i="35"/>
  <c r="U180" i="35"/>
  <c r="V180" i="35"/>
  <c r="W180" i="35"/>
  <c r="G181" i="35"/>
  <c r="H181" i="35"/>
  <c r="I181" i="35"/>
  <c r="J181" i="35"/>
  <c r="K181" i="35"/>
  <c r="L181" i="35"/>
  <c r="M181" i="35"/>
  <c r="O181" i="35"/>
  <c r="P181" i="35"/>
  <c r="Q181" i="35"/>
  <c r="R181" i="35"/>
  <c r="S181" i="35"/>
  <c r="T181" i="35"/>
  <c r="U181" i="35"/>
  <c r="V181" i="35"/>
  <c r="W181" i="35"/>
  <c r="G182" i="35"/>
  <c r="H182" i="35"/>
  <c r="I182" i="35"/>
  <c r="J182" i="35"/>
  <c r="K182" i="35"/>
  <c r="L182" i="35"/>
  <c r="M182" i="35"/>
  <c r="O182" i="35"/>
  <c r="P182" i="35"/>
  <c r="Q182" i="35"/>
  <c r="R182" i="35"/>
  <c r="S182" i="35"/>
  <c r="T182" i="35"/>
  <c r="U182" i="35"/>
  <c r="V182" i="35"/>
  <c r="W182" i="35"/>
  <c r="G183" i="35"/>
  <c r="H183" i="35"/>
  <c r="I183" i="35"/>
  <c r="J183" i="35"/>
  <c r="K183" i="35"/>
  <c r="L183" i="35"/>
  <c r="M183" i="35"/>
  <c r="O183" i="35"/>
  <c r="P183" i="35"/>
  <c r="Q183" i="35"/>
  <c r="R183" i="35"/>
  <c r="S183" i="35"/>
  <c r="T183" i="35"/>
  <c r="U183" i="35"/>
  <c r="V183" i="35"/>
  <c r="W183" i="35"/>
  <c r="G184" i="35"/>
  <c r="H184" i="35"/>
  <c r="I184" i="35"/>
  <c r="J184" i="35"/>
  <c r="K184" i="35"/>
  <c r="L184" i="35"/>
  <c r="M184" i="35"/>
  <c r="O184" i="35"/>
  <c r="P184" i="35"/>
  <c r="Q184" i="35"/>
  <c r="R184" i="35"/>
  <c r="S184" i="35"/>
  <c r="T184" i="35"/>
  <c r="U184" i="35"/>
  <c r="V184" i="35"/>
  <c r="W184" i="35"/>
  <c r="G185" i="35"/>
  <c r="H185" i="35"/>
  <c r="I185" i="35"/>
  <c r="J185" i="35"/>
  <c r="K185" i="35"/>
  <c r="L185" i="35"/>
  <c r="M185" i="35"/>
  <c r="O185" i="35"/>
  <c r="P185" i="35"/>
  <c r="Q185" i="35"/>
  <c r="R185" i="35"/>
  <c r="S185" i="35"/>
  <c r="T185" i="35"/>
  <c r="U185" i="35"/>
  <c r="V185" i="35"/>
  <c r="W185" i="35"/>
  <c r="G186" i="35"/>
  <c r="H186" i="35"/>
  <c r="I186" i="35"/>
  <c r="J186" i="35"/>
  <c r="K186" i="35"/>
  <c r="L186" i="35"/>
  <c r="M186" i="35"/>
  <c r="O186" i="35"/>
  <c r="P186" i="35"/>
  <c r="Q186" i="35"/>
  <c r="R186" i="35"/>
  <c r="S186" i="35"/>
  <c r="T186" i="35"/>
  <c r="U186" i="35"/>
  <c r="V186" i="35"/>
  <c r="W186" i="35"/>
  <c r="G187" i="35"/>
  <c r="H187" i="35"/>
  <c r="I187" i="35"/>
  <c r="J187" i="35"/>
  <c r="K187" i="35"/>
  <c r="L187" i="35"/>
  <c r="M187" i="35"/>
  <c r="O187" i="35"/>
  <c r="P187" i="35"/>
  <c r="Q187" i="35"/>
  <c r="R187" i="35"/>
  <c r="S187" i="35"/>
  <c r="T187" i="35"/>
  <c r="U187" i="35"/>
  <c r="V187" i="35"/>
  <c r="W187" i="35"/>
  <c r="G188" i="35"/>
  <c r="H188" i="35"/>
  <c r="I188" i="35"/>
  <c r="J188" i="35"/>
  <c r="K188" i="35"/>
  <c r="L188" i="35"/>
  <c r="M188" i="35"/>
  <c r="O188" i="35"/>
  <c r="P188" i="35"/>
  <c r="Q188" i="35"/>
  <c r="R188" i="35"/>
  <c r="S188" i="35"/>
  <c r="T188" i="35"/>
  <c r="U188" i="35"/>
  <c r="V188" i="35"/>
  <c r="W188" i="35"/>
  <c r="G189" i="35"/>
  <c r="H189" i="35"/>
  <c r="I189" i="35"/>
  <c r="J189" i="35"/>
  <c r="K189" i="35"/>
  <c r="L189" i="35"/>
  <c r="M189" i="35"/>
  <c r="O189" i="35"/>
  <c r="P189" i="35"/>
  <c r="Q189" i="35"/>
  <c r="R189" i="35"/>
  <c r="S189" i="35"/>
  <c r="T189" i="35"/>
  <c r="U189" i="35"/>
  <c r="V189" i="35"/>
  <c r="W189" i="35"/>
  <c r="G190" i="35"/>
  <c r="H190" i="35"/>
  <c r="I190" i="35"/>
  <c r="J190" i="35"/>
  <c r="K190" i="35"/>
  <c r="L190" i="35"/>
  <c r="M190" i="35"/>
  <c r="O190" i="35"/>
  <c r="P190" i="35"/>
  <c r="Q190" i="35"/>
  <c r="R190" i="35"/>
  <c r="S190" i="35"/>
  <c r="T190" i="35"/>
  <c r="U190" i="35"/>
  <c r="V190" i="35"/>
  <c r="W190" i="35"/>
  <c r="G191" i="35"/>
  <c r="H191" i="35"/>
  <c r="I191" i="35"/>
  <c r="J191" i="35"/>
  <c r="K191" i="35"/>
  <c r="L191" i="35"/>
  <c r="M191" i="35"/>
  <c r="O191" i="35"/>
  <c r="P191" i="35"/>
  <c r="Q191" i="35"/>
  <c r="R191" i="35"/>
  <c r="S191" i="35"/>
  <c r="T191" i="35"/>
  <c r="U191" i="35"/>
  <c r="V191" i="35"/>
  <c r="W191" i="35"/>
  <c r="G192" i="35"/>
  <c r="H192" i="35"/>
  <c r="I192" i="35"/>
  <c r="J192" i="35"/>
  <c r="K192" i="35"/>
  <c r="L192" i="35"/>
  <c r="M192" i="35"/>
  <c r="O192" i="35"/>
  <c r="P192" i="35"/>
  <c r="Q192" i="35"/>
  <c r="R192" i="35"/>
  <c r="S192" i="35"/>
  <c r="T192" i="35"/>
  <c r="U192" i="35"/>
  <c r="V192" i="35"/>
  <c r="W192" i="35"/>
  <c r="G193" i="35"/>
  <c r="H193" i="35"/>
  <c r="I193" i="35"/>
  <c r="J193" i="35"/>
  <c r="K193" i="35"/>
  <c r="L193" i="35"/>
  <c r="M193" i="35"/>
  <c r="O193" i="35"/>
  <c r="P193" i="35"/>
  <c r="Q193" i="35"/>
  <c r="R193" i="35"/>
  <c r="S193" i="35"/>
  <c r="T193" i="35"/>
  <c r="U193" i="35"/>
  <c r="V193" i="35"/>
  <c r="W193" i="35"/>
  <c r="G194" i="35"/>
  <c r="H194" i="35"/>
  <c r="I194" i="35"/>
  <c r="J194" i="35"/>
  <c r="K194" i="35"/>
  <c r="L194" i="35"/>
  <c r="M194" i="35"/>
  <c r="O194" i="35"/>
  <c r="P194" i="35"/>
  <c r="Q194" i="35"/>
  <c r="R194" i="35"/>
  <c r="S194" i="35"/>
  <c r="T194" i="35"/>
  <c r="U194" i="35"/>
  <c r="V194" i="35"/>
  <c r="W194" i="35"/>
  <c r="G195" i="35"/>
  <c r="H195" i="35"/>
  <c r="I195" i="35"/>
  <c r="J195" i="35"/>
  <c r="K195" i="35"/>
  <c r="L195" i="35"/>
  <c r="M195" i="35"/>
  <c r="O195" i="35"/>
  <c r="P195" i="35"/>
  <c r="Q195" i="35"/>
  <c r="R195" i="35"/>
  <c r="S195" i="35"/>
  <c r="T195" i="35"/>
  <c r="U195" i="35"/>
  <c r="V195" i="35"/>
  <c r="W195" i="35"/>
  <c r="G196" i="35"/>
  <c r="H196" i="35"/>
  <c r="I196" i="35"/>
  <c r="J196" i="35"/>
  <c r="K196" i="35"/>
  <c r="L196" i="35"/>
  <c r="M196" i="35"/>
  <c r="O196" i="35"/>
  <c r="P196" i="35"/>
  <c r="Q196" i="35"/>
  <c r="R196" i="35"/>
  <c r="S196" i="35"/>
  <c r="T196" i="35"/>
  <c r="U196" i="35"/>
  <c r="V196" i="35"/>
  <c r="W196" i="35"/>
  <c r="G197" i="35"/>
  <c r="H197" i="35"/>
  <c r="I197" i="35"/>
  <c r="J197" i="35"/>
  <c r="K197" i="35"/>
  <c r="L197" i="35"/>
  <c r="M197" i="35"/>
  <c r="O197" i="35"/>
  <c r="P197" i="35"/>
  <c r="Q197" i="35"/>
  <c r="R197" i="35"/>
  <c r="S197" i="35"/>
  <c r="T197" i="35"/>
  <c r="U197" i="35"/>
  <c r="V197" i="35"/>
  <c r="W197" i="35"/>
  <c r="G198" i="35"/>
  <c r="H198" i="35"/>
  <c r="I198" i="35"/>
  <c r="J198" i="35"/>
  <c r="K198" i="35"/>
  <c r="L198" i="35"/>
  <c r="M198" i="35"/>
  <c r="O198" i="35"/>
  <c r="P198" i="35"/>
  <c r="Q198" i="35"/>
  <c r="R198" i="35"/>
  <c r="S198" i="35"/>
  <c r="T198" i="35"/>
  <c r="U198" i="35"/>
  <c r="V198" i="35"/>
  <c r="W198" i="35"/>
  <c r="G199" i="35"/>
  <c r="H199" i="35"/>
  <c r="I199" i="35"/>
  <c r="J199" i="35"/>
  <c r="K199" i="35"/>
  <c r="L199" i="35"/>
  <c r="M199" i="35"/>
  <c r="O199" i="35"/>
  <c r="P199" i="35"/>
  <c r="Q199" i="35"/>
  <c r="R199" i="35"/>
  <c r="S199" i="35"/>
  <c r="T199" i="35"/>
  <c r="U199" i="35"/>
  <c r="V199" i="35"/>
  <c r="W199" i="35"/>
  <c r="G200" i="35"/>
  <c r="H200" i="35"/>
  <c r="I200" i="35"/>
  <c r="J200" i="35"/>
  <c r="K200" i="35"/>
  <c r="L200" i="35"/>
  <c r="M200" i="35"/>
  <c r="O200" i="35"/>
  <c r="P200" i="35"/>
  <c r="Q200" i="35"/>
  <c r="R200" i="35"/>
  <c r="S200" i="35"/>
  <c r="T200" i="35"/>
  <c r="U200" i="35"/>
  <c r="V200" i="35"/>
  <c r="W200" i="35"/>
  <c r="G201" i="35"/>
  <c r="H201" i="35"/>
  <c r="I201" i="35"/>
  <c r="J201" i="35"/>
  <c r="K201" i="35"/>
  <c r="L201" i="35"/>
  <c r="M201" i="35"/>
  <c r="O201" i="35"/>
  <c r="P201" i="35"/>
  <c r="Q201" i="35"/>
  <c r="R201" i="35"/>
  <c r="S201" i="35"/>
  <c r="T201" i="35"/>
  <c r="U201" i="35"/>
  <c r="V201" i="35"/>
  <c r="W201" i="35"/>
  <c r="G202" i="35"/>
  <c r="H202" i="35"/>
  <c r="I202" i="35"/>
  <c r="J202" i="35"/>
  <c r="K202" i="35"/>
  <c r="L202" i="35"/>
  <c r="M202" i="35"/>
  <c r="O202" i="35"/>
  <c r="P202" i="35"/>
  <c r="Q202" i="35"/>
  <c r="R202" i="35"/>
  <c r="S202" i="35"/>
  <c r="T202" i="35"/>
  <c r="U202" i="35"/>
  <c r="V202" i="35"/>
  <c r="W202" i="35"/>
  <c r="G203" i="35"/>
  <c r="H203" i="35"/>
  <c r="I203" i="35"/>
  <c r="J203" i="35"/>
  <c r="K203" i="35"/>
  <c r="L203" i="35"/>
  <c r="M203" i="35"/>
  <c r="O203" i="35"/>
  <c r="P203" i="35"/>
  <c r="Q203" i="35"/>
  <c r="R203" i="35"/>
  <c r="S203" i="35"/>
  <c r="T203" i="35"/>
  <c r="U203" i="35"/>
  <c r="V203" i="35"/>
  <c r="W203" i="35"/>
  <c r="G204" i="35"/>
  <c r="H204" i="35"/>
  <c r="I204" i="35"/>
  <c r="J204" i="35"/>
  <c r="K204" i="35"/>
  <c r="L204" i="35"/>
  <c r="M204" i="35"/>
  <c r="O204" i="35"/>
  <c r="P204" i="35"/>
  <c r="Q204" i="35"/>
  <c r="R204" i="35"/>
  <c r="S204" i="35"/>
  <c r="T204" i="35"/>
  <c r="U204" i="35"/>
  <c r="V204" i="35"/>
  <c r="W204" i="35"/>
  <c r="G205" i="35"/>
  <c r="H205" i="35"/>
  <c r="I205" i="35"/>
  <c r="J205" i="35"/>
  <c r="K205" i="35"/>
  <c r="L205" i="35"/>
  <c r="M205" i="35"/>
  <c r="O205" i="35"/>
  <c r="P205" i="35"/>
  <c r="Q205" i="35"/>
  <c r="R205" i="35"/>
  <c r="S205" i="35"/>
  <c r="T205" i="35"/>
  <c r="U205" i="35"/>
  <c r="V205" i="35"/>
  <c r="W205" i="35"/>
  <c r="G206" i="35"/>
  <c r="H206" i="35"/>
  <c r="I206" i="35"/>
  <c r="J206" i="35"/>
  <c r="K206" i="35"/>
  <c r="L206" i="35"/>
  <c r="M206" i="35"/>
  <c r="O206" i="35"/>
  <c r="P206" i="35"/>
  <c r="Q206" i="35"/>
  <c r="R206" i="35"/>
  <c r="S206" i="35"/>
  <c r="T206" i="35"/>
  <c r="U206" i="35"/>
  <c r="V206" i="35"/>
  <c r="W206" i="35"/>
  <c r="G207" i="35"/>
  <c r="H207" i="35"/>
  <c r="I207" i="35"/>
  <c r="J207" i="35"/>
  <c r="K207" i="35"/>
  <c r="L207" i="35"/>
  <c r="M207" i="35"/>
  <c r="O207" i="35"/>
  <c r="P207" i="35"/>
  <c r="Q207" i="35"/>
  <c r="R207" i="35"/>
  <c r="S207" i="35"/>
  <c r="T207" i="35"/>
  <c r="U207" i="35"/>
  <c r="V207" i="35"/>
  <c r="W207" i="35"/>
  <c r="G208" i="35"/>
  <c r="H208" i="35"/>
  <c r="I208" i="35"/>
  <c r="J208" i="35"/>
  <c r="K208" i="35"/>
  <c r="L208" i="35"/>
  <c r="M208" i="35"/>
  <c r="O208" i="35"/>
  <c r="P208" i="35"/>
  <c r="Q208" i="35"/>
  <c r="R208" i="35"/>
  <c r="S208" i="35"/>
  <c r="T208" i="35"/>
  <c r="U208" i="35"/>
  <c r="V208" i="35"/>
  <c r="W208" i="35"/>
  <c r="G209" i="35"/>
  <c r="H209" i="35"/>
  <c r="I209" i="35"/>
  <c r="J209" i="35"/>
  <c r="K209" i="35"/>
  <c r="L209" i="35"/>
  <c r="M209" i="35"/>
  <c r="O209" i="35"/>
  <c r="P209" i="35"/>
  <c r="Q209" i="35"/>
  <c r="R209" i="35"/>
  <c r="S209" i="35"/>
  <c r="T209" i="35"/>
  <c r="U209" i="35"/>
  <c r="V209" i="35"/>
  <c r="W209" i="35"/>
  <c r="G210" i="35"/>
  <c r="H210" i="35"/>
  <c r="I210" i="35"/>
  <c r="J210" i="35"/>
  <c r="K210" i="35"/>
  <c r="L210" i="35"/>
  <c r="M210" i="35"/>
  <c r="O210" i="35"/>
  <c r="P210" i="35"/>
  <c r="Q210" i="35"/>
  <c r="R210" i="35"/>
  <c r="S210" i="35"/>
  <c r="T210" i="35"/>
  <c r="U210" i="35"/>
  <c r="V210" i="35"/>
  <c r="W210" i="35"/>
  <c r="G211" i="35"/>
  <c r="H211" i="35"/>
  <c r="I211" i="35"/>
  <c r="J211" i="35"/>
  <c r="K211" i="35"/>
  <c r="L211" i="35"/>
  <c r="M211" i="35"/>
  <c r="O211" i="35"/>
  <c r="P211" i="35"/>
  <c r="Q211" i="35"/>
  <c r="R211" i="35"/>
  <c r="S211" i="35"/>
  <c r="T211" i="35"/>
  <c r="U211" i="35"/>
  <c r="V211" i="35"/>
  <c r="W211" i="35"/>
  <c r="G212" i="35"/>
  <c r="H212" i="35"/>
  <c r="I212" i="35"/>
  <c r="J212" i="35"/>
  <c r="K212" i="35"/>
  <c r="L212" i="35"/>
  <c r="M212" i="35"/>
  <c r="O212" i="35"/>
  <c r="P212" i="35"/>
  <c r="Q212" i="35"/>
  <c r="R212" i="35"/>
  <c r="S212" i="35"/>
  <c r="T212" i="35"/>
  <c r="U212" i="35"/>
  <c r="V212" i="35"/>
  <c r="W212" i="35"/>
  <c r="G213" i="35"/>
  <c r="H213" i="35"/>
  <c r="I213" i="35"/>
  <c r="J213" i="35"/>
  <c r="K213" i="35"/>
  <c r="L213" i="35"/>
  <c r="M213" i="35"/>
  <c r="O213" i="35"/>
  <c r="P213" i="35"/>
  <c r="Q213" i="35"/>
  <c r="R213" i="35"/>
  <c r="S213" i="35"/>
  <c r="T213" i="35"/>
  <c r="U213" i="35"/>
  <c r="V213" i="35"/>
  <c r="W213" i="35"/>
  <c r="G214" i="35"/>
  <c r="H214" i="35"/>
  <c r="I214" i="35"/>
  <c r="J214" i="35"/>
  <c r="K214" i="35"/>
  <c r="L214" i="35"/>
  <c r="M214" i="35"/>
  <c r="O214" i="35"/>
  <c r="P214" i="35"/>
  <c r="Q214" i="35"/>
  <c r="R214" i="35"/>
  <c r="S214" i="35"/>
  <c r="T214" i="35"/>
  <c r="U214" i="35"/>
  <c r="V214" i="35"/>
  <c r="W214" i="35"/>
  <c r="G215" i="35"/>
  <c r="H215" i="35"/>
  <c r="I215" i="35"/>
  <c r="J215" i="35"/>
  <c r="K215" i="35"/>
  <c r="L215" i="35"/>
  <c r="M215" i="35"/>
  <c r="O215" i="35"/>
  <c r="P215" i="35"/>
  <c r="Q215" i="35"/>
  <c r="R215" i="35"/>
  <c r="S215" i="35"/>
  <c r="T215" i="35"/>
  <c r="U215" i="35"/>
  <c r="V215" i="35"/>
  <c r="W215" i="35"/>
  <c r="G216" i="35"/>
  <c r="H216" i="35"/>
  <c r="I216" i="35"/>
  <c r="J216" i="35"/>
  <c r="K216" i="35"/>
  <c r="L216" i="35"/>
  <c r="M216" i="35"/>
  <c r="O216" i="35"/>
  <c r="P216" i="35"/>
  <c r="Q216" i="35"/>
  <c r="R216" i="35"/>
  <c r="S216" i="35"/>
  <c r="T216" i="35"/>
  <c r="U216" i="35"/>
  <c r="V216" i="35"/>
  <c r="W216" i="35"/>
  <c r="G217" i="35"/>
  <c r="H217" i="35"/>
  <c r="I217" i="35"/>
  <c r="J217" i="35"/>
  <c r="K217" i="35"/>
  <c r="L217" i="35"/>
  <c r="M217" i="35"/>
  <c r="O217" i="35"/>
  <c r="P217" i="35"/>
  <c r="Q217" i="35"/>
  <c r="R217" i="35"/>
  <c r="S217" i="35"/>
  <c r="T217" i="35"/>
  <c r="U217" i="35"/>
  <c r="V217" i="35"/>
  <c r="W217" i="35"/>
  <c r="G218" i="35"/>
  <c r="H218" i="35"/>
  <c r="I218" i="35"/>
  <c r="J218" i="35"/>
  <c r="K218" i="35"/>
  <c r="L218" i="35"/>
  <c r="M218" i="35"/>
  <c r="O218" i="35"/>
  <c r="P218" i="35"/>
  <c r="Q218" i="35"/>
  <c r="R218" i="35"/>
  <c r="S218" i="35"/>
  <c r="T218" i="35"/>
  <c r="U218" i="35"/>
  <c r="V218" i="35"/>
  <c r="W218" i="35"/>
  <c r="G219" i="35"/>
  <c r="H219" i="35"/>
  <c r="I219" i="35"/>
  <c r="J219" i="35"/>
  <c r="K219" i="35"/>
  <c r="L219" i="35"/>
  <c r="M219" i="35"/>
  <c r="O219" i="35"/>
  <c r="P219" i="35"/>
  <c r="Q219" i="35"/>
  <c r="R219" i="35"/>
  <c r="S219" i="35"/>
  <c r="T219" i="35"/>
  <c r="U219" i="35"/>
  <c r="V219" i="35"/>
  <c r="W219" i="35"/>
  <c r="G220" i="35"/>
  <c r="H220" i="35"/>
  <c r="I220" i="35"/>
  <c r="J220" i="35"/>
  <c r="K220" i="35"/>
  <c r="L220" i="35"/>
  <c r="M220" i="35"/>
  <c r="O220" i="35"/>
  <c r="P220" i="35"/>
  <c r="Q220" i="35"/>
  <c r="R220" i="35"/>
  <c r="S220" i="35"/>
  <c r="T220" i="35"/>
  <c r="U220" i="35"/>
  <c r="V220" i="35"/>
  <c r="W220" i="35"/>
  <c r="G221" i="35"/>
  <c r="H221" i="35"/>
  <c r="I221" i="35"/>
  <c r="J221" i="35"/>
  <c r="K221" i="35"/>
  <c r="L221" i="35"/>
  <c r="M221" i="35"/>
  <c r="O221" i="35"/>
  <c r="P221" i="35"/>
  <c r="Q221" i="35"/>
  <c r="R221" i="35"/>
  <c r="S221" i="35"/>
  <c r="T221" i="35"/>
  <c r="U221" i="35"/>
  <c r="V221" i="35"/>
  <c r="W221" i="35"/>
  <c r="G222" i="35"/>
  <c r="H222" i="35"/>
  <c r="I222" i="35"/>
  <c r="J222" i="35"/>
  <c r="K222" i="35"/>
  <c r="L222" i="35"/>
  <c r="M222" i="35"/>
  <c r="O222" i="35"/>
  <c r="P222" i="35"/>
  <c r="Q222" i="35"/>
  <c r="R222" i="35"/>
  <c r="S222" i="35"/>
  <c r="T222" i="35"/>
  <c r="U222" i="35"/>
  <c r="V222" i="35"/>
  <c r="W222" i="35"/>
  <c r="G223" i="35"/>
  <c r="H223" i="35"/>
  <c r="I223" i="35"/>
  <c r="J223" i="35"/>
  <c r="K223" i="35"/>
  <c r="L223" i="35"/>
  <c r="M223" i="35"/>
  <c r="O223" i="35"/>
  <c r="P223" i="35"/>
  <c r="Q223" i="35"/>
  <c r="R223" i="35"/>
  <c r="S223" i="35"/>
  <c r="T223" i="35"/>
  <c r="U223" i="35"/>
  <c r="V223" i="35"/>
  <c r="W223" i="35"/>
  <c r="G224" i="35"/>
  <c r="H224" i="35"/>
  <c r="I224" i="35"/>
  <c r="J224" i="35"/>
  <c r="K224" i="35"/>
  <c r="L224" i="35"/>
  <c r="M224" i="35"/>
  <c r="O224" i="35"/>
  <c r="P224" i="35"/>
  <c r="Q224" i="35"/>
  <c r="R224" i="35"/>
  <c r="S224" i="35"/>
  <c r="T224" i="35"/>
  <c r="U224" i="35"/>
  <c r="V224" i="35"/>
  <c r="W224" i="35"/>
  <c r="G225" i="35"/>
  <c r="H225" i="35"/>
  <c r="I225" i="35"/>
  <c r="J225" i="35"/>
  <c r="K225" i="35"/>
  <c r="L225" i="35"/>
  <c r="M225" i="35"/>
  <c r="O225" i="35"/>
  <c r="P225" i="35"/>
  <c r="Q225" i="35"/>
  <c r="R225" i="35"/>
  <c r="S225" i="35"/>
  <c r="T225" i="35"/>
  <c r="U225" i="35"/>
  <c r="V225" i="35"/>
  <c r="W225" i="35"/>
  <c r="G226" i="35"/>
  <c r="H226" i="35"/>
  <c r="I226" i="35"/>
  <c r="J226" i="35"/>
  <c r="K226" i="35"/>
  <c r="L226" i="35"/>
  <c r="M226" i="35"/>
  <c r="O226" i="35"/>
  <c r="P226" i="35"/>
  <c r="Q226" i="35"/>
  <c r="R226" i="35"/>
  <c r="S226" i="35"/>
  <c r="T226" i="35"/>
  <c r="U226" i="35"/>
  <c r="V226" i="35"/>
  <c r="W226" i="35"/>
  <c r="G227" i="35"/>
  <c r="H227" i="35"/>
  <c r="I227" i="35"/>
  <c r="J227" i="35"/>
  <c r="K227" i="35"/>
  <c r="L227" i="35"/>
  <c r="M227" i="35"/>
  <c r="O227" i="35"/>
  <c r="P227" i="35"/>
  <c r="Q227" i="35"/>
  <c r="R227" i="35"/>
  <c r="S227" i="35"/>
  <c r="T227" i="35"/>
  <c r="U227" i="35"/>
  <c r="V227" i="35"/>
  <c r="W227" i="35"/>
  <c r="G228" i="35"/>
  <c r="H228" i="35"/>
  <c r="I228" i="35"/>
  <c r="J228" i="35"/>
  <c r="K228" i="35"/>
  <c r="L228" i="35"/>
  <c r="M228" i="35"/>
  <c r="O228" i="35"/>
  <c r="P228" i="35"/>
  <c r="Q228" i="35"/>
  <c r="R228" i="35"/>
  <c r="S228" i="35"/>
  <c r="T228" i="35"/>
  <c r="U228" i="35"/>
  <c r="V228" i="35"/>
  <c r="W228" i="35"/>
  <c r="G229" i="35"/>
  <c r="H229" i="35"/>
  <c r="I229" i="35"/>
  <c r="J229" i="35"/>
  <c r="K229" i="35"/>
  <c r="L229" i="35"/>
  <c r="M229" i="35"/>
  <c r="O229" i="35"/>
  <c r="P229" i="35"/>
  <c r="Q229" i="35"/>
  <c r="R229" i="35"/>
  <c r="S229" i="35"/>
  <c r="T229" i="35"/>
  <c r="U229" i="35"/>
  <c r="V229" i="35"/>
  <c r="W229" i="35"/>
  <c r="G230" i="35"/>
  <c r="H230" i="35"/>
  <c r="I230" i="35"/>
  <c r="J230" i="35"/>
  <c r="K230" i="35"/>
  <c r="L230" i="35"/>
  <c r="M230" i="35"/>
  <c r="O230" i="35"/>
  <c r="P230" i="35"/>
  <c r="Q230" i="35"/>
  <c r="R230" i="35"/>
  <c r="S230" i="35"/>
  <c r="T230" i="35"/>
  <c r="U230" i="35"/>
  <c r="V230" i="35"/>
  <c r="W230" i="35"/>
  <c r="G231" i="35"/>
  <c r="H231" i="35"/>
  <c r="I231" i="35"/>
  <c r="J231" i="35"/>
  <c r="K231" i="35"/>
  <c r="L231" i="35"/>
  <c r="M231" i="35"/>
  <c r="O231" i="35"/>
  <c r="P231" i="35"/>
  <c r="Q231" i="35"/>
  <c r="R231" i="35"/>
  <c r="S231" i="35"/>
  <c r="T231" i="35"/>
  <c r="U231" i="35"/>
  <c r="V231" i="35"/>
  <c r="W231" i="35"/>
  <c r="G232" i="35"/>
  <c r="H232" i="35"/>
  <c r="I232" i="35"/>
  <c r="J232" i="35"/>
  <c r="K232" i="35"/>
  <c r="L232" i="35"/>
  <c r="M232" i="35"/>
  <c r="O232" i="35"/>
  <c r="P232" i="35"/>
  <c r="Q232" i="35"/>
  <c r="R232" i="35"/>
  <c r="S232" i="35"/>
  <c r="T232" i="35"/>
  <c r="U232" i="35"/>
  <c r="V232" i="35"/>
  <c r="W232" i="35"/>
  <c r="G233" i="35"/>
  <c r="H233" i="35"/>
  <c r="I233" i="35"/>
  <c r="J233" i="35"/>
  <c r="K233" i="35"/>
  <c r="L233" i="35"/>
  <c r="M233" i="35"/>
  <c r="O233" i="35"/>
  <c r="P233" i="35"/>
  <c r="Q233" i="35"/>
  <c r="R233" i="35"/>
  <c r="S233" i="35"/>
  <c r="T233" i="35"/>
  <c r="U233" i="35"/>
  <c r="V233" i="35"/>
  <c r="W233" i="35"/>
  <c r="G234" i="35"/>
  <c r="H234" i="35"/>
  <c r="I234" i="35"/>
  <c r="J234" i="35"/>
  <c r="K234" i="35"/>
  <c r="L234" i="35"/>
  <c r="M234" i="35"/>
  <c r="O234" i="35"/>
  <c r="P234" i="35"/>
  <c r="Q234" i="35"/>
  <c r="R234" i="35"/>
  <c r="S234" i="35"/>
  <c r="T234" i="35"/>
  <c r="U234" i="35"/>
  <c r="V234" i="35"/>
  <c r="W234" i="35"/>
  <c r="G235" i="35"/>
  <c r="H235" i="35"/>
  <c r="I235" i="35"/>
  <c r="J235" i="35"/>
  <c r="K235" i="35"/>
  <c r="L235" i="35"/>
  <c r="M235" i="35"/>
  <c r="O235" i="35"/>
  <c r="P235" i="35"/>
  <c r="Q235" i="35"/>
  <c r="R235" i="35"/>
  <c r="S235" i="35"/>
  <c r="T235" i="35"/>
  <c r="U235" i="35"/>
  <c r="V235" i="35"/>
  <c r="W235" i="35"/>
  <c r="G236" i="35"/>
  <c r="H236" i="35"/>
  <c r="I236" i="35"/>
  <c r="J236" i="35"/>
  <c r="K236" i="35"/>
  <c r="L236" i="35"/>
  <c r="M236" i="35"/>
  <c r="O236" i="35"/>
  <c r="P236" i="35"/>
  <c r="Q236" i="35"/>
  <c r="R236" i="35"/>
  <c r="S236" i="35"/>
  <c r="T236" i="35"/>
  <c r="U236" i="35"/>
  <c r="V236" i="35"/>
  <c r="W236" i="35"/>
  <c r="G237" i="35"/>
  <c r="H237" i="35"/>
  <c r="I237" i="35"/>
  <c r="J237" i="35"/>
  <c r="K237" i="35"/>
  <c r="L237" i="35"/>
  <c r="M237" i="35"/>
  <c r="O237" i="35"/>
  <c r="P237" i="35"/>
  <c r="Q237" i="35"/>
  <c r="R237" i="35"/>
  <c r="S237" i="35"/>
  <c r="T237" i="35"/>
  <c r="U237" i="35"/>
  <c r="V237" i="35"/>
  <c r="W237" i="35"/>
  <c r="G238" i="35"/>
  <c r="H238" i="35"/>
  <c r="I238" i="35"/>
  <c r="J238" i="35"/>
  <c r="K238" i="35"/>
  <c r="L238" i="35"/>
  <c r="M238" i="35"/>
  <c r="O238" i="35"/>
  <c r="P238" i="35"/>
  <c r="Q238" i="35"/>
  <c r="R238" i="35"/>
  <c r="S238" i="35"/>
  <c r="T238" i="35"/>
  <c r="U238" i="35"/>
  <c r="V238" i="35"/>
  <c r="W238" i="35"/>
  <c r="G239" i="35"/>
  <c r="H239" i="35"/>
  <c r="I239" i="35"/>
  <c r="J239" i="35"/>
  <c r="K239" i="35"/>
  <c r="L239" i="35"/>
  <c r="M239" i="35"/>
  <c r="O239" i="35"/>
  <c r="P239" i="35"/>
  <c r="Q239" i="35"/>
  <c r="R239" i="35"/>
  <c r="S239" i="35"/>
  <c r="T239" i="35"/>
  <c r="U239" i="35"/>
  <c r="V239" i="35"/>
  <c r="W239" i="35"/>
  <c r="G240" i="35"/>
  <c r="H240" i="35"/>
  <c r="I240" i="35"/>
  <c r="J240" i="35"/>
  <c r="K240" i="35"/>
  <c r="L240" i="35"/>
  <c r="M240" i="35"/>
  <c r="O240" i="35"/>
  <c r="P240" i="35"/>
  <c r="Q240" i="35"/>
  <c r="R240" i="35"/>
  <c r="S240" i="35"/>
  <c r="T240" i="35"/>
  <c r="U240" i="35"/>
  <c r="V240" i="35"/>
  <c r="W240" i="35"/>
  <c r="G241" i="35"/>
  <c r="H241" i="35"/>
  <c r="I241" i="35"/>
  <c r="J241" i="35"/>
  <c r="K241" i="35"/>
  <c r="L241" i="35"/>
  <c r="M241" i="35"/>
  <c r="O241" i="35"/>
  <c r="P241" i="35"/>
  <c r="Q241" i="35"/>
  <c r="R241" i="35"/>
  <c r="S241" i="35"/>
  <c r="T241" i="35"/>
  <c r="U241" i="35"/>
  <c r="V241" i="35"/>
  <c r="W241" i="35"/>
  <c r="G242" i="35"/>
  <c r="H242" i="35"/>
  <c r="I242" i="35"/>
  <c r="J242" i="35"/>
  <c r="K242" i="35"/>
  <c r="L242" i="35"/>
  <c r="M242" i="35"/>
  <c r="O242" i="35"/>
  <c r="P242" i="35"/>
  <c r="Q242" i="35"/>
  <c r="R242" i="35"/>
  <c r="S242" i="35"/>
  <c r="T242" i="35"/>
  <c r="U242" i="35"/>
  <c r="V242" i="35"/>
  <c r="W242" i="35"/>
  <c r="G243" i="35"/>
  <c r="H243" i="35"/>
  <c r="I243" i="35"/>
  <c r="J243" i="35"/>
  <c r="K243" i="35"/>
  <c r="L243" i="35"/>
  <c r="M243" i="35"/>
  <c r="O243" i="35"/>
  <c r="P243" i="35"/>
  <c r="Q243" i="35"/>
  <c r="R243" i="35"/>
  <c r="S243" i="35"/>
  <c r="T243" i="35"/>
  <c r="U243" i="35"/>
  <c r="V243" i="35"/>
  <c r="W243" i="35"/>
  <c r="G244" i="35"/>
  <c r="H244" i="35"/>
  <c r="I244" i="35"/>
  <c r="J244" i="35"/>
  <c r="K244" i="35"/>
  <c r="L244" i="35"/>
  <c r="M244" i="35"/>
  <c r="O244" i="35"/>
  <c r="P244" i="35"/>
  <c r="Q244" i="35"/>
  <c r="R244" i="35"/>
  <c r="S244" i="35"/>
  <c r="T244" i="35"/>
  <c r="U244" i="35"/>
  <c r="V244" i="35"/>
  <c r="W244" i="35"/>
  <c r="G245" i="35"/>
  <c r="H245" i="35"/>
  <c r="I245" i="35"/>
  <c r="J245" i="35"/>
  <c r="K245" i="35"/>
  <c r="L245" i="35"/>
  <c r="M245" i="35"/>
  <c r="O245" i="35"/>
  <c r="P245" i="35"/>
  <c r="Q245" i="35"/>
  <c r="R245" i="35"/>
  <c r="S245" i="35"/>
  <c r="T245" i="35"/>
  <c r="U245" i="35"/>
  <c r="V245" i="35"/>
  <c r="W245" i="35"/>
  <c r="G246" i="35"/>
  <c r="H246" i="35"/>
  <c r="I246" i="35"/>
  <c r="J246" i="35"/>
  <c r="K246" i="35"/>
  <c r="L246" i="35"/>
  <c r="M246" i="35"/>
  <c r="O246" i="35"/>
  <c r="P246" i="35"/>
  <c r="Q246" i="35"/>
  <c r="R246" i="35"/>
  <c r="S246" i="35"/>
  <c r="T246" i="35"/>
  <c r="U246" i="35"/>
  <c r="V246" i="35"/>
  <c r="W246" i="35"/>
  <c r="G247" i="35"/>
  <c r="H247" i="35"/>
  <c r="I247" i="35"/>
  <c r="J247" i="35"/>
  <c r="K247" i="35"/>
  <c r="L247" i="35"/>
  <c r="M247" i="35"/>
  <c r="O247" i="35"/>
  <c r="P247" i="35"/>
  <c r="Q247" i="35"/>
  <c r="R247" i="35"/>
  <c r="S247" i="35"/>
  <c r="T247" i="35"/>
  <c r="U247" i="35"/>
  <c r="V247" i="35"/>
  <c r="W247" i="35"/>
  <c r="G248" i="35"/>
  <c r="H248" i="35"/>
  <c r="I248" i="35"/>
  <c r="J248" i="35"/>
  <c r="K248" i="35"/>
  <c r="L248" i="35"/>
  <c r="M248" i="35"/>
  <c r="O248" i="35"/>
  <c r="P248" i="35"/>
  <c r="Q248" i="35"/>
  <c r="R248" i="35"/>
  <c r="S248" i="35"/>
  <c r="T248" i="35"/>
  <c r="U248" i="35"/>
  <c r="V248" i="35"/>
  <c r="W248" i="35"/>
  <c r="G249" i="35"/>
  <c r="H249" i="35"/>
  <c r="I249" i="35"/>
  <c r="J249" i="35"/>
  <c r="K249" i="35"/>
  <c r="L249" i="35"/>
  <c r="M249" i="35"/>
  <c r="O249" i="35"/>
  <c r="P249" i="35"/>
  <c r="Q249" i="35"/>
  <c r="R249" i="35"/>
  <c r="S249" i="35"/>
  <c r="T249" i="35"/>
  <c r="U249" i="35"/>
  <c r="V249" i="35"/>
  <c r="W249" i="35"/>
  <c r="G250" i="35"/>
  <c r="H250" i="35"/>
  <c r="I250" i="35"/>
  <c r="J250" i="35"/>
  <c r="K250" i="35"/>
  <c r="L250" i="35"/>
  <c r="M250" i="35"/>
  <c r="O250" i="35"/>
  <c r="P250" i="35"/>
  <c r="Q250" i="35"/>
  <c r="R250" i="35"/>
  <c r="S250" i="35"/>
  <c r="T250" i="35"/>
  <c r="U250" i="35"/>
  <c r="V250" i="35"/>
  <c r="W250" i="35"/>
  <c r="G251" i="35"/>
  <c r="H251" i="35"/>
  <c r="I251" i="35"/>
  <c r="J251" i="35"/>
  <c r="K251" i="35"/>
  <c r="L251" i="35"/>
  <c r="M251" i="35"/>
  <c r="O251" i="35"/>
  <c r="P251" i="35"/>
  <c r="Q251" i="35"/>
  <c r="R251" i="35"/>
  <c r="S251" i="35"/>
  <c r="T251" i="35"/>
  <c r="U251" i="35"/>
  <c r="V251" i="35"/>
  <c r="W251" i="35"/>
  <c r="G252" i="35"/>
  <c r="H252" i="35"/>
  <c r="I252" i="35"/>
  <c r="J252" i="35"/>
  <c r="K252" i="35"/>
  <c r="L252" i="35"/>
  <c r="M252" i="35"/>
  <c r="O252" i="35"/>
  <c r="P252" i="35"/>
  <c r="Q252" i="35"/>
  <c r="R252" i="35"/>
  <c r="S252" i="35"/>
  <c r="T252" i="35"/>
  <c r="U252" i="35"/>
  <c r="V252" i="35"/>
  <c r="W252" i="35"/>
  <c r="G253" i="35"/>
  <c r="H253" i="35"/>
  <c r="I253" i="35"/>
  <c r="J253" i="35"/>
  <c r="K253" i="35"/>
  <c r="L253" i="35"/>
  <c r="M253" i="35"/>
  <c r="O253" i="35"/>
  <c r="P253" i="35"/>
  <c r="Q253" i="35"/>
  <c r="R253" i="35"/>
  <c r="S253" i="35"/>
  <c r="T253" i="35"/>
  <c r="U253" i="35"/>
  <c r="V253" i="35"/>
  <c r="W253" i="35"/>
  <c r="G254" i="35"/>
  <c r="H254" i="35"/>
  <c r="I254" i="35"/>
  <c r="J254" i="35"/>
  <c r="K254" i="35"/>
  <c r="L254" i="35"/>
  <c r="M254" i="35"/>
  <c r="O254" i="35"/>
  <c r="P254" i="35"/>
  <c r="Q254" i="35"/>
  <c r="R254" i="35"/>
  <c r="S254" i="35"/>
  <c r="T254" i="35"/>
  <c r="U254" i="35"/>
  <c r="V254" i="35"/>
  <c r="W254" i="35"/>
  <c r="G255" i="35"/>
  <c r="H255" i="35"/>
  <c r="I255" i="35"/>
  <c r="J255" i="35"/>
  <c r="K255" i="35"/>
  <c r="L255" i="35"/>
  <c r="M255" i="35"/>
  <c r="O255" i="35"/>
  <c r="P255" i="35"/>
  <c r="Q255" i="35"/>
  <c r="R255" i="35"/>
  <c r="S255" i="35"/>
  <c r="T255" i="35"/>
  <c r="U255" i="35"/>
  <c r="V255" i="35"/>
  <c r="W255" i="35"/>
  <c r="G256" i="35"/>
  <c r="H256" i="35"/>
  <c r="I256" i="35"/>
  <c r="J256" i="35"/>
  <c r="K256" i="35"/>
  <c r="L256" i="35"/>
  <c r="M256" i="35"/>
  <c r="O256" i="35"/>
  <c r="P256" i="35"/>
  <c r="Q256" i="35"/>
  <c r="R256" i="35"/>
  <c r="S256" i="35"/>
  <c r="T256" i="35"/>
  <c r="U256" i="35"/>
  <c r="V256" i="35"/>
  <c r="W256" i="35"/>
  <c r="G257" i="35"/>
  <c r="H257" i="35"/>
  <c r="I257" i="35"/>
  <c r="J257" i="35"/>
  <c r="K257" i="35"/>
  <c r="L257" i="35"/>
  <c r="M257" i="35"/>
  <c r="O257" i="35"/>
  <c r="P257" i="35"/>
  <c r="Q257" i="35"/>
  <c r="R257" i="35"/>
  <c r="S257" i="35"/>
  <c r="T257" i="35"/>
  <c r="U257" i="35"/>
  <c r="V257" i="35"/>
  <c r="W257" i="35"/>
  <c r="G258" i="35"/>
  <c r="H258" i="35"/>
  <c r="I258" i="35"/>
  <c r="J258" i="35"/>
  <c r="K258" i="35"/>
  <c r="L258" i="35"/>
  <c r="M258" i="35"/>
  <c r="O258" i="35"/>
  <c r="P258" i="35"/>
  <c r="Q258" i="35"/>
  <c r="R258" i="35"/>
  <c r="S258" i="35"/>
  <c r="T258" i="35"/>
  <c r="U258" i="35"/>
  <c r="V258" i="35"/>
  <c r="W258" i="35"/>
  <c r="G259" i="35"/>
  <c r="H259" i="35"/>
  <c r="I259" i="35"/>
  <c r="J259" i="35"/>
  <c r="K259" i="35"/>
  <c r="L259" i="35"/>
  <c r="M259" i="35"/>
  <c r="O259" i="35"/>
  <c r="P259" i="35"/>
  <c r="Q259" i="35"/>
  <c r="R259" i="35"/>
  <c r="S259" i="35"/>
  <c r="T259" i="35"/>
  <c r="U259" i="35"/>
  <c r="V259" i="35"/>
  <c r="W259" i="35"/>
  <c r="G260" i="35"/>
  <c r="H260" i="35"/>
  <c r="I260" i="35"/>
  <c r="J260" i="35"/>
  <c r="K260" i="35"/>
  <c r="L260" i="35"/>
  <c r="M260" i="35"/>
  <c r="O260" i="35"/>
  <c r="P260" i="35"/>
  <c r="Q260" i="35"/>
  <c r="R260" i="35"/>
  <c r="S260" i="35"/>
  <c r="T260" i="35"/>
  <c r="U260" i="35"/>
  <c r="V260" i="35"/>
  <c r="W260" i="35"/>
  <c r="G261" i="35"/>
  <c r="H261" i="35"/>
  <c r="I261" i="35"/>
  <c r="J261" i="35"/>
  <c r="K261" i="35"/>
  <c r="L261" i="35"/>
  <c r="M261" i="35"/>
  <c r="O261" i="35"/>
  <c r="P261" i="35"/>
  <c r="Q261" i="35"/>
  <c r="R261" i="35"/>
  <c r="S261" i="35"/>
  <c r="T261" i="35"/>
  <c r="U261" i="35"/>
  <c r="V261" i="35"/>
  <c r="W261" i="35"/>
  <c r="G262" i="35"/>
  <c r="H262" i="35"/>
  <c r="I262" i="35"/>
  <c r="J262" i="35"/>
  <c r="K262" i="35"/>
  <c r="L262" i="35"/>
  <c r="M262" i="35"/>
  <c r="O262" i="35"/>
  <c r="P262" i="35"/>
  <c r="Q262" i="35"/>
  <c r="R262" i="35"/>
  <c r="S262" i="35"/>
  <c r="T262" i="35"/>
  <c r="U262" i="35"/>
  <c r="V262" i="35"/>
  <c r="W262" i="35"/>
  <c r="G263" i="35"/>
  <c r="H263" i="35"/>
  <c r="I263" i="35"/>
  <c r="J263" i="35"/>
  <c r="K263" i="35"/>
  <c r="L263" i="35"/>
  <c r="M263" i="35"/>
  <c r="O263" i="35"/>
  <c r="P263" i="35"/>
  <c r="Q263" i="35"/>
  <c r="R263" i="35"/>
  <c r="S263" i="35"/>
  <c r="T263" i="35"/>
  <c r="U263" i="35"/>
  <c r="V263" i="35"/>
  <c r="W263" i="35"/>
  <c r="G264" i="35"/>
  <c r="H264" i="35"/>
  <c r="I264" i="35"/>
  <c r="J264" i="35"/>
  <c r="K264" i="35"/>
  <c r="L264" i="35"/>
  <c r="M264" i="35"/>
  <c r="O264" i="35"/>
  <c r="P264" i="35"/>
  <c r="Q264" i="35"/>
  <c r="R264" i="35"/>
  <c r="S264" i="35"/>
  <c r="T264" i="35"/>
  <c r="U264" i="35"/>
  <c r="V264" i="35"/>
  <c r="W264" i="35"/>
  <c r="G265" i="35"/>
  <c r="H265" i="35"/>
  <c r="I265" i="35"/>
  <c r="J265" i="35"/>
  <c r="K265" i="35"/>
  <c r="L265" i="35"/>
  <c r="M265" i="35"/>
  <c r="O265" i="35"/>
  <c r="P265" i="35"/>
  <c r="Q265" i="35"/>
  <c r="R265" i="35"/>
  <c r="S265" i="35"/>
  <c r="T265" i="35"/>
  <c r="U265" i="35"/>
  <c r="V265" i="35"/>
  <c r="W265" i="35"/>
  <c r="G266" i="35"/>
  <c r="H266" i="35"/>
  <c r="I266" i="35"/>
  <c r="J266" i="35"/>
  <c r="K266" i="35"/>
  <c r="L266" i="35"/>
  <c r="M266" i="35"/>
  <c r="O266" i="35"/>
  <c r="P266" i="35"/>
  <c r="Q266" i="35"/>
  <c r="R266" i="35"/>
  <c r="S266" i="35"/>
  <c r="T266" i="35"/>
  <c r="U266" i="35"/>
  <c r="V266" i="35"/>
  <c r="W266" i="35"/>
  <c r="G267" i="35"/>
  <c r="H267" i="35"/>
  <c r="I267" i="35"/>
  <c r="J267" i="35"/>
  <c r="K267" i="35"/>
  <c r="L267" i="35"/>
  <c r="M267" i="35"/>
  <c r="O267" i="35"/>
  <c r="P267" i="35"/>
  <c r="Q267" i="35"/>
  <c r="R267" i="35"/>
  <c r="S267" i="35"/>
  <c r="T267" i="35"/>
  <c r="U267" i="35"/>
  <c r="V267" i="35"/>
  <c r="W267" i="35"/>
  <c r="G268" i="35"/>
  <c r="H268" i="35"/>
  <c r="I268" i="35"/>
  <c r="J268" i="35"/>
  <c r="K268" i="35"/>
  <c r="L268" i="35"/>
  <c r="M268" i="35"/>
  <c r="O268" i="35"/>
  <c r="P268" i="35"/>
  <c r="Q268" i="35"/>
  <c r="R268" i="35"/>
  <c r="S268" i="35"/>
  <c r="T268" i="35"/>
  <c r="U268" i="35"/>
  <c r="V268" i="35"/>
  <c r="W268" i="35"/>
  <c r="G269" i="35"/>
  <c r="H269" i="35"/>
  <c r="I269" i="35"/>
  <c r="J269" i="35"/>
  <c r="K269" i="35"/>
  <c r="L269" i="35"/>
  <c r="M269" i="35"/>
  <c r="O269" i="35"/>
  <c r="P269" i="35"/>
  <c r="Q269" i="35"/>
  <c r="R269" i="35"/>
  <c r="S269" i="35"/>
  <c r="T269" i="35"/>
  <c r="U269" i="35"/>
  <c r="V269" i="35"/>
  <c r="W269" i="35"/>
  <c r="G270" i="35"/>
  <c r="H270" i="35"/>
  <c r="I270" i="35"/>
  <c r="J270" i="35"/>
  <c r="K270" i="35"/>
  <c r="L270" i="35"/>
  <c r="M270" i="35"/>
  <c r="O270" i="35"/>
  <c r="P270" i="35"/>
  <c r="Q270" i="35"/>
  <c r="R270" i="35"/>
  <c r="S270" i="35"/>
  <c r="T270" i="35"/>
  <c r="U270" i="35"/>
  <c r="V270" i="35"/>
  <c r="W270" i="35"/>
  <c r="G271" i="35"/>
  <c r="H271" i="35"/>
  <c r="I271" i="35"/>
  <c r="J271" i="35"/>
  <c r="K271" i="35"/>
  <c r="L271" i="35"/>
  <c r="M271" i="35"/>
  <c r="O271" i="35"/>
  <c r="P271" i="35"/>
  <c r="Q271" i="35"/>
  <c r="R271" i="35"/>
  <c r="S271" i="35"/>
  <c r="T271" i="35"/>
  <c r="U271" i="35"/>
  <c r="V271" i="35"/>
  <c r="W271" i="35"/>
  <c r="G272" i="35"/>
  <c r="H272" i="35"/>
  <c r="I272" i="35"/>
  <c r="J272" i="35"/>
  <c r="K272" i="35"/>
  <c r="L272" i="35"/>
  <c r="M272" i="35"/>
  <c r="O272" i="35"/>
  <c r="P272" i="35"/>
  <c r="Q272" i="35"/>
  <c r="R272" i="35"/>
  <c r="S272" i="35"/>
  <c r="T272" i="35"/>
  <c r="U272" i="35"/>
  <c r="V272" i="35"/>
  <c r="W272" i="35"/>
  <c r="G273" i="35"/>
  <c r="H273" i="35"/>
  <c r="I273" i="35"/>
  <c r="J273" i="35"/>
  <c r="K273" i="35"/>
  <c r="L273" i="35"/>
  <c r="M273" i="35"/>
  <c r="O273" i="35"/>
  <c r="P273" i="35"/>
  <c r="Q273" i="35"/>
  <c r="R273" i="35"/>
  <c r="S273" i="35"/>
  <c r="T273" i="35"/>
  <c r="U273" i="35"/>
  <c r="V273" i="35"/>
  <c r="W273" i="35"/>
  <c r="G274" i="35"/>
  <c r="H274" i="35"/>
  <c r="I274" i="35"/>
  <c r="J274" i="35"/>
  <c r="K274" i="35"/>
  <c r="L274" i="35"/>
  <c r="M274" i="35"/>
  <c r="O274" i="35"/>
  <c r="P274" i="35"/>
  <c r="Q274" i="35"/>
  <c r="R274" i="35"/>
  <c r="S274" i="35"/>
  <c r="T274" i="35"/>
  <c r="U274" i="35"/>
  <c r="V274" i="35"/>
  <c r="W274" i="35"/>
  <c r="G275" i="35"/>
  <c r="H275" i="35"/>
  <c r="I275" i="35"/>
  <c r="J275" i="35"/>
  <c r="K275" i="35"/>
  <c r="L275" i="35"/>
  <c r="M275" i="35"/>
  <c r="O275" i="35"/>
  <c r="P275" i="35"/>
  <c r="Q275" i="35"/>
  <c r="R275" i="35"/>
  <c r="S275" i="35"/>
  <c r="T275" i="35"/>
  <c r="U275" i="35"/>
  <c r="V275" i="35"/>
  <c r="W275" i="35"/>
  <c r="G276" i="35"/>
  <c r="H276" i="35"/>
  <c r="I276" i="35"/>
  <c r="J276" i="35"/>
  <c r="K276" i="35"/>
  <c r="L276" i="35"/>
  <c r="M276" i="35"/>
  <c r="O276" i="35"/>
  <c r="P276" i="35"/>
  <c r="Q276" i="35"/>
  <c r="R276" i="35"/>
  <c r="S276" i="35"/>
  <c r="T276" i="35"/>
  <c r="U276" i="35"/>
  <c r="V276" i="35"/>
  <c r="W276" i="35"/>
  <c r="G277" i="35"/>
  <c r="H277" i="35"/>
  <c r="I277" i="35"/>
  <c r="J277" i="35"/>
  <c r="K277" i="35"/>
  <c r="L277" i="35"/>
  <c r="M277" i="35"/>
  <c r="O277" i="35"/>
  <c r="P277" i="35"/>
  <c r="Q277" i="35"/>
  <c r="R277" i="35"/>
  <c r="S277" i="35"/>
  <c r="T277" i="35"/>
  <c r="U277" i="35"/>
  <c r="V277" i="35"/>
  <c r="W277" i="35"/>
  <c r="G278" i="35"/>
  <c r="H278" i="35"/>
  <c r="I278" i="35"/>
  <c r="J278" i="35"/>
  <c r="K278" i="35"/>
  <c r="L278" i="35"/>
  <c r="M278" i="35"/>
  <c r="O278" i="35"/>
  <c r="P278" i="35"/>
  <c r="Q278" i="35"/>
  <c r="R278" i="35"/>
  <c r="S278" i="35"/>
  <c r="T278" i="35"/>
  <c r="U278" i="35"/>
  <c r="V278" i="35"/>
  <c r="W278" i="35"/>
  <c r="G279" i="35"/>
  <c r="H279" i="35"/>
  <c r="I279" i="35"/>
  <c r="J279" i="35"/>
  <c r="K279" i="35"/>
  <c r="L279" i="35"/>
  <c r="M279" i="35"/>
  <c r="O279" i="35"/>
  <c r="P279" i="35"/>
  <c r="Q279" i="35"/>
  <c r="R279" i="35"/>
  <c r="S279" i="35"/>
  <c r="T279" i="35"/>
  <c r="U279" i="35"/>
  <c r="V279" i="35"/>
  <c r="W279" i="35"/>
  <c r="G280" i="35"/>
  <c r="H280" i="35"/>
  <c r="I280" i="35"/>
  <c r="J280" i="35"/>
  <c r="K280" i="35"/>
  <c r="L280" i="35"/>
  <c r="M280" i="35"/>
  <c r="O280" i="35"/>
  <c r="P280" i="35"/>
  <c r="Q280" i="35"/>
  <c r="R280" i="35"/>
  <c r="S280" i="35"/>
  <c r="T280" i="35"/>
  <c r="U280" i="35"/>
  <c r="V280" i="35"/>
  <c r="W280" i="35"/>
  <c r="G281" i="35"/>
  <c r="H281" i="35"/>
  <c r="I281" i="35"/>
  <c r="J281" i="35"/>
  <c r="K281" i="35"/>
  <c r="L281" i="35"/>
  <c r="M281" i="35"/>
  <c r="O281" i="35"/>
  <c r="P281" i="35"/>
  <c r="Q281" i="35"/>
  <c r="R281" i="35"/>
  <c r="S281" i="35"/>
  <c r="T281" i="35"/>
  <c r="U281" i="35"/>
  <c r="V281" i="35"/>
  <c r="W281" i="35"/>
  <c r="G282" i="35"/>
  <c r="H282" i="35"/>
  <c r="I282" i="35"/>
  <c r="J282" i="35"/>
  <c r="K282" i="35"/>
  <c r="L282" i="35"/>
  <c r="M282" i="35"/>
  <c r="O282" i="35"/>
  <c r="P282" i="35"/>
  <c r="Q282" i="35"/>
  <c r="R282" i="35"/>
  <c r="S282" i="35"/>
  <c r="T282" i="35"/>
  <c r="U282" i="35"/>
  <c r="V282" i="35"/>
  <c r="W282" i="35"/>
  <c r="G283" i="35"/>
  <c r="H283" i="35"/>
  <c r="I283" i="35"/>
  <c r="J283" i="35"/>
  <c r="K283" i="35"/>
  <c r="L283" i="35"/>
  <c r="M283" i="35"/>
  <c r="O283" i="35"/>
  <c r="P283" i="35"/>
  <c r="Q283" i="35"/>
  <c r="R283" i="35"/>
  <c r="S283" i="35"/>
  <c r="T283" i="35"/>
  <c r="U283" i="35"/>
  <c r="V283" i="35"/>
  <c r="W283" i="35"/>
  <c r="G284" i="35"/>
  <c r="H284" i="35"/>
  <c r="I284" i="35"/>
  <c r="J284" i="35"/>
  <c r="K284" i="35"/>
  <c r="L284" i="35"/>
  <c r="M284" i="35"/>
  <c r="O284" i="35"/>
  <c r="P284" i="35"/>
  <c r="Q284" i="35"/>
  <c r="R284" i="35"/>
  <c r="S284" i="35"/>
  <c r="T284" i="35"/>
  <c r="U284" i="35"/>
  <c r="V284" i="35"/>
  <c r="W284" i="35"/>
  <c r="G285" i="35"/>
  <c r="H285" i="35"/>
  <c r="I285" i="35"/>
  <c r="J285" i="35"/>
  <c r="K285" i="35"/>
  <c r="L285" i="35"/>
  <c r="M285" i="35"/>
  <c r="O285" i="35"/>
  <c r="P285" i="35"/>
  <c r="Q285" i="35"/>
  <c r="R285" i="35"/>
  <c r="S285" i="35"/>
  <c r="T285" i="35"/>
  <c r="U285" i="35"/>
  <c r="V285" i="35"/>
  <c r="W285" i="35"/>
  <c r="G286" i="35"/>
  <c r="H286" i="35"/>
  <c r="I286" i="35"/>
  <c r="J286" i="35"/>
  <c r="K286" i="35"/>
  <c r="L286" i="35"/>
  <c r="M286" i="35"/>
  <c r="O286" i="35"/>
  <c r="P286" i="35"/>
  <c r="Q286" i="35"/>
  <c r="R286" i="35"/>
  <c r="S286" i="35"/>
  <c r="T286" i="35"/>
  <c r="U286" i="35"/>
  <c r="V286" i="35"/>
  <c r="W286" i="35"/>
  <c r="G287" i="35"/>
  <c r="H287" i="35"/>
  <c r="I287" i="35"/>
  <c r="J287" i="35"/>
  <c r="K287" i="35"/>
  <c r="L287" i="35"/>
  <c r="M287" i="35"/>
  <c r="O287" i="35"/>
  <c r="P287" i="35"/>
  <c r="Q287" i="35"/>
  <c r="R287" i="35"/>
  <c r="S287" i="35"/>
  <c r="T287" i="35"/>
  <c r="U287" i="35"/>
  <c r="V287" i="35"/>
  <c r="W287" i="35"/>
  <c r="G288" i="35"/>
  <c r="H288" i="35"/>
  <c r="I288" i="35"/>
  <c r="J288" i="35"/>
  <c r="K288" i="35"/>
  <c r="L288" i="35"/>
  <c r="M288" i="35"/>
  <c r="O288" i="35"/>
  <c r="P288" i="35"/>
  <c r="Q288" i="35"/>
  <c r="R288" i="35"/>
  <c r="S288" i="35"/>
  <c r="T288" i="35"/>
  <c r="U288" i="35"/>
  <c r="V288" i="35"/>
  <c r="W288" i="35"/>
  <c r="G289" i="35"/>
  <c r="H289" i="35"/>
  <c r="I289" i="35"/>
  <c r="J289" i="35"/>
  <c r="K289" i="35"/>
  <c r="L289" i="35"/>
  <c r="M289" i="35"/>
  <c r="O289" i="35"/>
  <c r="P289" i="35"/>
  <c r="Q289" i="35"/>
  <c r="R289" i="35"/>
  <c r="S289" i="35"/>
  <c r="T289" i="35"/>
  <c r="U289" i="35"/>
  <c r="V289" i="35"/>
  <c r="W289" i="35"/>
  <c r="G290" i="35"/>
  <c r="H290" i="35"/>
  <c r="I290" i="35"/>
  <c r="J290" i="35"/>
  <c r="K290" i="35"/>
  <c r="L290" i="35"/>
  <c r="M290" i="35"/>
  <c r="O290" i="35"/>
  <c r="P290" i="35"/>
  <c r="Q290" i="35"/>
  <c r="R290" i="35"/>
  <c r="S290" i="35"/>
  <c r="T290" i="35"/>
  <c r="U290" i="35"/>
  <c r="V290" i="35"/>
  <c r="W290" i="35"/>
  <c r="G291" i="35"/>
  <c r="H291" i="35"/>
  <c r="I291" i="35"/>
  <c r="J291" i="35"/>
  <c r="K291" i="35"/>
  <c r="L291" i="35"/>
  <c r="M291" i="35"/>
  <c r="O291" i="35"/>
  <c r="P291" i="35"/>
  <c r="Q291" i="35"/>
  <c r="R291" i="35"/>
  <c r="S291" i="35"/>
  <c r="T291" i="35"/>
  <c r="U291" i="35"/>
  <c r="V291" i="35"/>
  <c r="W291" i="35"/>
  <c r="G292" i="35"/>
  <c r="H292" i="35"/>
  <c r="I292" i="35"/>
  <c r="J292" i="35"/>
  <c r="K292" i="35"/>
  <c r="L292" i="35"/>
  <c r="M292" i="35"/>
  <c r="O292" i="35"/>
  <c r="P292" i="35"/>
  <c r="Q292" i="35"/>
  <c r="R292" i="35"/>
  <c r="S292" i="35"/>
  <c r="T292" i="35"/>
  <c r="U292" i="35"/>
  <c r="V292" i="35"/>
  <c r="W292" i="35"/>
  <c r="G293" i="35"/>
  <c r="H293" i="35"/>
  <c r="I293" i="35"/>
  <c r="J293" i="35"/>
  <c r="K293" i="35"/>
  <c r="L293" i="35"/>
  <c r="M293" i="35"/>
  <c r="O293" i="35"/>
  <c r="P293" i="35"/>
  <c r="Q293" i="35"/>
  <c r="R293" i="35"/>
  <c r="S293" i="35"/>
  <c r="T293" i="35"/>
  <c r="U293" i="35"/>
  <c r="V293" i="35"/>
  <c r="W293" i="35"/>
  <c r="G294" i="35"/>
  <c r="H294" i="35"/>
  <c r="I294" i="35"/>
  <c r="J294" i="35"/>
  <c r="K294" i="35"/>
  <c r="L294" i="35"/>
  <c r="M294" i="35"/>
  <c r="O294" i="35"/>
  <c r="P294" i="35"/>
  <c r="Q294" i="35"/>
  <c r="R294" i="35"/>
  <c r="S294" i="35"/>
  <c r="T294" i="35"/>
  <c r="U294" i="35"/>
  <c r="V294" i="35"/>
  <c r="W294" i="35"/>
  <c r="G295" i="35"/>
  <c r="H295" i="35"/>
  <c r="I295" i="35"/>
  <c r="J295" i="35"/>
  <c r="K295" i="35"/>
  <c r="L295" i="35"/>
  <c r="M295" i="35"/>
  <c r="O295" i="35"/>
  <c r="P295" i="35"/>
  <c r="Q295" i="35"/>
  <c r="R295" i="35"/>
  <c r="S295" i="35"/>
  <c r="T295" i="35"/>
  <c r="U295" i="35"/>
  <c r="V295" i="35"/>
  <c r="W295" i="35"/>
  <c r="G296" i="35"/>
  <c r="H296" i="35"/>
  <c r="I296" i="35"/>
  <c r="J296" i="35"/>
  <c r="K296" i="35"/>
  <c r="L296" i="35"/>
  <c r="M296" i="35"/>
  <c r="O296" i="35"/>
  <c r="P296" i="35"/>
  <c r="Q296" i="35"/>
  <c r="R296" i="35"/>
  <c r="S296" i="35"/>
  <c r="T296" i="35"/>
  <c r="U296" i="35"/>
  <c r="V296" i="35"/>
  <c r="W296" i="35"/>
  <c r="G297" i="35"/>
  <c r="H297" i="35"/>
  <c r="I297" i="35"/>
  <c r="J297" i="35"/>
  <c r="K297" i="35"/>
  <c r="L297" i="35"/>
  <c r="M297" i="35"/>
  <c r="O297" i="35"/>
  <c r="P297" i="35"/>
  <c r="Q297" i="35"/>
  <c r="R297" i="35"/>
  <c r="S297" i="35"/>
  <c r="T297" i="35"/>
  <c r="U297" i="35"/>
  <c r="V297" i="35"/>
  <c r="W297" i="35"/>
  <c r="G298" i="35"/>
  <c r="H298" i="35"/>
  <c r="I298" i="35"/>
  <c r="J298" i="35"/>
  <c r="K298" i="35"/>
  <c r="L298" i="35"/>
  <c r="M298" i="35"/>
  <c r="O298" i="35"/>
  <c r="P298" i="35"/>
  <c r="Q298" i="35"/>
  <c r="R298" i="35"/>
  <c r="S298" i="35"/>
  <c r="T298" i="35"/>
  <c r="U298" i="35"/>
  <c r="V298" i="35"/>
  <c r="W298" i="35"/>
  <c r="G299" i="35"/>
  <c r="H299" i="35"/>
  <c r="I299" i="35"/>
  <c r="J299" i="35"/>
  <c r="K299" i="35"/>
  <c r="L299" i="35"/>
  <c r="M299" i="35"/>
  <c r="O299" i="35"/>
  <c r="P299" i="35"/>
  <c r="Q299" i="35"/>
  <c r="R299" i="35"/>
  <c r="S299" i="35"/>
  <c r="T299" i="35"/>
  <c r="U299" i="35"/>
  <c r="V299" i="35"/>
  <c r="W299" i="35"/>
  <c r="G300" i="35"/>
  <c r="H300" i="35"/>
  <c r="I300" i="35"/>
  <c r="J300" i="35"/>
  <c r="K300" i="35"/>
  <c r="L300" i="35"/>
  <c r="M300" i="35"/>
  <c r="O300" i="35"/>
  <c r="P300" i="35"/>
  <c r="Q300" i="35"/>
  <c r="R300" i="35"/>
  <c r="S300" i="35"/>
  <c r="T300" i="35"/>
  <c r="U300" i="35"/>
  <c r="V300" i="35"/>
  <c r="W300" i="35"/>
  <c r="G301" i="35"/>
  <c r="H301" i="35"/>
  <c r="I301" i="35"/>
  <c r="J301" i="35"/>
  <c r="K301" i="35"/>
  <c r="L301" i="35"/>
  <c r="M301" i="35"/>
  <c r="O301" i="35"/>
  <c r="P301" i="35"/>
  <c r="Q301" i="35"/>
  <c r="R301" i="35"/>
  <c r="S301" i="35"/>
  <c r="T301" i="35"/>
  <c r="U301" i="35"/>
  <c r="V301" i="35"/>
  <c r="W301" i="35"/>
  <c r="G302" i="35"/>
  <c r="H302" i="35"/>
  <c r="I302" i="35"/>
  <c r="J302" i="35"/>
  <c r="K302" i="35"/>
  <c r="L302" i="35"/>
  <c r="M302" i="35"/>
  <c r="O302" i="35"/>
  <c r="P302" i="35"/>
  <c r="Q302" i="35"/>
  <c r="R302" i="35"/>
  <c r="S302" i="35"/>
  <c r="T302" i="35"/>
  <c r="U302" i="35"/>
  <c r="V302" i="35"/>
  <c r="W302" i="35"/>
  <c r="G303" i="35"/>
  <c r="H303" i="35"/>
  <c r="I303" i="35"/>
  <c r="J303" i="35"/>
  <c r="K303" i="35"/>
  <c r="L303" i="35"/>
  <c r="M303" i="35"/>
  <c r="O303" i="35"/>
  <c r="P303" i="35"/>
  <c r="Q303" i="35"/>
  <c r="R303" i="35"/>
  <c r="S303" i="35"/>
  <c r="T303" i="35"/>
  <c r="U303" i="35"/>
  <c r="V303" i="35"/>
  <c r="W303" i="35"/>
  <c r="G304" i="35"/>
  <c r="H304" i="35"/>
  <c r="I304" i="35"/>
  <c r="J304" i="35"/>
  <c r="K304" i="35"/>
  <c r="L304" i="35"/>
  <c r="M304" i="35"/>
  <c r="O304" i="35"/>
  <c r="P304" i="35"/>
  <c r="Q304" i="35"/>
  <c r="R304" i="35"/>
  <c r="S304" i="35"/>
  <c r="T304" i="35"/>
  <c r="U304" i="35"/>
  <c r="V304" i="35"/>
  <c r="W304" i="35"/>
  <c r="G305" i="35"/>
  <c r="H305" i="35"/>
  <c r="I305" i="35"/>
  <c r="J305" i="35"/>
  <c r="K305" i="35"/>
  <c r="L305" i="35"/>
  <c r="M305" i="35"/>
  <c r="O305" i="35"/>
  <c r="P305" i="35"/>
  <c r="Q305" i="35"/>
  <c r="R305" i="35"/>
  <c r="S305" i="35"/>
  <c r="T305" i="35"/>
  <c r="U305" i="35"/>
  <c r="V305" i="35"/>
  <c r="W305" i="35"/>
  <c r="G306" i="35"/>
  <c r="H306" i="35"/>
  <c r="I306" i="35"/>
  <c r="J306" i="35"/>
  <c r="K306" i="35"/>
  <c r="L306" i="35"/>
  <c r="M306" i="35"/>
  <c r="O306" i="35"/>
  <c r="P306" i="35"/>
  <c r="Q306" i="35"/>
  <c r="R306" i="35"/>
  <c r="S306" i="35"/>
  <c r="T306" i="35"/>
  <c r="U306" i="35"/>
  <c r="V306" i="35"/>
  <c r="W306" i="35"/>
  <c r="G307" i="35"/>
  <c r="H307" i="35"/>
  <c r="I307" i="35"/>
  <c r="J307" i="35"/>
  <c r="K307" i="35"/>
  <c r="L307" i="35"/>
  <c r="M307" i="35"/>
  <c r="O307" i="35"/>
  <c r="P307" i="35"/>
  <c r="Q307" i="35"/>
  <c r="R307" i="35"/>
  <c r="S307" i="35"/>
  <c r="T307" i="35"/>
  <c r="U307" i="35"/>
  <c r="V307" i="35"/>
  <c r="W307" i="35"/>
  <c r="G308" i="35"/>
  <c r="H308" i="35"/>
  <c r="I308" i="35"/>
  <c r="J308" i="35"/>
  <c r="K308" i="35"/>
  <c r="L308" i="35"/>
  <c r="M308" i="35"/>
  <c r="O308" i="35"/>
  <c r="P308" i="35"/>
  <c r="Q308" i="35"/>
  <c r="R308" i="35"/>
  <c r="S308" i="35"/>
  <c r="T308" i="35"/>
  <c r="U308" i="35"/>
  <c r="V308" i="35"/>
  <c r="W308" i="35"/>
  <c r="G309" i="35"/>
  <c r="H309" i="35"/>
  <c r="I309" i="35"/>
  <c r="J309" i="35"/>
  <c r="K309" i="35"/>
  <c r="L309" i="35"/>
  <c r="M309" i="35"/>
  <c r="O309" i="35"/>
  <c r="P309" i="35"/>
  <c r="Q309" i="35"/>
  <c r="R309" i="35"/>
  <c r="S309" i="35"/>
  <c r="T309" i="35"/>
  <c r="U309" i="35"/>
  <c r="V309" i="35"/>
  <c r="W309" i="35"/>
  <c r="G310" i="35"/>
  <c r="H310" i="35"/>
  <c r="I310" i="35"/>
  <c r="J310" i="35"/>
  <c r="K310" i="35"/>
  <c r="L310" i="35"/>
  <c r="M310" i="35"/>
  <c r="O310" i="35"/>
  <c r="P310" i="35"/>
  <c r="Q310" i="35"/>
  <c r="R310" i="35"/>
  <c r="S310" i="35"/>
  <c r="T310" i="35"/>
  <c r="U310" i="35"/>
  <c r="V310" i="35"/>
  <c r="W310" i="35"/>
  <c r="G311" i="35"/>
  <c r="H311" i="35"/>
  <c r="I311" i="35"/>
  <c r="J311" i="35"/>
  <c r="K311" i="35"/>
  <c r="L311" i="35"/>
  <c r="M311" i="35"/>
  <c r="O311" i="35"/>
  <c r="P311" i="35"/>
  <c r="Q311" i="35"/>
  <c r="R311" i="35"/>
  <c r="S311" i="35"/>
  <c r="T311" i="35"/>
  <c r="U311" i="35"/>
  <c r="V311" i="35"/>
  <c r="W311" i="35"/>
  <c r="G312" i="35"/>
  <c r="H312" i="35"/>
  <c r="I312" i="35"/>
  <c r="J312" i="35"/>
  <c r="K312" i="35"/>
  <c r="L312" i="35"/>
  <c r="M312" i="35"/>
  <c r="O312" i="35"/>
  <c r="P312" i="35"/>
  <c r="Q312" i="35"/>
  <c r="R312" i="35"/>
  <c r="S312" i="35"/>
  <c r="T312" i="35"/>
  <c r="U312" i="35"/>
  <c r="V312" i="35"/>
  <c r="W312" i="35"/>
  <c r="G313" i="35"/>
  <c r="H313" i="35"/>
  <c r="I313" i="35"/>
  <c r="J313" i="35"/>
  <c r="K313" i="35"/>
  <c r="L313" i="35"/>
  <c r="M313" i="35"/>
  <c r="O313" i="35"/>
  <c r="P313" i="35"/>
  <c r="Q313" i="35"/>
  <c r="R313" i="35"/>
  <c r="S313" i="35"/>
  <c r="T313" i="35"/>
  <c r="U313" i="35"/>
  <c r="V313" i="35"/>
  <c r="W313" i="35"/>
  <c r="G314" i="35"/>
  <c r="H314" i="35"/>
  <c r="I314" i="35"/>
  <c r="J314" i="35"/>
  <c r="K314" i="35"/>
  <c r="L314" i="35"/>
  <c r="M314" i="35"/>
  <c r="O314" i="35"/>
  <c r="P314" i="35"/>
  <c r="Q314" i="35"/>
  <c r="R314" i="35"/>
  <c r="S314" i="35"/>
  <c r="T314" i="35"/>
  <c r="U314" i="35"/>
  <c r="V314" i="35"/>
  <c r="W314" i="35"/>
  <c r="G315" i="35"/>
  <c r="H315" i="35"/>
  <c r="I315" i="35"/>
  <c r="J315" i="35"/>
  <c r="K315" i="35"/>
  <c r="L315" i="35"/>
  <c r="M315" i="35"/>
  <c r="O315" i="35"/>
  <c r="P315" i="35"/>
  <c r="Q315" i="35"/>
  <c r="R315" i="35"/>
  <c r="S315" i="35"/>
  <c r="T315" i="35"/>
  <c r="U315" i="35"/>
  <c r="V315" i="35"/>
  <c r="W315" i="35"/>
  <c r="G316" i="35"/>
  <c r="H316" i="35"/>
  <c r="I316" i="35"/>
  <c r="J316" i="35"/>
  <c r="K316" i="35"/>
  <c r="L316" i="35"/>
  <c r="M316" i="35"/>
  <c r="O316" i="35"/>
  <c r="P316" i="35"/>
  <c r="Q316" i="35"/>
  <c r="R316" i="35"/>
  <c r="S316" i="35"/>
  <c r="T316" i="35"/>
  <c r="U316" i="35"/>
  <c r="V316" i="35"/>
  <c r="W316" i="35"/>
  <c r="G317" i="35"/>
  <c r="H317" i="35"/>
  <c r="I317" i="35"/>
  <c r="J317" i="35"/>
  <c r="K317" i="35"/>
  <c r="L317" i="35"/>
  <c r="M317" i="35"/>
  <c r="O317" i="35"/>
  <c r="P317" i="35"/>
  <c r="Q317" i="35"/>
  <c r="R317" i="35"/>
  <c r="S317" i="35"/>
  <c r="T317" i="35"/>
  <c r="U317" i="35"/>
  <c r="V317" i="35"/>
  <c r="W317" i="35"/>
  <c r="G318" i="35"/>
  <c r="H318" i="35"/>
  <c r="I318" i="35"/>
  <c r="J318" i="35"/>
  <c r="K318" i="35"/>
  <c r="L318" i="35"/>
  <c r="M318" i="35"/>
  <c r="O318" i="35"/>
  <c r="P318" i="35"/>
  <c r="Q318" i="35"/>
  <c r="R318" i="35"/>
  <c r="S318" i="35"/>
  <c r="T318" i="35"/>
  <c r="U318" i="35"/>
  <c r="V318" i="35"/>
  <c r="W318" i="35"/>
  <c r="G319" i="35"/>
  <c r="H319" i="35"/>
  <c r="I319" i="35"/>
  <c r="J319" i="35"/>
  <c r="K319" i="35"/>
  <c r="L319" i="35"/>
  <c r="M319" i="35"/>
  <c r="O319" i="35"/>
  <c r="P319" i="35"/>
  <c r="Q319" i="35"/>
  <c r="R319" i="35"/>
  <c r="S319" i="35"/>
  <c r="T319" i="35"/>
  <c r="U319" i="35"/>
  <c r="V319" i="35"/>
  <c r="W319" i="35"/>
  <c r="G320" i="35"/>
  <c r="H320" i="35"/>
  <c r="I320" i="35"/>
  <c r="J320" i="35"/>
  <c r="K320" i="35"/>
  <c r="L320" i="35"/>
  <c r="M320" i="35"/>
  <c r="O320" i="35"/>
  <c r="P320" i="35"/>
  <c r="Q320" i="35"/>
  <c r="R320" i="35"/>
  <c r="S320" i="35"/>
  <c r="T320" i="35"/>
  <c r="U320" i="35"/>
  <c r="V320" i="35"/>
  <c r="W320" i="35"/>
  <c r="G321" i="35"/>
  <c r="H321" i="35"/>
  <c r="I321" i="35"/>
  <c r="J321" i="35"/>
  <c r="K321" i="35"/>
  <c r="L321" i="35"/>
  <c r="M321" i="35"/>
  <c r="O321" i="35"/>
  <c r="P321" i="35"/>
  <c r="Q321" i="35"/>
  <c r="R321" i="35"/>
  <c r="S321" i="35"/>
  <c r="T321" i="35"/>
  <c r="U321" i="35"/>
  <c r="V321" i="35"/>
  <c r="W321" i="35"/>
  <c r="G322" i="35"/>
  <c r="H322" i="35"/>
  <c r="I322" i="35"/>
  <c r="J322" i="35"/>
  <c r="K322" i="35"/>
  <c r="L322" i="35"/>
  <c r="M322" i="35"/>
  <c r="O322" i="35"/>
  <c r="P322" i="35"/>
  <c r="Q322" i="35"/>
  <c r="R322" i="35"/>
  <c r="S322" i="35"/>
  <c r="T322" i="35"/>
  <c r="U322" i="35"/>
  <c r="V322" i="35"/>
  <c r="W322" i="35"/>
  <c r="G323" i="35"/>
  <c r="H323" i="35"/>
  <c r="I323" i="35"/>
  <c r="J323" i="35"/>
  <c r="K323" i="35"/>
  <c r="L323" i="35"/>
  <c r="M323" i="35"/>
  <c r="O323" i="35"/>
  <c r="P323" i="35"/>
  <c r="Q323" i="35"/>
  <c r="R323" i="35"/>
  <c r="S323" i="35"/>
  <c r="T323" i="35"/>
  <c r="U323" i="35"/>
  <c r="V323" i="35"/>
  <c r="W323" i="35"/>
  <c r="G324" i="35"/>
  <c r="H324" i="35"/>
  <c r="I324" i="35"/>
  <c r="J324" i="35"/>
  <c r="K324" i="35"/>
  <c r="L324" i="35"/>
  <c r="M324" i="35"/>
  <c r="O324" i="35"/>
  <c r="P324" i="35"/>
  <c r="Q324" i="35"/>
  <c r="R324" i="35"/>
  <c r="S324" i="35"/>
  <c r="T324" i="35"/>
  <c r="U324" i="35"/>
  <c r="V324" i="35"/>
  <c r="W324" i="35"/>
  <c r="G325" i="35"/>
  <c r="H325" i="35"/>
  <c r="I325" i="35"/>
  <c r="J325" i="35"/>
  <c r="K325" i="35"/>
  <c r="L325" i="35"/>
  <c r="M325" i="35"/>
  <c r="O325" i="35"/>
  <c r="P325" i="35"/>
  <c r="Q325" i="35"/>
  <c r="R325" i="35"/>
  <c r="S325" i="35"/>
  <c r="T325" i="35"/>
  <c r="U325" i="35"/>
  <c r="V325" i="35"/>
  <c r="W325" i="35"/>
  <c r="G326" i="35"/>
  <c r="H326" i="35"/>
  <c r="I326" i="35"/>
  <c r="J326" i="35"/>
  <c r="K326" i="35"/>
  <c r="L326" i="35"/>
  <c r="M326" i="35"/>
  <c r="O326" i="35"/>
  <c r="P326" i="35"/>
  <c r="Q326" i="35"/>
  <c r="R326" i="35"/>
  <c r="S326" i="35"/>
  <c r="T326" i="35"/>
  <c r="U326" i="35"/>
  <c r="V326" i="35"/>
  <c r="W326" i="35"/>
  <c r="G327" i="35"/>
  <c r="H327" i="35"/>
  <c r="I327" i="35"/>
  <c r="J327" i="35"/>
  <c r="K327" i="35"/>
  <c r="L327" i="35"/>
  <c r="M327" i="35"/>
  <c r="O327" i="35"/>
  <c r="P327" i="35"/>
  <c r="Q327" i="35"/>
  <c r="R327" i="35"/>
  <c r="S327" i="35"/>
  <c r="T327" i="35"/>
  <c r="U327" i="35"/>
  <c r="V327" i="35"/>
  <c r="W327" i="35"/>
  <c r="G328" i="35"/>
  <c r="H328" i="35"/>
  <c r="I328" i="35"/>
  <c r="J328" i="35"/>
  <c r="K328" i="35"/>
  <c r="L328" i="35"/>
  <c r="M328" i="35"/>
  <c r="O328" i="35"/>
  <c r="P328" i="35"/>
  <c r="Q328" i="35"/>
  <c r="R328" i="35"/>
  <c r="S328" i="35"/>
  <c r="T328" i="35"/>
  <c r="U328" i="35"/>
  <c r="V328" i="35"/>
  <c r="W328" i="35"/>
  <c r="G329" i="35"/>
  <c r="H329" i="35"/>
  <c r="I329" i="35"/>
  <c r="J329" i="35"/>
  <c r="K329" i="35"/>
  <c r="L329" i="35"/>
  <c r="M329" i="35"/>
  <c r="O329" i="35"/>
  <c r="P329" i="35"/>
  <c r="Q329" i="35"/>
  <c r="R329" i="35"/>
  <c r="S329" i="35"/>
  <c r="T329" i="35"/>
  <c r="U329" i="35"/>
  <c r="V329" i="35"/>
  <c r="W329" i="35"/>
  <c r="G330" i="35"/>
  <c r="H330" i="35"/>
  <c r="I330" i="35"/>
  <c r="J330" i="35"/>
  <c r="K330" i="35"/>
  <c r="L330" i="35"/>
  <c r="M330" i="35"/>
  <c r="O330" i="35"/>
  <c r="P330" i="35"/>
  <c r="Q330" i="35"/>
  <c r="R330" i="35"/>
  <c r="S330" i="35"/>
  <c r="T330" i="35"/>
  <c r="U330" i="35"/>
  <c r="V330" i="35"/>
  <c r="W330" i="35"/>
  <c r="G331" i="35"/>
  <c r="H331" i="35"/>
  <c r="I331" i="35"/>
  <c r="J331" i="35"/>
  <c r="K331" i="35"/>
  <c r="L331" i="35"/>
  <c r="M331" i="35"/>
  <c r="O331" i="35"/>
  <c r="P331" i="35"/>
  <c r="Q331" i="35"/>
  <c r="R331" i="35"/>
  <c r="S331" i="35"/>
  <c r="T331" i="35"/>
  <c r="U331" i="35"/>
  <c r="V331" i="35"/>
  <c r="W331" i="35"/>
  <c r="G332" i="35"/>
  <c r="H332" i="35"/>
  <c r="I332" i="35"/>
  <c r="J332" i="35"/>
  <c r="K332" i="35"/>
  <c r="L332" i="35"/>
  <c r="M332" i="35"/>
  <c r="O332" i="35"/>
  <c r="P332" i="35"/>
  <c r="Q332" i="35"/>
  <c r="R332" i="35"/>
  <c r="S332" i="35"/>
  <c r="T332" i="35"/>
  <c r="U332" i="35"/>
  <c r="V332" i="35"/>
  <c r="W332" i="35"/>
  <c r="G333" i="35"/>
  <c r="H333" i="35"/>
  <c r="I333" i="35"/>
  <c r="J333" i="35"/>
  <c r="K333" i="35"/>
  <c r="L333" i="35"/>
  <c r="M333" i="35"/>
  <c r="O333" i="35"/>
  <c r="P333" i="35"/>
  <c r="Q333" i="35"/>
  <c r="R333" i="35"/>
  <c r="S333" i="35"/>
  <c r="T333" i="35"/>
  <c r="U333" i="35"/>
  <c r="V333" i="35"/>
  <c r="W333" i="35"/>
  <c r="G334" i="35"/>
  <c r="H334" i="35"/>
  <c r="I334" i="35"/>
  <c r="J334" i="35"/>
  <c r="K334" i="35"/>
  <c r="L334" i="35"/>
  <c r="M334" i="35"/>
  <c r="O334" i="35"/>
  <c r="P334" i="35"/>
  <c r="Q334" i="35"/>
  <c r="R334" i="35"/>
  <c r="S334" i="35"/>
  <c r="T334" i="35"/>
  <c r="U334" i="35"/>
  <c r="V334" i="35"/>
  <c r="W334" i="35"/>
  <c r="G335" i="35"/>
  <c r="H335" i="35"/>
  <c r="I335" i="35"/>
  <c r="J335" i="35"/>
  <c r="K335" i="35"/>
  <c r="L335" i="35"/>
  <c r="M335" i="35"/>
  <c r="O335" i="35"/>
  <c r="P335" i="35"/>
  <c r="Q335" i="35"/>
  <c r="R335" i="35"/>
  <c r="S335" i="35"/>
  <c r="T335" i="35"/>
  <c r="U335" i="35"/>
  <c r="V335" i="35"/>
  <c r="W335" i="35"/>
  <c r="G336" i="35"/>
  <c r="H336" i="35"/>
  <c r="I336" i="35"/>
  <c r="J336" i="35"/>
  <c r="K336" i="35"/>
  <c r="L336" i="35"/>
  <c r="M336" i="35"/>
  <c r="O336" i="35"/>
  <c r="P336" i="35"/>
  <c r="Q336" i="35"/>
  <c r="R336" i="35"/>
  <c r="S336" i="35"/>
  <c r="T336" i="35"/>
  <c r="U336" i="35"/>
  <c r="V336" i="35"/>
  <c r="W336" i="35"/>
  <c r="G337" i="35"/>
  <c r="H337" i="35"/>
  <c r="I337" i="35"/>
  <c r="J337" i="35"/>
  <c r="K337" i="35"/>
  <c r="L337" i="35"/>
  <c r="M337" i="35"/>
  <c r="O337" i="35"/>
  <c r="P337" i="35"/>
  <c r="Q337" i="35"/>
  <c r="R337" i="35"/>
  <c r="S337" i="35"/>
  <c r="T337" i="35"/>
  <c r="U337" i="35"/>
  <c r="V337" i="35"/>
  <c r="W337" i="35"/>
  <c r="G338" i="35"/>
  <c r="H338" i="35"/>
  <c r="I338" i="35"/>
  <c r="J338" i="35"/>
  <c r="K338" i="35"/>
  <c r="L338" i="35"/>
  <c r="M338" i="35"/>
  <c r="O338" i="35"/>
  <c r="P338" i="35"/>
  <c r="Q338" i="35"/>
  <c r="R338" i="35"/>
  <c r="S338" i="35"/>
  <c r="T338" i="35"/>
  <c r="U338" i="35"/>
  <c r="V338" i="35"/>
  <c r="W338" i="35"/>
  <c r="G339" i="35"/>
  <c r="H339" i="35"/>
  <c r="I339" i="35"/>
  <c r="J339" i="35"/>
  <c r="K339" i="35"/>
  <c r="L339" i="35"/>
  <c r="M339" i="35"/>
  <c r="O339" i="35"/>
  <c r="P339" i="35"/>
  <c r="Q339" i="35"/>
  <c r="R339" i="35"/>
  <c r="S339" i="35"/>
  <c r="T339" i="35"/>
  <c r="U339" i="35"/>
  <c r="V339" i="35"/>
  <c r="W339" i="35"/>
  <c r="G340" i="35"/>
  <c r="H340" i="35"/>
  <c r="I340" i="35"/>
  <c r="J340" i="35"/>
  <c r="K340" i="35"/>
  <c r="L340" i="35"/>
  <c r="M340" i="35"/>
  <c r="O340" i="35"/>
  <c r="P340" i="35"/>
  <c r="Q340" i="35"/>
  <c r="R340" i="35"/>
  <c r="S340" i="35"/>
  <c r="T340" i="35"/>
  <c r="U340" i="35"/>
  <c r="V340" i="35"/>
  <c r="W340" i="35"/>
  <c r="G341" i="35"/>
  <c r="H341" i="35"/>
  <c r="I341" i="35"/>
  <c r="J341" i="35"/>
  <c r="K341" i="35"/>
  <c r="L341" i="35"/>
  <c r="M341" i="35"/>
  <c r="O341" i="35"/>
  <c r="P341" i="35"/>
  <c r="Q341" i="35"/>
  <c r="R341" i="35"/>
  <c r="S341" i="35"/>
  <c r="T341" i="35"/>
  <c r="U341" i="35"/>
  <c r="V341" i="35"/>
  <c r="W341" i="35"/>
  <c r="G342" i="35"/>
  <c r="H342" i="35"/>
  <c r="I342" i="35"/>
  <c r="J342" i="35"/>
  <c r="K342" i="35"/>
  <c r="L342" i="35"/>
  <c r="M342" i="35"/>
  <c r="O342" i="35"/>
  <c r="P342" i="35"/>
  <c r="Q342" i="35"/>
  <c r="R342" i="35"/>
  <c r="S342" i="35"/>
  <c r="T342" i="35"/>
  <c r="U342" i="35"/>
  <c r="V342" i="35"/>
  <c r="W342" i="35"/>
  <c r="G343" i="35"/>
  <c r="H343" i="35"/>
  <c r="I343" i="35"/>
  <c r="J343" i="35"/>
  <c r="K343" i="35"/>
  <c r="L343" i="35"/>
  <c r="M343" i="35"/>
  <c r="O343" i="35"/>
  <c r="P343" i="35"/>
  <c r="Q343" i="35"/>
  <c r="R343" i="35"/>
  <c r="S343" i="35"/>
  <c r="T343" i="35"/>
  <c r="U343" i="35"/>
  <c r="V343" i="35"/>
  <c r="W343" i="35"/>
  <c r="G344" i="35"/>
  <c r="H344" i="35"/>
  <c r="I344" i="35"/>
  <c r="J344" i="35"/>
  <c r="K344" i="35"/>
  <c r="L344" i="35"/>
  <c r="M344" i="35"/>
  <c r="O344" i="35"/>
  <c r="P344" i="35"/>
  <c r="Q344" i="35"/>
  <c r="R344" i="35"/>
  <c r="S344" i="35"/>
  <c r="T344" i="35"/>
  <c r="U344" i="35"/>
  <c r="V344" i="35"/>
  <c r="W344" i="35"/>
  <c r="G345" i="35"/>
  <c r="H345" i="35"/>
  <c r="I345" i="35"/>
  <c r="J345" i="35"/>
  <c r="K345" i="35"/>
  <c r="L345" i="35"/>
  <c r="M345" i="35"/>
  <c r="O345" i="35"/>
  <c r="P345" i="35"/>
  <c r="Q345" i="35"/>
  <c r="R345" i="35"/>
  <c r="S345" i="35"/>
  <c r="T345" i="35"/>
  <c r="U345" i="35"/>
  <c r="V345" i="35"/>
  <c r="W345" i="35"/>
  <c r="G346" i="35"/>
  <c r="H346" i="35"/>
  <c r="I346" i="35"/>
  <c r="J346" i="35"/>
  <c r="K346" i="35"/>
  <c r="L346" i="35"/>
  <c r="M346" i="35"/>
  <c r="O346" i="35"/>
  <c r="P346" i="35"/>
  <c r="Q346" i="35"/>
  <c r="R346" i="35"/>
  <c r="S346" i="35"/>
  <c r="T346" i="35"/>
  <c r="U346" i="35"/>
  <c r="V346" i="35"/>
  <c r="W346" i="35"/>
  <c r="G347" i="35"/>
  <c r="H347" i="35"/>
  <c r="I347" i="35"/>
  <c r="J347" i="35"/>
  <c r="K347" i="35"/>
  <c r="L347" i="35"/>
  <c r="M347" i="35"/>
  <c r="O347" i="35"/>
  <c r="P347" i="35"/>
  <c r="Q347" i="35"/>
  <c r="R347" i="35"/>
  <c r="S347" i="35"/>
  <c r="T347" i="35"/>
  <c r="U347" i="35"/>
  <c r="V347" i="35"/>
  <c r="W347" i="35"/>
  <c r="G348" i="35"/>
  <c r="H348" i="35"/>
  <c r="I348" i="35"/>
  <c r="J348" i="35"/>
  <c r="K348" i="35"/>
  <c r="L348" i="35"/>
  <c r="M348" i="35"/>
  <c r="O348" i="35"/>
  <c r="P348" i="35"/>
  <c r="Q348" i="35"/>
  <c r="R348" i="35"/>
  <c r="S348" i="35"/>
  <c r="T348" i="35"/>
  <c r="U348" i="35"/>
  <c r="V348" i="35"/>
  <c r="W348" i="35"/>
  <c r="G349" i="35"/>
  <c r="H349" i="35"/>
  <c r="I349" i="35"/>
  <c r="J349" i="35"/>
  <c r="K349" i="35"/>
  <c r="L349" i="35"/>
  <c r="M349" i="35"/>
  <c r="O349" i="35"/>
  <c r="P349" i="35"/>
  <c r="Q349" i="35"/>
  <c r="R349" i="35"/>
  <c r="S349" i="35"/>
  <c r="T349" i="35"/>
  <c r="U349" i="35"/>
  <c r="V349" i="35"/>
  <c r="W349" i="35"/>
  <c r="G350" i="35"/>
  <c r="H350" i="35"/>
  <c r="I350" i="35"/>
  <c r="J350" i="35"/>
  <c r="K350" i="35"/>
  <c r="L350" i="35"/>
  <c r="M350" i="35"/>
  <c r="O350" i="35"/>
  <c r="P350" i="35"/>
  <c r="Q350" i="35"/>
  <c r="R350" i="35"/>
  <c r="S350" i="35"/>
  <c r="T350" i="35"/>
  <c r="U350" i="35"/>
  <c r="V350" i="35"/>
  <c r="W350" i="35"/>
  <c r="G351" i="35"/>
  <c r="H351" i="35"/>
  <c r="I351" i="35"/>
  <c r="J351" i="35"/>
  <c r="K351" i="35"/>
  <c r="L351" i="35"/>
  <c r="M351" i="35"/>
  <c r="O351" i="35"/>
  <c r="P351" i="35"/>
  <c r="Q351" i="35"/>
  <c r="R351" i="35"/>
  <c r="S351" i="35"/>
  <c r="T351" i="35"/>
  <c r="U351" i="35"/>
  <c r="V351" i="35"/>
  <c r="W351" i="35"/>
  <c r="G352" i="35"/>
  <c r="H352" i="35"/>
  <c r="I352" i="35"/>
  <c r="J352" i="35"/>
  <c r="K352" i="35"/>
  <c r="L352" i="35"/>
  <c r="M352" i="35"/>
  <c r="O352" i="35"/>
  <c r="P352" i="35"/>
  <c r="Q352" i="35"/>
  <c r="R352" i="35"/>
  <c r="S352" i="35"/>
  <c r="T352" i="35"/>
  <c r="U352" i="35"/>
  <c r="V352" i="35"/>
  <c r="W352" i="35"/>
  <c r="G353" i="35"/>
  <c r="H353" i="35"/>
  <c r="I353" i="35"/>
  <c r="J353" i="35"/>
  <c r="K353" i="35"/>
  <c r="L353" i="35"/>
  <c r="M353" i="35"/>
  <c r="O353" i="35"/>
  <c r="P353" i="35"/>
  <c r="Q353" i="35"/>
  <c r="R353" i="35"/>
  <c r="S353" i="35"/>
  <c r="T353" i="35"/>
  <c r="U353" i="35"/>
  <c r="V353" i="35"/>
  <c r="W353" i="35"/>
  <c r="G354" i="35"/>
  <c r="H354" i="35"/>
  <c r="I354" i="35"/>
  <c r="J354" i="35"/>
  <c r="K354" i="35"/>
  <c r="L354" i="35"/>
  <c r="M354" i="35"/>
  <c r="O354" i="35"/>
  <c r="P354" i="35"/>
  <c r="Q354" i="35"/>
  <c r="R354" i="35"/>
  <c r="S354" i="35"/>
  <c r="T354" i="35"/>
  <c r="U354" i="35"/>
  <c r="V354" i="35"/>
  <c r="W354" i="35"/>
  <c r="G355" i="35"/>
  <c r="H355" i="35"/>
  <c r="I355" i="35"/>
  <c r="J355" i="35"/>
  <c r="K355" i="35"/>
  <c r="L355" i="35"/>
  <c r="M355" i="35"/>
  <c r="O355" i="35"/>
  <c r="P355" i="35"/>
  <c r="Q355" i="35"/>
  <c r="R355" i="35"/>
  <c r="S355" i="35"/>
  <c r="T355" i="35"/>
  <c r="U355" i="35"/>
  <c r="V355" i="35"/>
  <c r="W355" i="35"/>
  <c r="G356" i="35"/>
  <c r="H356" i="35"/>
  <c r="I356" i="35"/>
  <c r="J356" i="35"/>
  <c r="K356" i="35"/>
  <c r="L356" i="35"/>
  <c r="M356" i="35"/>
  <c r="O356" i="35"/>
  <c r="P356" i="35"/>
  <c r="Q356" i="35"/>
  <c r="R356" i="35"/>
  <c r="S356" i="35"/>
  <c r="T356" i="35"/>
  <c r="U356" i="35"/>
  <c r="V356" i="35"/>
  <c r="W356" i="35"/>
  <c r="G357" i="35"/>
  <c r="H357" i="35"/>
  <c r="I357" i="35"/>
  <c r="J357" i="35"/>
  <c r="K357" i="35"/>
  <c r="L357" i="35"/>
  <c r="M357" i="35"/>
  <c r="O357" i="35"/>
  <c r="P357" i="35"/>
  <c r="Q357" i="35"/>
  <c r="R357" i="35"/>
  <c r="S357" i="35"/>
  <c r="T357" i="35"/>
  <c r="U357" i="35"/>
  <c r="V357" i="35"/>
  <c r="W357" i="35"/>
  <c r="G358" i="35"/>
  <c r="H358" i="35"/>
  <c r="I358" i="35"/>
  <c r="J358" i="35"/>
  <c r="K358" i="35"/>
  <c r="L358" i="35"/>
  <c r="M358" i="35"/>
  <c r="O358" i="35"/>
  <c r="P358" i="35"/>
  <c r="Q358" i="35"/>
  <c r="R358" i="35"/>
  <c r="S358" i="35"/>
  <c r="T358" i="35"/>
  <c r="U358" i="35"/>
  <c r="V358" i="35"/>
  <c r="W358" i="35"/>
  <c r="G359" i="35"/>
  <c r="H359" i="35"/>
  <c r="I359" i="35"/>
  <c r="J359" i="35"/>
  <c r="K359" i="35"/>
  <c r="L359" i="35"/>
  <c r="M359" i="35"/>
  <c r="O359" i="35"/>
  <c r="P359" i="35"/>
  <c r="Q359" i="35"/>
  <c r="R359" i="35"/>
  <c r="S359" i="35"/>
  <c r="T359" i="35"/>
  <c r="U359" i="35"/>
  <c r="V359" i="35"/>
  <c r="W359" i="35"/>
  <c r="G360" i="35"/>
  <c r="H360" i="35"/>
  <c r="I360" i="35"/>
  <c r="J360" i="35"/>
  <c r="K360" i="35"/>
  <c r="L360" i="35"/>
  <c r="M360" i="35"/>
  <c r="O360" i="35"/>
  <c r="P360" i="35"/>
  <c r="Q360" i="35"/>
  <c r="R360" i="35"/>
  <c r="S360" i="35"/>
  <c r="T360" i="35"/>
  <c r="U360" i="35"/>
  <c r="V360" i="35"/>
  <c r="W360" i="35"/>
  <c r="G361" i="35"/>
  <c r="H361" i="35"/>
  <c r="I361" i="35"/>
  <c r="J361" i="35"/>
  <c r="K361" i="35"/>
  <c r="L361" i="35"/>
  <c r="M361" i="35"/>
  <c r="O361" i="35"/>
  <c r="P361" i="35"/>
  <c r="Q361" i="35"/>
  <c r="R361" i="35"/>
  <c r="S361" i="35"/>
  <c r="T361" i="35"/>
  <c r="U361" i="35"/>
  <c r="V361" i="35"/>
  <c r="W361" i="35"/>
  <c r="G362" i="35"/>
  <c r="H362" i="35"/>
  <c r="I362" i="35"/>
  <c r="J362" i="35"/>
  <c r="K362" i="35"/>
  <c r="L362" i="35"/>
  <c r="M362" i="35"/>
  <c r="O362" i="35"/>
  <c r="P362" i="35"/>
  <c r="Q362" i="35"/>
  <c r="R362" i="35"/>
  <c r="S362" i="35"/>
  <c r="T362" i="35"/>
  <c r="U362" i="35"/>
  <c r="V362" i="35"/>
  <c r="W362" i="35"/>
  <c r="G363" i="35"/>
  <c r="H363" i="35"/>
  <c r="I363" i="35"/>
  <c r="J363" i="35"/>
  <c r="K363" i="35"/>
  <c r="L363" i="35"/>
  <c r="M363" i="35"/>
  <c r="O363" i="35"/>
  <c r="P363" i="35"/>
  <c r="Q363" i="35"/>
  <c r="R363" i="35"/>
  <c r="S363" i="35"/>
  <c r="T363" i="35"/>
  <c r="U363" i="35"/>
  <c r="V363" i="35"/>
  <c r="W363" i="35"/>
  <c r="G364" i="35"/>
  <c r="H364" i="35"/>
  <c r="I364" i="35"/>
  <c r="J364" i="35"/>
  <c r="K364" i="35"/>
  <c r="L364" i="35"/>
  <c r="M364" i="35"/>
  <c r="O364" i="35"/>
  <c r="P364" i="35"/>
  <c r="Q364" i="35"/>
  <c r="R364" i="35"/>
  <c r="S364" i="35"/>
  <c r="T364" i="35"/>
  <c r="U364" i="35"/>
  <c r="V364" i="35"/>
  <c r="W364" i="35"/>
  <c r="G365" i="35"/>
  <c r="H365" i="35"/>
  <c r="I365" i="35"/>
  <c r="J365" i="35"/>
  <c r="K365" i="35"/>
  <c r="L365" i="35"/>
  <c r="M365" i="35"/>
  <c r="O365" i="35"/>
  <c r="P365" i="35"/>
  <c r="Q365" i="35"/>
  <c r="R365" i="35"/>
  <c r="S365" i="35"/>
  <c r="T365" i="35"/>
  <c r="U365" i="35"/>
  <c r="V365" i="35"/>
  <c r="W365" i="35"/>
  <c r="G366" i="35"/>
  <c r="H366" i="35"/>
  <c r="I366" i="35"/>
  <c r="J366" i="35"/>
  <c r="K366" i="35"/>
  <c r="L366" i="35"/>
  <c r="M366" i="35"/>
  <c r="O366" i="35"/>
  <c r="P366" i="35"/>
  <c r="Q366" i="35"/>
  <c r="R366" i="35"/>
  <c r="S366" i="35"/>
  <c r="T366" i="35"/>
  <c r="U366" i="35"/>
  <c r="V366" i="35"/>
  <c r="W366" i="35"/>
  <c r="G367" i="35"/>
  <c r="H367" i="35"/>
  <c r="I367" i="35"/>
  <c r="J367" i="35"/>
  <c r="K367" i="35"/>
  <c r="L367" i="35"/>
  <c r="M367" i="35"/>
  <c r="O367" i="35"/>
  <c r="P367" i="35"/>
  <c r="Q367" i="35"/>
  <c r="R367" i="35"/>
  <c r="S367" i="35"/>
  <c r="T367" i="35"/>
  <c r="U367" i="35"/>
  <c r="V367" i="35"/>
  <c r="W367" i="35"/>
  <c r="G368" i="35"/>
  <c r="H368" i="35"/>
  <c r="I368" i="35"/>
  <c r="J368" i="35"/>
  <c r="K368" i="35"/>
  <c r="L368" i="35"/>
  <c r="M368" i="35"/>
  <c r="O368" i="35"/>
  <c r="P368" i="35"/>
  <c r="Q368" i="35"/>
  <c r="R368" i="35"/>
  <c r="S368" i="35"/>
  <c r="T368" i="35"/>
  <c r="U368" i="35"/>
  <c r="V368" i="35"/>
  <c r="W368" i="35"/>
  <c r="G369" i="35"/>
  <c r="H369" i="35"/>
  <c r="I369" i="35"/>
  <c r="J369" i="35"/>
  <c r="K369" i="35"/>
  <c r="L369" i="35"/>
  <c r="M369" i="35"/>
  <c r="O369" i="35"/>
  <c r="P369" i="35"/>
  <c r="Q369" i="35"/>
  <c r="R369" i="35"/>
  <c r="S369" i="35"/>
  <c r="T369" i="35"/>
  <c r="U369" i="35"/>
  <c r="V369" i="35"/>
  <c r="W369" i="35"/>
  <c r="G370" i="35"/>
  <c r="H370" i="35"/>
  <c r="I370" i="35"/>
  <c r="J370" i="35"/>
  <c r="K370" i="35"/>
  <c r="L370" i="35"/>
  <c r="M370" i="35"/>
  <c r="O370" i="35"/>
  <c r="P370" i="35"/>
  <c r="Q370" i="35"/>
  <c r="R370" i="35"/>
  <c r="S370" i="35"/>
  <c r="T370" i="35"/>
  <c r="U370" i="35"/>
  <c r="V370" i="35"/>
  <c r="W370" i="35"/>
  <c r="G371" i="35"/>
  <c r="H371" i="35"/>
  <c r="I371" i="35"/>
  <c r="J371" i="35"/>
  <c r="K371" i="35"/>
  <c r="L371" i="35"/>
  <c r="M371" i="35"/>
  <c r="O371" i="35"/>
  <c r="P371" i="35"/>
  <c r="Q371" i="35"/>
  <c r="R371" i="35"/>
  <c r="S371" i="35"/>
  <c r="T371" i="35"/>
  <c r="U371" i="35"/>
  <c r="V371" i="35"/>
  <c r="W371" i="35"/>
  <c r="G372" i="35"/>
  <c r="H372" i="35"/>
  <c r="I372" i="35"/>
  <c r="J372" i="35"/>
  <c r="K372" i="35"/>
  <c r="L372" i="35"/>
  <c r="M372" i="35"/>
  <c r="O372" i="35"/>
  <c r="P372" i="35"/>
  <c r="Q372" i="35"/>
  <c r="R372" i="35"/>
  <c r="S372" i="35"/>
  <c r="T372" i="35"/>
  <c r="U372" i="35"/>
  <c r="V372" i="35"/>
  <c r="W372" i="35"/>
  <c r="G373" i="35"/>
  <c r="H373" i="35"/>
  <c r="I373" i="35"/>
  <c r="J373" i="35"/>
  <c r="K373" i="35"/>
  <c r="L373" i="35"/>
  <c r="M373" i="35"/>
  <c r="O373" i="35"/>
  <c r="P373" i="35"/>
  <c r="Q373" i="35"/>
  <c r="R373" i="35"/>
  <c r="S373" i="35"/>
  <c r="T373" i="35"/>
  <c r="U373" i="35"/>
  <c r="V373" i="35"/>
  <c r="W373" i="35"/>
  <c r="G374" i="35"/>
  <c r="H374" i="35"/>
  <c r="I374" i="35"/>
  <c r="J374" i="35"/>
  <c r="K374" i="35"/>
  <c r="L374" i="35"/>
  <c r="M374" i="35"/>
  <c r="O374" i="35"/>
  <c r="P374" i="35"/>
  <c r="Q374" i="35"/>
  <c r="R374" i="35"/>
  <c r="S374" i="35"/>
  <c r="T374" i="35"/>
  <c r="U374" i="35"/>
  <c r="V374" i="35"/>
  <c r="W374" i="35"/>
  <c r="G375" i="35"/>
  <c r="H375" i="35"/>
  <c r="I375" i="35"/>
  <c r="J375" i="35"/>
  <c r="K375" i="35"/>
  <c r="L375" i="35"/>
  <c r="M375" i="35"/>
  <c r="O375" i="35"/>
  <c r="P375" i="35"/>
  <c r="Q375" i="35"/>
  <c r="R375" i="35"/>
  <c r="S375" i="35"/>
  <c r="T375" i="35"/>
  <c r="U375" i="35"/>
  <c r="V375" i="35"/>
  <c r="W375" i="35"/>
  <c r="G376" i="35"/>
  <c r="H376" i="35"/>
  <c r="I376" i="35"/>
  <c r="J376" i="35"/>
  <c r="K376" i="35"/>
  <c r="L376" i="35"/>
  <c r="M376" i="35"/>
  <c r="O376" i="35"/>
  <c r="P376" i="35"/>
  <c r="Q376" i="35"/>
  <c r="R376" i="35"/>
  <c r="S376" i="35"/>
  <c r="T376" i="35"/>
  <c r="U376" i="35"/>
  <c r="V376" i="35"/>
  <c r="W376" i="35"/>
  <c r="G377" i="35"/>
  <c r="H377" i="35"/>
  <c r="I377" i="35"/>
  <c r="J377" i="35"/>
  <c r="K377" i="35"/>
  <c r="L377" i="35"/>
  <c r="M377" i="35"/>
  <c r="O377" i="35"/>
  <c r="P377" i="35"/>
  <c r="Q377" i="35"/>
  <c r="R377" i="35"/>
  <c r="S377" i="35"/>
  <c r="T377" i="35"/>
  <c r="U377" i="35"/>
  <c r="V377" i="35"/>
  <c r="W377" i="35"/>
  <c r="G378" i="35"/>
  <c r="H378" i="35"/>
  <c r="I378" i="35"/>
  <c r="J378" i="35"/>
  <c r="K378" i="35"/>
  <c r="L378" i="35"/>
  <c r="M378" i="35"/>
  <c r="O378" i="35"/>
  <c r="P378" i="35"/>
  <c r="Q378" i="35"/>
  <c r="R378" i="35"/>
  <c r="S378" i="35"/>
  <c r="T378" i="35"/>
  <c r="U378" i="35"/>
  <c r="V378" i="35"/>
  <c r="W378" i="35"/>
  <c r="G379" i="35"/>
  <c r="H379" i="35"/>
  <c r="I379" i="35"/>
  <c r="J379" i="35"/>
  <c r="K379" i="35"/>
  <c r="L379" i="35"/>
  <c r="M379" i="35"/>
  <c r="O379" i="35"/>
  <c r="P379" i="35"/>
  <c r="Q379" i="35"/>
  <c r="R379" i="35"/>
  <c r="S379" i="35"/>
  <c r="T379" i="35"/>
  <c r="U379" i="35"/>
  <c r="V379" i="35"/>
  <c r="W379" i="35"/>
  <c r="G380" i="35"/>
  <c r="H380" i="35"/>
  <c r="I380" i="35"/>
  <c r="J380" i="35"/>
  <c r="K380" i="35"/>
  <c r="L380" i="35"/>
  <c r="M380" i="35"/>
  <c r="O380" i="35"/>
  <c r="P380" i="35"/>
  <c r="Q380" i="35"/>
  <c r="R380" i="35"/>
  <c r="S380" i="35"/>
  <c r="T380" i="35"/>
  <c r="U380" i="35"/>
  <c r="V380" i="35"/>
  <c r="W380" i="35"/>
  <c r="G381" i="35"/>
  <c r="H381" i="35"/>
  <c r="I381" i="35"/>
  <c r="J381" i="35"/>
  <c r="K381" i="35"/>
  <c r="L381" i="35"/>
  <c r="M381" i="35"/>
  <c r="O381" i="35"/>
  <c r="P381" i="35"/>
  <c r="Q381" i="35"/>
  <c r="R381" i="35"/>
  <c r="S381" i="35"/>
  <c r="T381" i="35"/>
  <c r="U381" i="35"/>
  <c r="V381" i="35"/>
  <c r="W381" i="35"/>
  <c r="G382" i="35"/>
  <c r="H382" i="35"/>
  <c r="I382" i="35"/>
  <c r="J382" i="35"/>
  <c r="K382" i="35"/>
  <c r="L382" i="35"/>
  <c r="M382" i="35"/>
  <c r="O382" i="35"/>
  <c r="P382" i="35"/>
  <c r="Q382" i="35"/>
  <c r="R382" i="35"/>
  <c r="S382" i="35"/>
  <c r="T382" i="35"/>
  <c r="U382" i="35"/>
  <c r="V382" i="35"/>
  <c r="W382" i="35"/>
  <c r="G383" i="35"/>
  <c r="H383" i="35"/>
  <c r="I383" i="35"/>
  <c r="J383" i="35"/>
  <c r="K383" i="35"/>
  <c r="L383" i="35"/>
  <c r="M383" i="35"/>
  <c r="O383" i="35"/>
  <c r="P383" i="35"/>
  <c r="Q383" i="35"/>
  <c r="R383" i="35"/>
  <c r="S383" i="35"/>
  <c r="T383" i="35"/>
  <c r="U383" i="35"/>
  <c r="V383" i="35"/>
  <c r="W383" i="35"/>
  <c r="G384" i="35"/>
  <c r="H384" i="35"/>
  <c r="I384" i="35"/>
  <c r="J384" i="35"/>
  <c r="K384" i="35"/>
  <c r="L384" i="35"/>
  <c r="M384" i="35"/>
  <c r="O384" i="35"/>
  <c r="P384" i="35"/>
  <c r="Q384" i="35"/>
  <c r="R384" i="35"/>
  <c r="S384" i="35"/>
  <c r="T384" i="35"/>
  <c r="U384" i="35"/>
  <c r="V384" i="35"/>
  <c r="W384" i="35"/>
  <c r="G385" i="35"/>
  <c r="H385" i="35"/>
  <c r="I385" i="35"/>
  <c r="J385" i="35"/>
  <c r="K385" i="35"/>
  <c r="L385" i="35"/>
  <c r="M385" i="35"/>
  <c r="O385" i="35"/>
  <c r="P385" i="35"/>
  <c r="Q385" i="35"/>
  <c r="R385" i="35"/>
  <c r="S385" i="35"/>
  <c r="T385" i="35"/>
  <c r="U385" i="35"/>
  <c r="V385" i="35"/>
  <c r="W385" i="35"/>
  <c r="G386" i="35"/>
  <c r="H386" i="35"/>
  <c r="I386" i="35"/>
  <c r="J386" i="35"/>
  <c r="K386" i="35"/>
  <c r="L386" i="35"/>
  <c r="M386" i="35"/>
  <c r="O386" i="35"/>
  <c r="P386" i="35"/>
  <c r="Q386" i="35"/>
  <c r="R386" i="35"/>
  <c r="S386" i="35"/>
  <c r="T386" i="35"/>
  <c r="U386" i="35"/>
  <c r="V386" i="35"/>
  <c r="W386" i="35"/>
  <c r="G387" i="35"/>
  <c r="H387" i="35"/>
  <c r="I387" i="35"/>
  <c r="J387" i="35"/>
  <c r="K387" i="35"/>
  <c r="L387" i="35"/>
  <c r="M387" i="35"/>
  <c r="O387" i="35"/>
  <c r="P387" i="35"/>
  <c r="Q387" i="35"/>
  <c r="R387" i="35"/>
  <c r="S387" i="35"/>
  <c r="T387" i="35"/>
  <c r="U387" i="35"/>
  <c r="V387" i="35"/>
  <c r="W387" i="35"/>
  <c r="G388" i="35"/>
  <c r="H388" i="35"/>
  <c r="I388" i="35"/>
  <c r="J388" i="35"/>
  <c r="K388" i="35"/>
  <c r="L388" i="35"/>
  <c r="M388" i="35"/>
  <c r="O388" i="35"/>
  <c r="P388" i="35"/>
  <c r="Q388" i="35"/>
  <c r="R388" i="35"/>
  <c r="S388" i="35"/>
  <c r="T388" i="35"/>
  <c r="U388" i="35"/>
  <c r="V388" i="35"/>
  <c r="W388" i="35"/>
  <c r="G389" i="35"/>
  <c r="H389" i="35"/>
  <c r="I389" i="35"/>
  <c r="J389" i="35"/>
  <c r="K389" i="35"/>
  <c r="L389" i="35"/>
  <c r="M389" i="35"/>
  <c r="O389" i="35"/>
  <c r="P389" i="35"/>
  <c r="Q389" i="35"/>
  <c r="R389" i="35"/>
  <c r="S389" i="35"/>
  <c r="T389" i="35"/>
  <c r="U389" i="35"/>
  <c r="V389" i="35"/>
  <c r="W389" i="35"/>
  <c r="G390" i="35"/>
  <c r="H390" i="35"/>
  <c r="I390" i="35"/>
  <c r="J390" i="35"/>
  <c r="K390" i="35"/>
  <c r="L390" i="35"/>
  <c r="M390" i="35"/>
  <c r="O390" i="35"/>
  <c r="P390" i="35"/>
  <c r="Q390" i="35"/>
  <c r="R390" i="35"/>
  <c r="S390" i="35"/>
  <c r="T390" i="35"/>
  <c r="U390" i="35"/>
  <c r="V390" i="35"/>
  <c r="W390" i="35"/>
  <c r="G391" i="35"/>
  <c r="H391" i="35"/>
  <c r="I391" i="35"/>
  <c r="J391" i="35"/>
  <c r="K391" i="35"/>
  <c r="L391" i="35"/>
  <c r="M391" i="35"/>
  <c r="O391" i="35"/>
  <c r="P391" i="35"/>
  <c r="Q391" i="35"/>
  <c r="R391" i="35"/>
  <c r="S391" i="35"/>
  <c r="T391" i="35"/>
  <c r="U391" i="35"/>
  <c r="V391" i="35"/>
  <c r="W391" i="35"/>
  <c r="G392" i="35"/>
  <c r="H392" i="35"/>
  <c r="I392" i="35"/>
  <c r="J392" i="35"/>
  <c r="K392" i="35"/>
  <c r="L392" i="35"/>
  <c r="M392" i="35"/>
  <c r="O392" i="35"/>
  <c r="P392" i="35"/>
  <c r="Q392" i="35"/>
  <c r="R392" i="35"/>
  <c r="S392" i="35"/>
  <c r="T392" i="35"/>
  <c r="U392" i="35"/>
  <c r="V392" i="35"/>
  <c r="W392" i="35"/>
  <c r="G393" i="35"/>
  <c r="H393" i="35"/>
  <c r="I393" i="35"/>
  <c r="J393" i="35"/>
  <c r="K393" i="35"/>
  <c r="L393" i="35"/>
  <c r="M393" i="35"/>
  <c r="O393" i="35"/>
  <c r="P393" i="35"/>
  <c r="Q393" i="35"/>
  <c r="R393" i="35"/>
  <c r="S393" i="35"/>
  <c r="T393" i="35"/>
  <c r="U393" i="35"/>
  <c r="V393" i="35"/>
  <c r="W393" i="35"/>
  <c r="G394" i="35"/>
  <c r="H394" i="35"/>
  <c r="I394" i="35"/>
  <c r="J394" i="35"/>
  <c r="K394" i="35"/>
  <c r="L394" i="35"/>
  <c r="M394" i="35"/>
  <c r="O394" i="35"/>
  <c r="P394" i="35"/>
  <c r="Q394" i="35"/>
  <c r="R394" i="35"/>
  <c r="S394" i="35"/>
  <c r="T394" i="35"/>
  <c r="U394" i="35"/>
  <c r="V394" i="35"/>
  <c r="W394" i="35"/>
  <c r="G395" i="35"/>
  <c r="H395" i="35"/>
  <c r="I395" i="35"/>
  <c r="J395" i="35"/>
  <c r="K395" i="35"/>
  <c r="L395" i="35"/>
  <c r="M395" i="35"/>
  <c r="O395" i="35"/>
  <c r="P395" i="35"/>
  <c r="Q395" i="35"/>
  <c r="R395" i="35"/>
  <c r="S395" i="35"/>
  <c r="T395" i="35"/>
  <c r="U395" i="35"/>
  <c r="V395" i="35"/>
  <c r="W395" i="35"/>
  <c r="G396" i="35"/>
  <c r="H396" i="35"/>
  <c r="I396" i="35"/>
  <c r="J396" i="35"/>
  <c r="K396" i="35"/>
  <c r="L396" i="35"/>
  <c r="M396" i="35"/>
  <c r="O396" i="35"/>
  <c r="P396" i="35"/>
  <c r="Q396" i="35"/>
  <c r="R396" i="35"/>
  <c r="S396" i="35"/>
  <c r="T396" i="35"/>
  <c r="U396" i="35"/>
  <c r="V396" i="35"/>
  <c r="W396" i="35"/>
  <c r="G397" i="35"/>
  <c r="H397" i="35"/>
  <c r="I397" i="35"/>
  <c r="J397" i="35"/>
  <c r="K397" i="35"/>
  <c r="L397" i="35"/>
  <c r="M397" i="35"/>
  <c r="O397" i="35"/>
  <c r="P397" i="35"/>
  <c r="Q397" i="35"/>
  <c r="R397" i="35"/>
  <c r="S397" i="35"/>
  <c r="T397" i="35"/>
  <c r="U397" i="35"/>
  <c r="V397" i="35"/>
  <c r="W397" i="35"/>
  <c r="G398" i="35"/>
  <c r="H398" i="35"/>
  <c r="I398" i="35"/>
  <c r="J398" i="35"/>
  <c r="K398" i="35"/>
  <c r="L398" i="35"/>
  <c r="M398" i="35"/>
  <c r="O398" i="35"/>
  <c r="P398" i="35"/>
  <c r="Q398" i="35"/>
  <c r="R398" i="35"/>
  <c r="S398" i="35"/>
  <c r="T398" i="35"/>
  <c r="U398" i="35"/>
  <c r="V398" i="35"/>
  <c r="W398" i="35"/>
  <c r="G399" i="35"/>
  <c r="H399" i="35"/>
  <c r="I399" i="35"/>
  <c r="J399" i="35"/>
  <c r="K399" i="35"/>
  <c r="L399" i="35"/>
  <c r="M399" i="35"/>
  <c r="O399" i="35"/>
  <c r="P399" i="35"/>
  <c r="Q399" i="35"/>
  <c r="R399" i="35"/>
  <c r="S399" i="35"/>
  <c r="T399" i="35"/>
  <c r="U399" i="35"/>
  <c r="V399" i="35"/>
  <c r="W399" i="35"/>
  <c r="G400" i="35"/>
  <c r="H400" i="35"/>
  <c r="I400" i="35"/>
  <c r="J400" i="35"/>
  <c r="K400" i="35"/>
  <c r="L400" i="35"/>
  <c r="M400" i="35"/>
  <c r="O400" i="35"/>
  <c r="P400" i="35"/>
  <c r="Q400" i="35"/>
  <c r="R400" i="35"/>
  <c r="S400" i="35"/>
  <c r="T400" i="35"/>
  <c r="U400" i="35"/>
  <c r="V400" i="35"/>
  <c r="W400" i="35"/>
  <c r="G401" i="35"/>
  <c r="H401" i="35"/>
  <c r="I401" i="35"/>
  <c r="J401" i="35"/>
  <c r="K401" i="35"/>
  <c r="L401" i="35"/>
  <c r="M401" i="35"/>
  <c r="O401" i="35"/>
  <c r="P401" i="35"/>
  <c r="Q401" i="35"/>
  <c r="R401" i="35"/>
  <c r="S401" i="35"/>
  <c r="T401" i="35"/>
  <c r="U401" i="35"/>
  <c r="V401" i="35"/>
  <c r="W401" i="35"/>
  <c r="G402" i="35"/>
  <c r="H402" i="35"/>
  <c r="I402" i="35"/>
  <c r="J402" i="35"/>
  <c r="K402" i="35"/>
  <c r="L402" i="35"/>
  <c r="M402" i="35"/>
  <c r="O402" i="35"/>
  <c r="P402" i="35"/>
  <c r="Q402" i="35"/>
  <c r="R402" i="35"/>
  <c r="S402" i="35"/>
  <c r="T402" i="35"/>
  <c r="U402" i="35"/>
  <c r="V402" i="35"/>
  <c r="W402" i="35"/>
  <c r="G403" i="35"/>
  <c r="H403" i="35"/>
  <c r="I403" i="35"/>
  <c r="J403" i="35"/>
  <c r="K403" i="35"/>
  <c r="L403" i="35"/>
  <c r="M403" i="35"/>
  <c r="O403" i="35"/>
  <c r="P403" i="35"/>
  <c r="Q403" i="35"/>
  <c r="R403" i="35"/>
  <c r="S403" i="35"/>
  <c r="T403" i="35"/>
  <c r="U403" i="35"/>
  <c r="V403" i="35"/>
  <c r="W403" i="35"/>
  <c r="G404" i="35"/>
  <c r="H404" i="35"/>
  <c r="I404" i="35"/>
  <c r="J404" i="35"/>
  <c r="K404" i="35"/>
  <c r="L404" i="35"/>
  <c r="M404" i="35"/>
  <c r="O404" i="35"/>
  <c r="P404" i="35"/>
  <c r="Q404" i="35"/>
  <c r="R404" i="35"/>
  <c r="S404" i="35"/>
  <c r="T404" i="35"/>
  <c r="U404" i="35"/>
  <c r="V404" i="35"/>
  <c r="W404" i="35"/>
  <c r="G405" i="35"/>
  <c r="H405" i="35"/>
  <c r="I405" i="35"/>
  <c r="J405" i="35"/>
  <c r="K405" i="35"/>
  <c r="L405" i="35"/>
  <c r="M405" i="35"/>
  <c r="O405" i="35"/>
  <c r="P405" i="35"/>
  <c r="Q405" i="35"/>
  <c r="R405" i="35"/>
  <c r="S405" i="35"/>
  <c r="T405" i="35"/>
  <c r="U405" i="35"/>
  <c r="V405" i="35"/>
  <c r="W405" i="35"/>
  <c r="G406" i="35"/>
  <c r="H406" i="35"/>
  <c r="I406" i="35"/>
  <c r="J406" i="35"/>
  <c r="K406" i="35"/>
  <c r="L406" i="35"/>
  <c r="M406" i="35"/>
  <c r="O406" i="35"/>
  <c r="P406" i="35"/>
  <c r="Q406" i="35"/>
  <c r="R406" i="35"/>
  <c r="S406" i="35"/>
  <c r="T406" i="35"/>
  <c r="U406" i="35"/>
  <c r="V406" i="35"/>
  <c r="W406" i="35"/>
  <c r="G407" i="35"/>
  <c r="H407" i="35"/>
  <c r="I407" i="35"/>
  <c r="J407" i="35"/>
  <c r="K407" i="35"/>
  <c r="L407" i="35"/>
  <c r="M407" i="35"/>
  <c r="O407" i="35"/>
  <c r="P407" i="35"/>
  <c r="Q407" i="35"/>
  <c r="R407" i="35"/>
  <c r="S407" i="35"/>
  <c r="T407" i="35"/>
  <c r="U407" i="35"/>
  <c r="V407" i="35"/>
  <c r="W407" i="35"/>
  <c r="G408" i="35"/>
  <c r="H408" i="35"/>
  <c r="I408" i="35"/>
  <c r="J408" i="35"/>
  <c r="K408" i="35"/>
  <c r="L408" i="35"/>
  <c r="M408" i="35"/>
  <c r="O408" i="35"/>
  <c r="P408" i="35"/>
  <c r="Q408" i="35"/>
  <c r="R408" i="35"/>
  <c r="S408" i="35"/>
  <c r="T408" i="35"/>
  <c r="U408" i="35"/>
  <c r="V408" i="35"/>
  <c r="W408" i="35"/>
  <c r="G409" i="35"/>
  <c r="H409" i="35"/>
  <c r="I409" i="35"/>
  <c r="J409" i="35"/>
  <c r="K409" i="35"/>
  <c r="L409" i="35"/>
  <c r="M409" i="35"/>
  <c r="O409" i="35"/>
  <c r="P409" i="35"/>
  <c r="Q409" i="35"/>
  <c r="R409" i="35"/>
  <c r="S409" i="35"/>
  <c r="T409" i="35"/>
  <c r="U409" i="35"/>
  <c r="V409" i="35"/>
  <c r="W409" i="35"/>
  <c r="G410" i="35"/>
  <c r="H410" i="35"/>
  <c r="I410" i="35"/>
  <c r="J410" i="35"/>
  <c r="K410" i="35"/>
  <c r="L410" i="35"/>
  <c r="M410" i="35"/>
  <c r="O410" i="35"/>
  <c r="P410" i="35"/>
  <c r="Q410" i="35"/>
  <c r="R410" i="35"/>
  <c r="S410" i="35"/>
  <c r="T410" i="35"/>
  <c r="U410" i="35"/>
  <c r="V410" i="35"/>
  <c r="W410" i="35"/>
  <c r="G411" i="35"/>
  <c r="H411" i="35"/>
  <c r="I411" i="35"/>
  <c r="J411" i="35"/>
  <c r="K411" i="35"/>
  <c r="L411" i="35"/>
  <c r="M411" i="35"/>
  <c r="O411" i="35"/>
  <c r="P411" i="35"/>
  <c r="Q411" i="35"/>
  <c r="R411" i="35"/>
  <c r="S411" i="35"/>
  <c r="T411" i="35"/>
  <c r="U411" i="35"/>
  <c r="V411" i="35"/>
  <c r="W411" i="35"/>
  <c r="G412" i="35"/>
  <c r="H412" i="35"/>
  <c r="I412" i="35"/>
  <c r="J412" i="35"/>
  <c r="K412" i="35"/>
  <c r="L412" i="35"/>
  <c r="M412" i="35"/>
  <c r="O412" i="35"/>
  <c r="P412" i="35"/>
  <c r="Q412" i="35"/>
  <c r="R412" i="35"/>
  <c r="S412" i="35"/>
  <c r="T412" i="35"/>
  <c r="U412" i="35"/>
  <c r="V412" i="35"/>
  <c r="W412" i="35"/>
  <c r="G413" i="35"/>
  <c r="H413" i="35"/>
  <c r="I413" i="35"/>
  <c r="J413" i="35"/>
  <c r="K413" i="35"/>
  <c r="L413" i="35"/>
  <c r="M413" i="35"/>
  <c r="O413" i="35"/>
  <c r="P413" i="35"/>
  <c r="Q413" i="35"/>
  <c r="R413" i="35"/>
  <c r="S413" i="35"/>
  <c r="T413" i="35"/>
  <c r="U413" i="35"/>
  <c r="V413" i="35"/>
  <c r="W413" i="35"/>
  <c r="G414" i="35"/>
  <c r="H414" i="35"/>
  <c r="I414" i="35"/>
  <c r="J414" i="35"/>
  <c r="K414" i="35"/>
  <c r="L414" i="35"/>
  <c r="M414" i="35"/>
  <c r="O414" i="35"/>
  <c r="P414" i="35"/>
  <c r="Q414" i="35"/>
  <c r="R414" i="35"/>
  <c r="S414" i="35"/>
  <c r="T414" i="35"/>
  <c r="U414" i="35"/>
  <c r="V414" i="35"/>
  <c r="W414" i="35"/>
  <c r="G415" i="35"/>
  <c r="H415" i="35"/>
  <c r="I415" i="35"/>
  <c r="J415" i="35"/>
  <c r="K415" i="35"/>
  <c r="L415" i="35"/>
  <c r="M415" i="35"/>
  <c r="O415" i="35"/>
  <c r="P415" i="35"/>
  <c r="Q415" i="35"/>
  <c r="R415" i="35"/>
  <c r="S415" i="35"/>
  <c r="T415" i="35"/>
  <c r="U415" i="35"/>
  <c r="V415" i="35"/>
  <c r="W415" i="35"/>
  <c r="G416" i="35"/>
  <c r="H416" i="35"/>
  <c r="I416" i="35"/>
  <c r="J416" i="35"/>
  <c r="K416" i="35"/>
  <c r="L416" i="35"/>
  <c r="M416" i="35"/>
  <c r="O416" i="35"/>
  <c r="P416" i="35"/>
  <c r="Q416" i="35"/>
  <c r="R416" i="35"/>
  <c r="S416" i="35"/>
  <c r="T416" i="35"/>
  <c r="U416" i="35"/>
  <c r="V416" i="35"/>
  <c r="W416" i="35"/>
  <c r="G417" i="35"/>
  <c r="H417" i="35"/>
  <c r="I417" i="35"/>
  <c r="J417" i="35"/>
  <c r="K417" i="35"/>
  <c r="L417" i="35"/>
  <c r="M417" i="35"/>
  <c r="O417" i="35"/>
  <c r="P417" i="35"/>
  <c r="Q417" i="35"/>
  <c r="R417" i="35"/>
  <c r="S417" i="35"/>
  <c r="T417" i="35"/>
  <c r="U417" i="35"/>
  <c r="V417" i="35"/>
  <c r="W417" i="35"/>
  <c r="G418" i="35"/>
  <c r="H418" i="35"/>
  <c r="I418" i="35"/>
  <c r="J418" i="35"/>
  <c r="K418" i="35"/>
  <c r="L418" i="35"/>
  <c r="M418" i="35"/>
  <c r="O418" i="35"/>
  <c r="P418" i="35"/>
  <c r="Q418" i="35"/>
  <c r="R418" i="35"/>
  <c r="S418" i="35"/>
  <c r="T418" i="35"/>
  <c r="U418" i="35"/>
  <c r="V418" i="35"/>
  <c r="W418" i="35"/>
  <c r="G419" i="35"/>
  <c r="H419" i="35"/>
  <c r="I419" i="35"/>
  <c r="J419" i="35"/>
  <c r="K419" i="35"/>
  <c r="L419" i="35"/>
  <c r="M419" i="35"/>
  <c r="O419" i="35"/>
  <c r="P419" i="35"/>
  <c r="Q419" i="35"/>
  <c r="R419" i="35"/>
  <c r="S419" i="35"/>
  <c r="T419" i="35"/>
  <c r="U419" i="35"/>
  <c r="V419" i="35"/>
  <c r="W419" i="35"/>
  <c r="G420" i="35"/>
  <c r="H420" i="35"/>
  <c r="I420" i="35"/>
  <c r="J420" i="35"/>
  <c r="K420" i="35"/>
  <c r="L420" i="35"/>
  <c r="M420" i="35"/>
  <c r="O420" i="35"/>
  <c r="P420" i="35"/>
  <c r="Q420" i="35"/>
  <c r="R420" i="35"/>
  <c r="S420" i="35"/>
  <c r="T420" i="35"/>
  <c r="U420" i="35"/>
  <c r="V420" i="35"/>
  <c r="W420" i="35"/>
  <c r="G421" i="35"/>
  <c r="H421" i="35"/>
  <c r="I421" i="35"/>
  <c r="J421" i="35"/>
  <c r="K421" i="35"/>
  <c r="L421" i="35"/>
  <c r="M421" i="35"/>
  <c r="O421" i="35"/>
  <c r="P421" i="35"/>
  <c r="Q421" i="35"/>
  <c r="R421" i="35"/>
  <c r="S421" i="35"/>
  <c r="T421" i="35"/>
  <c r="U421" i="35"/>
  <c r="V421" i="35"/>
  <c r="W421" i="35"/>
  <c r="G422" i="35"/>
  <c r="H422" i="35"/>
  <c r="I422" i="35"/>
  <c r="J422" i="35"/>
  <c r="K422" i="35"/>
  <c r="L422" i="35"/>
  <c r="M422" i="35"/>
  <c r="O422" i="35"/>
  <c r="P422" i="35"/>
  <c r="Q422" i="35"/>
  <c r="R422" i="35"/>
  <c r="S422" i="35"/>
  <c r="T422" i="35"/>
  <c r="U422" i="35"/>
  <c r="V422" i="35"/>
  <c r="W422" i="35"/>
  <c r="G423" i="35"/>
  <c r="H423" i="35"/>
  <c r="I423" i="35"/>
  <c r="J423" i="35"/>
  <c r="K423" i="35"/>
  <c r="L423" i="35"/>
  <c r="M423" i="35"/>
  <c r="O423" i="35"/>
  <c r="P423" i="35"/>
  <c r="Q423" i="35"/>
  <c r="R423" i="35"/>
  <c r="S423" i="35"/>
  <c r="T423" i="35"/>
  <c r="U423" i="35"/>
  <c r="V423" i="35"/>
  <c r="W423" i="35"/>
  <c r="G424" i="35"/>
  <c r="H424" i="35"/>
  <c r="I424" i="35"/>
  <c r="J424" i="35"/>
  <c r="K424" i="35"/>
  <c r="L424" i="35"/>
  <c r="M424" i="35"/>
  <c r="O424" i="35"/>
  <c r="P424" i="35"/>
  <c r="Q424" i="35"/>
  <c r="R424" i="35"/>
  <c r="S424" i="35"/>
  <c r="T424" i="35"/>
  <c r="U424" i="35"/>
  <c r="V424" i="35"/>
  <c r="W424" i="35"/>
  <c r="G425" i="35"/>
  <c r="H425" i="35"/>
  <c r="I425" i="35"/>
  <c r="J425" i="35"/>
  <c r="K425" i="35"/>
  <c r="L425" i="35"/>
  <c r="M425" i="35"/>
  <c r="O425" i="35"/>
  <c r="P425" i="35"/>
  <c r="Q425" i="35"/>
  <c r="R425" i="35"/>
  <c r="S425" i="35"/>
  <c r="T425" i="35"/>
  <c r="U425" i="35"/>
  <c r="V425" i="35"/>
  <c r="W425" i="35"/>
  <c r="G426" i="35"/>
  <c r="H426" i="35"/>
  <c r="I426" i="35"/>
  <c r="J426" i="35"/>
  <c r="K426" i="35"/>
  <c r="L426" i="35"/>
  <c r="M426" i="35"/>
  <c r="O426" i="35"/>
  <c r="P426" i="35"/>
  <c r="Q426" i="35"/>
  <c r="R426" i="35"/>
  <c r="S426" i="35"/>
  <c r="T426" i="35"/>
  <c r="U426" i="35"/>
  <c r="V426" i="35"/>
  <c r="W426" i="35"/>
  <c r="G427" i="35"/>
  <c r="H427" i="35"/>
  <c r="I427" i="35"/>
  <c r="J427" i="35"/>
  <c r="K427" i="35"/>
  <c r="L427" i="35"/>
  <c r="M427" i="35"/>
  <c r="O427" i="35"/>
  <c r="P427" i="35"/>
  <c r="Q427" i="35"/>
  <c r="R427" i="35"/>
  <c r="S427" i="35"/>
  <c r="T427" i="35"/>
  <c r="U427" i="35"/>
  <c r="V427" i="35"/>
  <c r="W427" i="35"/>
  <c r="G428" i="35"/>
  <c r="H428" i="35"/>
  <c r="I428" i="35"/>
  <c r="J428" i="35"/>
  <c r="K428" i="35"/>
  <c r="L428" i="35"/>
  <c r="M428" i="35"/>
  <c r="O428" i="35"/>
  <c r="P428" i="35"/>
  <c r="Q428" i="35"/>
  <c r="R428" i="35"/>
  <c r="S428" i="35"/>
  <c r="T428" i="35"/>
  <c r="U428" i="35"/>
  <c r="V428" i="35"/>
  <c r="W428" i="35"/>
  <c r="G429" i="35"/>
  <c r="H429" i="35"/>
  <c r="I429" i="35"/>
  <c r="J429" i="35"/>
  <c r="K429" i="35"/>
  <c r="L429" i="35"/>
  <c r="M429" i="35"/>
  <c r="O429" i="35"/>
  <c r="P429" i="35"/>
  <c r="Q429" i="35"/>
  <c r="R429" i="35"/>
  <c r="S429" i="35"/>
  <c r="T429" i="35"/>
  <c r="U429" i="35"/>
  <c r="V429" i="35"/>
  <c r="W429" i="35"/>
  <c r="G430" i="35"/>
  <c r="H430" i="35"/>
  <c r="I430" i="35"/>
  <c r="J430" i="35"/>
  <c r="K430" i="35"/>
  <c r="L430" i="35"/>
  <c r="M430" i="35"/>
  <c r="O430" i="35"/>
  <c r="P430" i="35"/>
  <c r="Q430" i="35"/>
  <c r="R430" i="35"/>
  <c r="S430" i="35"/>
  <c r="T430" i="35"/>
  <c r="U430" i="35"/>
  <c r="V430" i="35"/>
  <c r="W430" i="35"/>
  <c r="G431" i="35"/>
  <c r="H431" i="35"/>
  <c r="I431" i="35"/>
  <c r="J431" i="35"/>
  <c r="K431" i="35"/>
  <c r="L431" i="35"/>
  <c r="M431" i="35"/>
  <c r="O431" i="35"/>
  <c r="P431" i="35"/>
  <c r="Q431" i="35"/>
  <c r="R431" i="35"/>
  <c r="S431" i="35"/>
  <c r="T431" i="35"/>
  <c r="U431" i="35"/>
  <c r="V431" i="35"/>
  <c r="W431" i="35"/>
  <c r="G432" i="35"/>
  <c r="H432" i="35"/>
  <c r="I432" i="35"/>
  <c r="J432" i="35"/>
  <c r="K432" i="35"/>
  <c r="L432" i="35"/>
  <c r="M432" i="35"/>
  <c r="O432" i="35"/>
  <c r="P432" i="35"/>
  <c r="Q432" i="35"/>
  <c r="R432" i="35"/>
  <c r="S432" i="35"/>
  <c r="T432" i="35"/>
  <c r="U432" i="35"/>
  <c r="V432" i="35"/>
  <c r="W432" i="35"/>
  <c r="G433" i="35"/>
  <c r="H433" i="35"/>
  <c r="I433" i="35"/>
  <c r="J433" i="35"/>
  <c r="K433" i="35"/>
  <c r="L433" i="35"/>
  <c r="M433" i="35"/>
  <c r="O433" i="35"/>
  <c r="P433" i="35"/>
  <c r="Q433" i="35"/>
  <c r="R433" i="35"/>
  <c r="S433" i="35"/>
  <c r="T433" i="35"/>
  <c r="U433" i="35"/>
  <c r="V433" i="35"/>
  <c r="W433" i="35"/>
  <c r="G434" i="35"/>
  <c r="H434" i="35"/>
  <c r="I434" i="35"/>
  <c r="J434" i="35"/>
  <c r="K434" i="35"/>
  <c r="L434" i="35"/>
  <c r="M434" i="35"/>
  <c r="O434" i="35"/>
  <c r="P434" i="35"/>
  <c r="Q434" i="35"/>
  <c r="R434" i="35"/>
  <c r="S434" i="35"/>
  <c r="T434" i="35"/>
  <c r="U434" i="35"/>
  <c r="V434" i="35"/>
  <c r="W434" i="35"/>
  <c r="G435" i="35"/>
  <c r="H435" i="35"/>
  <c r="I435" i="35"/>
  <c r="J435" i="35"/>
  <c r="K435" i="35"/>
  <c r="L435" i="35"/>
  <c r="M435" i="35"/>
  <c r="O435" i="35"/>
  <c r="P435" i="35"/>
  <c r="Q435" i="35"/>
  <c r="R435" i="35"/>
  <c r="S435" i="35"/>
  <c r="T435" i="35"/>
  <c r="U435" i="35"/>
  <c r="V435" i="35"/>
  <c r="W435" i="35"/>
  <c r="G436" i="35"/>
  <c r="H436" i="35"/>
  <c r="I436" i="35"/>
  <c r="J436" i="35"/>
  <c r="K436" i="35"/>
  <c r="L436" i="35"/>
  <c r="M436" i="35"/>
  <c r="O436" i="35"/>
  <c r="P436" i="35"/>
  <c r="Q436" i="35"/>
  <c r="R436" i="35"/>
  <c r="S436" i="35"/>
  <c r="T436" i="35"/>
  <c r="U436" i="35"/>
  <c r="V436" i="35"/>
  <c r="W436" i="35"/>
  <c r="G437" i="35"/>
  <c r="H437" i="35"/>
  <c r="I437" i="35"/>
  <c r="J437" i="35"/>
  <c r="K437" i="35"/>
  <c r="L437" i="35"/>
  <c r="M437" i="35"/>
  <c r="O437" i="35"/>
  <c r="P437" i="35"/>
  <c r="Q437" i="35"/>
  <c r="R437" i="35"/>
  <c r="S437" i="35"/>
  <c r="T437" i="35"/>
  <c r="U437" i="35"/>
  <c r="V437" i="35"/>
  <c r="W437" i="35"/>
  <c r="G438" i="35"/>
  <c r="H438" i="35"/>
  <c r="I438" i="35"/>
  <c r="J438" i="35"/>
  <c r="K438" i="35"/>
  <c r="L438" i="35"/>
  <c r="M438" i="35"/>
  <c r="O438" i="35"/>
  <c r="P438" i="35"/>
  <c r="Q438" i="35"/>
  <c r="R438" i="35"/>
  <c r="S438" i="35"/>
  <c r="T438" i="35"/>
  <c r="U438" i="35"/>
  <c r="V438" i="35"/>
  <c r="W438" i="35"/>
  <c r="G439" i="35"/>
  <c r="H439" i="35"/>
  <c r="I439" i="35"/>
  <c r="J439" i="35"/>
  <c r="K439" i="35"/>
  <c r="L439" i="35"/>
  <c r="M439" i="35"/>
  <c r="O439" i="35"/>
  <c r="P439" i="35"/>
  <c r="Q439" i="35"/>
  <c r="R439" i="35"/>
  <c r="S439" i="35"/>
  <c r="T439" i="35"/>
  <c r="U439" i="35"/>
  <c r="V439" i="35"/>
  <c r="W439" i="35"/>
  <c r="G440" i="35"/>
  <c r="H440" i="35"/>
  <c r="I440" i="35"/>
  <c r="J440" i="35"/>
  <c r="K440" i="35"/>
  <c r="L440" i="35"/>
  <c r="M440" i="35"/>
  <c r="O440" i="35"/>
  <c r="P440" i="35"/>
  <c r="Q440" i="35"/>
  <c r="R440" i="35"/>
  <c r="S440" i="35"/>
  <c r="T440" i="35"/>
  <c r="U440" i="35"/>
  <c r="V440" i="35"/>
  <c r="W440" i="35"/>
  <c r="G441" i="35"/>
  <c r="H441" i="35"/>
  <c r="I441" i="35"/>
  <c r="J441" i="35"/>
  <c r="K441" i="35"/>
  <c r="L441" i="35"/>
  <c r="M441" i="35"/>
  <c r="O441" i="35"/>
  <c r="P441" i="35"/>
  <c r="Q441" i="35"/>
  <c r="R441" i="35"/>
  <c r="S441" i="35"/>
  <c r="T441" i="35"/>
  <c r="U441" i="35"/>
  <c r="V441" i="35"/>
  <c r="W441" i="35"/>
  <c r="G442" i="35"/>
  <c r="H442" i="35"/>
  <c r="I442" i="35"/>
  <c r="J442" i="35"/>
  <c r="K442" i="35"/>
  <c r="L442" i="35"/>
  <c r="M442" i="35"/>
  <c r="O442" i="35"/>
  <c r="P442" i="35"/>
  <c r="Q442" i="35"/>
  <c r="R442" i="35"/>
  <c r="S442" i="35"/>
  <c r="T442" i="35"/>
  <c r="U442" i="35"/>
  <c r="V442" i="35"/>
  <c r="W442" i="35"/>
  <c r="G443" i="35"/>
  <c r="H443" i="35"/>
  <c r="I443" i="35"/>
  <c r="J443" i="35"/>
  <c r="K443" i="35"/>
  <c r="L443" i="35"/>
  <c r="M443" i="35"/>
  <c r="O443" i="35"/>
  <c r="P443" i="35"/>
  <c r="Q443" i="35"/>
  <c r="R443" i="35"/>
  <c r="S443" i="35"/>
  <c r="T443" i="35"/>
  <c r="U443" i="35"/>
  <c r="V443" i="35"/>
  <c r="W443" i="35"/>
  <c r="G444" i="35"/>
  <c r="H444" i="35"/>
  <c r="I444" i="35"/>
  <c r="J444" i="35"/>
  <c r="K444" i="35"/>
  <c r="L444" i="35"/>
  <c r="M444" i="35"/>
  <c r="O444" i="35"/>
  <c r="P444" i="35"/>
  <c r="Q444" i="35"/>
  <c r="R444" i="35"/>
  <c r="S444" i="35"/>
  <c r="T444" i="35"/>
  <c r="U444" i="35"/>
  <c r="V444" i="35"/>
  <c r="W444" i="35"/>
  <c r="G445" i="35"/>
  <c r="H445" i="35"/>
  <c r="I445" i="35"/>
  <c r="J445" i="35"/>
  <c r="K445" i="35"/>
  <c r="L445" i="35"/>
  <c r="M445" i="35"/>
  <c r="O445" i="35"/>
  <c r="P445" i="35"/>
  <c r="Q445" i="35"/>
  <c r="R445" i="35"/>
  <c r="S445" i="35"/>
  <c r="T445" i="35"/>
  <c r="U445" i="35"/>
  <c r="V445" i="35"/>
  <c r="W445" i="35"/>
  <c r="G446" i="35"/>
  <c r="H446" i="35"/>
  <c r="I446" i="35"/>
  <c r="J446" i="35"/>
  <c r="K446" i="35"/>
  <c r="L446" i="35"/>
  <c r="M446" i="35"/>
  <c r="O446" i="35"/>
  <c r="P446" i="35"/>
  <c r="Q446" i="35"/>
  <c r="R446" i="35"/>
  <c r="S446" i="35"/>
  <c r="T446" i="35"/>
  <c r="U446" i="35"/>
  <c r="V446" i="35"/>
  <c r="W446" i="35"/>
  <c r="G447" i="35"/>
  <c r="H447" i="35"/>
  <c r="I447" i="35"/>
  <c r="J447" i="35"/>
  <c r="K447" i="35"/>
  <c r="L447" i="35"/>
  <c r="M447" i="35"/>
  <c r="O447" i="35"/>
  <c r="P447" i="35"/>
  <c r="Q447" i="35"/>
  <c r="R447" i="35"/>
  <c r="S447" i="35"/>
  <c r="T447" i="35"/>
  <c r="U447" i="35"/>
  <c r="V447" i="35"/>
  <c r="W447" i="35"/>
  <c r="G448" i="35"/>
  <c r="H448" i="35"/>
  <c r="I448" i="35"/>
  <c r="J448" i="35"/>
  <c r="K448" i="35"/>
  <c r="L448" i="35"/>
  <c r="M448" i="35"/>
  <c r="O448" i="35"/>
  <c r="P448" i="35"/>
  <c r="Q448" i="35"/>
  <c r="R448" i="35"/>
  <c r="S448" i="35"/>
  <c r="T448" i="35"/>
  <c r="U448" i="35"/>
  <c r="V448" i="35"/>
  <c r="W448" i="35"/>
  <c r="G449" i="35"/>
  <c r="H449" i="35"/>
  <c r="I449" i="35"/>
  <c r="J449" i="35"/>
  <c r="K449" i="35"/>
  <c r="L449" i="35"/>
  <c r="M449" i="35"/>
  <c r="O449" i="35"/>
  <c r="P449" i="35"/>
  <c r="Q449" i="35"/>
  <c r="R449" i="35"/>
  <c r="S449" i="35"/>
  <c r="T449" i="35"/>
  <c r="U449" i="35"/>
  <c r="V449" i="35"/>
  <c r="W449" i="35"/>
  <c r="G450" i="35"/>
  <c r="H450" i="35"/>
  <c r="I450" i="35"/>
  <c r="J450" i="35"/>
  <c r="K450" i="35"/>
  <c r="L450" i="35"/>
  <c r="M450" i="35"/>
  <c r="O450" i="35"/>
  <c r="P450" i="35"/>
  <c r="Q450" i="35"/>
  <c r="R450" i="35"/>
  <c r="S450" i="35"/>
  <c r="T450" i="35"/>
  <c r="U450" i="35"/>
  <c r="V450" i="35"/>
  <c r="W450" i="35"/>
  <c r="G451" i="35"/>
  <c r="H451" i="35"/>
  <c r="I451" i="35"/>
  <c r="J451" i="35"/>
  <c r="K451" i="35"/>
  <c r="L451" i="35"/>
  <c r="M451" i="35"/>
  <c r="O451" i="35"/>
  <c r="P451" i="35"/>
  <c r="Q451" i="35"/>
  <c r="R451" i="35"/>
  <c r="S451" i="35"/>
  <c r="T451" i="35"/>
  <c r="U451" i="35"/>
  <c r="V451" i="35"/>
  <c r="W451" i="35"/>
  <c r="G452" i="35"/>
  <c r="H452" i="35"/>
  <c r="I452" i="35"/>
  <c r="J452" i="35"/>
  <c r="K452" i="35"/>
  <c r="L452" i="35"/>
  <c r="M452" i="35"/>
  <c r="O452" i="35"/>
  <c r="P452" i="35"/>
  <c r="Q452" i="35"/>
  <c r="R452" i="35"/>
  <c r="S452" i="35"/>
  <c r="T452" i="35"/>
  <c r="U452" i="35"/>
  <c r="V452" i="35"/>
  <c r="W452" i="35"/>
  <c r="G453" i="35"/>
  <c r="H453" i="35"/>
  <c r="I453" i="35"/>
  <c r="J453" i="35"/>
  <c r="K453" i="35"/>
  <c r="L453" i="35"/>
  <c r="M453" i="35"/>
  <c r="O453" i="35"/>
  <c r="P453" i="35"/>
  <c r="Q453" i="35"/>
  <c r="R453" i="35"/>
  <c r="S453" i="35"/>
  <c r="T453" i="35"/>
  <c r="U453" i="35"/>
  <c r="V453" i="35"/>
  <c r="W453" i="35"/>
  <c r="G454" i="35"/>
  <c r="H454" i="35"/>
  <c r="I454" i="35"/>
  <c r="J454" i="35"/>
  <c r="K454" i="35"/>
  <c r="L454" i="35"/>
  <c r="M454" i="35"/>
  <c r="O454" i="35"/>
  <c r="P454" i="35"/>
  <c r="Q454" i="35"/>
  <c r="R454" i="35"/>
  <c r="S454" i="35"/>
  <c r="T454" i="35"/>
  <c r="U454" i="35"/>
  <c r="V454" i="35"/>
  <c r="W454" i="35"/>
  <c r="G455" i="35"/>
  <c r="H455" i="35"/>
  <c r="I455" i="35"/>
  <c r="J455" i="35"/>
  <c r="K455" i="35"/>
  <c r="L455" i="35"/>
  <c r="M455" i="35"/>
  <c r="O455" i="35"/>
  <c r="P455" i="35"/>
  <c r="Q455" i="35"/>
  <c r="R455" i="35"/>
  <c r="S455" i="35"/>
  <c r="T455" i="35"/>
  <c r="U455" i="35"/>
  <c r="V455" i="35"/>
  <c r="W455" i="35"/>
  <c r="G456" i="35"/>
  <c r="H456" i="35"/>
  <c r="I456" i="35"/>
  <c r="J456" i="35"/>
  <c r="K456" i="35"/>
  <c r="L456" i="35"/>
  <c r="M456" i="35"/>
  <c r="O456" i="35"/>
  <c r="P456" i="35"/>
  <c r="Q456" i="35"/>
  <c r="R456" i="35"/>
  <c r="S456" i="35"/>
  <c r="T456" i="35"/>
  <c r="U456" i="35"/>
  <c r="V456" i="35"/>
  <c r="W456" i="35"/>
  <c r="G457" i="35"/>
  <c r="H457" i="35"/>
  <c r="I457" i="35"/>
  <c r="J457" i="35"/>
  <c r="K457" i="35"/>
  <c r="L457" i="35"/>
  <c r="M457" i="35"/>
  <c r="O457" i="35"/>
  <c r="P457" i="35"/>
  <c r="Q457" i="35"/>
  <c r="R457" i="35"/>
  <c r="S457" i="35"/>
  <c r="T457" i="35"/>
  <c r="U457" i="35"/>
  <c r="V457" i="35"/>
  <c r="W457" i="35"/>
  <c r="G458" i="35"/>
  <c r="H458" i="35"/>
  <c r="I458" i="35"/>
  <c r="J458" i="35"/>
  <c r="K458" i="35"/>
  <c r="L458" i="35"/>
  <c r="M458" i="35"/>
  <c r="O458" i="35"/>
  <c r="P458" i="35"/>
  <c r="Q458" i="35"/>
  <c r="R458" i="35"/>
  <c r="S458" i="35"/>
  <c r="T458" i="35"/>
  <c r="U458" i="35"/>
  <c r="V458" i="35"/>
  <c r="W458" i="35"/>
  <c r="G459" i="35"/>
  <c r="H459" i="35"/>
  <c r="I459" i="35"/>
  <c r="J459" i="35"/>
  <c r="K459" i="35"/>
  <c r="L459" i="35"/>
  <c r="M459" i="35"/>
  <c r="O459" i="35"/>
  <c r="P459" i="35"/>
  <c r="Q459" i="35"/>
  <c r="R459" i="35"/>
  <c r="S459" i="35"/>
  <c r="T459" i="35"/>
  <c r="U459" i="35"/>
  <c r="V459" i="35"/>
  <c r="W459" i="35"/>
  <c r="G460" i="35"/>
  <c r="H460" i="35"/>
  <c r="I460" i="35"/>
  <c r="J460" i="35"/>
  <c r="K460" i="35"/>
  <c r="L460" i="35"/>
  <c r="M460" i="35"/>
  <c r="O460" i="35"/>
  <c r="P460" i="35"/>
  <c r="Q460" i="35"/>
  <c r="R460" i="35"/>
  <c r="S460" i="35"/>
  <c r="T460" i="35"/>
  <c r="U460" i="35"/>
  <c r="V460" i="35"/>
  <c r="W460" i="35"/>
  <c r="G461" i="35"/>
  <c r="H461" i="35"/>
  <c r="I461" i="35"/>
  <c r="J461" i="35"/>
  <c r="K461" i="35"/>
  <c r="L461" i="35"/>
  <c r="M461" i="35"/>
  <c r="O461" i="35"/>
  <c r="P461" i="35"/>
  <c r="Q461" i="35"/>
  <c r="R461" i="35"/>
  <c r="S461" i="35"/>
  <c r="T461" i="35"/>
  <c r="U461" i="35"/>
  <c r="V461" i="35"/>
  <c r="W461" i="35"/>
  <c r="G462" i="35"/>
  <c r="H462" i="35"/>
  <c r="I462" i="35"/>
  <c r="J462" i="35"/>
  <c r="K462" i="35"/>
  <c r="L462" i="35"/>
  <c r="M462" i="35"/>
  <c r="O462" i="35"/>
  <c r="P462" i="35"/>
  <c r="Q462" i="35"/>
  <c r="R462" i="35"/>
  <c r="S462" i="35"/>
  <c r="T462" i="35"/>
  <c r="U462" i="35"/>
  <c r="V462" i="35"/>
  <c r="W462" i="35"/>
  <c r="G463" i="35"/>
  <c r="H463" i="35"/>
  <c r="I463" i="35"/>
  <c r="J463" i="35"/>
  <c r="K463" i="35"/>
  <c r="L463" i="35"/>
  <c r="M463" i="35"/>
  <c r="O463" i="35"/>
  <c r="P463" i="35"/>
  <c r="Q463" i="35"/>
  <c r="R463" i="35"/>
  <c r="S463" i="35"/>
  <c r="T463" i="35"/>
  <c r="U463" i="35"/>
  <c r="V463" i="35"/>
  <c r="W463" i="35"/>
  <c r="G464" i="35"/>
  <c r="H464" i="35"/>
  <c r="I464" i="35"/>
  <c r="J464" i="35"/>
  <c r="K464" i="35"/>
  <c r="L464" i="35"/>
  <c r="M464" i="35"/>
  <c r="O464" i="35"/>
  <c r="P464" i="35"/>
  <c r="Q464" i="35"/>
  <c r="R464" i="35"/>
  <c r="S464" i="35"/>
  <c r="T464" i="35"/>
  <c r="U464" i="35"/>
  <c r="V464" i="35"/>
  <c r="W464" i="35"/>
  <c r="G465" i="35"/>
  <c r="H465" i="35"/>
  <c r="I465" i="35"/>
  <c r="J465" i="35"/>
  <c r="K465" i="35"/>
  <c r="L465" i="35"/>
  <c r="M465" i="35"/>
  <c r="O465" i="35"/>
  <c r="P465" i="35"/>
  <c r="Q465" i="35"/>
  <c r="R465" i="35"/>
  <c r="S465" i="35"/>
  <c r="T465" i="35"/>
  <c r="U465" i="35"/>
  <c r="V465" i="35"/>
  <c r="W465" i="35"/>
  <c r="G466" i="35"/>
  <c r="H466" i="35"/>
  <c r="I466" i="35"/>
  <c r="J466" i="35"/>
  <c r="K466" i="35"/>
  <c r="L466" i="35"/>
  <c r="M466" i="35"/>
  <c r="O466" i="35"/>
  <c r="P466" i="35"/>
  <c r="Q466" i="35"/>
  <c r="R466" i="35"/>
  <c r="S466" i="35"/>
  <c r="T466" i="35"/>
  <c r="U466" i="35"/>
  <c r="V466" i="35"/>
  <c r="W466" i="35"/>
  <c r="G467" i="35"/>
  <c r="H467" i="35"/>
  <c r="I467" i="35"/>
  <c r="J467" i="35"/>
  <c r="K467" i="35"/>
  <c r="L467" i="35"/>
  <c r="M467" i="35"/>
  <c r="O467" i="35"/>
  <c r="P467" i="35"/>
  <c r="Q467" i="35"/>
  <c r="R467" i="35"/>
  <c r="S467" i="35"/>
  <c r="T467" i="35"/>
  <c r="U467" i="35"/>
  <c r="V467" i="35"/>
  <c r="W467" i="35"/>
  <c r="G468" i="35"/>
  <c r="H468" i="35"/>
  <c r="I468" i="35"/>
  <c r="J468" i="35"/>
  <c r="K468" i="35"/>
  <c r="L468" i="35"/>
  <c r="M468" i="35"/>
  <c r="O468" i="35"/>
  <c r="P468" i="35"/>
  <c r="Q468" i="35"/>
  <c r="R468" i="35"/>
  <c r="S468" i="35"/>
  <c r="T468" i="35"/>
  <c r="U468" i="35"/>
  <c r="V468" i="35"/>
  <c r="W468" i="35"/>
  <c r="G469" i="35"/>
  <c r="H469" i="35"/>
  <c r="I469" i="35"/>
  <c r="J469" i="35"/>
  <c r="K469" i="35"/>
  <c r="L469" i="35"/>
  <c r="M469" i="35"/>
  <c r="O469" i="35"/>
  <c r="P469" i="35"/>
  <c r="Q469" i="35"/>
  <c r="R469" i="35"/>
  <c r="S469" i="35"/>
  <c r="T469" i="35"/>
  <c r="U469" i="35"/>
  <c r="V469" i="35"/>
  <c r="W469" i="35"/>
  <c r="G470" i="35"/>
  <c r="H470" i="35"/>
  <c r="I470" i="35"/>
  <c r="J470" i="35"/>
  <c r="K470" i="35"/>
  <c r="L470" i="35"/>
  <c r="M470" i="35"/>
  <c r="O470" i="35"/>
  <c r="P470" i="35"/>
  <c r="Q470" i="35"/>
  <c r="R470" i="35"/>
  <c r="S470" i="35"/>
  <c r="T470" i="35"/>
  <c r="U470" i="35"/>
  <c r="V470" i="35"/>
  <c r="W470" i="35"/>
  <c r="G471" i="35"/>
  <c r="H471" i="35"/>
  <c r="I471" i="35"/>
  <c r="J471" i="35"/>
  <c r="K471" i="35"/>
  <c r="L471" i="35"/>
  <c r="M471" i="35"/>
  <c r="O471" i="35"/>
  <c r="P471" i="35"/>
  <c r="Q471" i="35"/>
  <c r="R471" i="35"/>
  <c r="S471" i="35"/>
  <c r="T471" i="35"/>
  <c r="U471" i="35"/>
  <c r="V471" i="35"/>
  <c r="W471" i="35"/>
  <c r="G472" i="35"/>
  <c r="H472" i="35"/>
  <c r="I472" i="35"/>
  <c r="J472" i="35"/>
  <c r="K472" i="35"/>
  <c r="L472" i="35"/>
  <c r="M472" i="35"/>
  <c r="O472" i="35"/>
  <c r="P472" i="35"/>
  <c r="Q472" i="35"/>
  <c r="R472" i="35"/>
  <c r="S472" i="35"/>
  <c r="T472" i="35"/>
  <c r="U472" i="35"/>
  <c r="V472" i="35"/>
  <c r="W472" i="35"/>
  <c r="G473" i="35"/>
  <c r="H473" i="35"/>
  <c r="I473" i="35"/>
  <c r="J473" i="35"/>
  <c r="K473" i="35"/>
  <c r="L473" i="35"/>
  <c r="M473" i="35"/>
  <c r="O473" i="35"/>
  <c r="P473" i="35"/>
  <c r="Q473" i="35"/>
  <c r="R473" i="35"/>
  <c r="S473" i="35"/>
  <c r="T473" i="35"/>
  <c r="U473" i="35"/>
  <c r="V473" i="35"/>
  <c r="W473" i="35"/>
  <c r="G474" i="35"/>
  <c r="H474" i="35"/>
  <c r="I474" i="35"/>
  <c r="J474" i="35"/>
  <c r="K474" i="35"/>
  <c r="L474" i="35"/>
  <c r="M474" i="35"/>
  <c r="O474" i="35"/>
  <c r="P474" i="35"/>
  <c r="Q474" i="35"/>
  <c r="R474" i="35"/>
  <c r="S474" i="35"/>
  <c r="T474" i="35"/>
  <c r="U474" i="35"/>
  <c r="V474" i="35"/>
  <c r="W474" i="35"/>
  <c r="G475" i="35"/>
  <c r="H475" i="35"/>
  <c r="I475" i="35"/>
  <c r="J475" i="35"/>
  <c r="K475" i="35"/>
  <c r="L475" i="35"/>
  <c r="M475" i="35"/>
  <c r="O475" i="35"/>
  <c r="P475" i="35"/>
  <c r="Q475" i="35"/>
  <c r="R475" i="35"/>
  <c r="S475" i="35"/>
  <c r="T475" i="35"/>
  <c r="U475" i="35"/>
  <c r="V475" i="35"/>
  <c r="W475" i="35"/>
  <c r="G476" i="35"/>
  <c r="H476" i="35"/>
  <c r="I476" i="35"/>
  <c r="J476" i="35"/>
  <c r="K476" i="35"/>
  <c r="L476" i="35"/>
  <c r="M476" i="35"/>
  <c r="O476" i="35"/>
  <c r="P476" i="35"/>
  <c r="Q476" i="35"/>
  <c r="R476" i="35"/>
  <c r="S476" i="35"/>
  <c r="T476" i="35"/>
  <c r="U476" i="35"/>
  <c r="V476" i="35"/>
  <c r="W476" i="35"/>
  <c r="G477" i="35"/>
  <c r="H477" i="35"/>
  <c r="I477" i="35"/>
  <c r="J477" i="35"/>
  <c r="K477" i="35"/>
  <c r="L477" i="35"/>
  <c r="M477" i="35"/>
  <c r="O477" i="35"/>
  <c r="P477" i="35"/>
  <c r="Q477" i="35"/>
  <c r="R477" i="35"/>
  <c r="S477" i="35"/>
  <c r="T477" i="35"/>
  <c r="U477" i="35"/>
  <c r="V477" i="35"/>
  <c r="W477" i="35"/>
  <c r="G478" i="35"/>
  <c r="H478" i="35"/>
  <c r="I478" i="35"/>
  <c r="J478" i="35"/>
  <c r="K478" i="35"/>
  <c r="L478" i="35"/>
  <c r="M478" i="35"/>
  <c r="O478" i="35"/>
  <c r="P478" i="35"/>
  <c r="Q478" i="35"/>
  <c r="R478" i="35"/>
  <c r="S478" i="35"/>
  <c r="T478" i="35"/>
  <c r="U478" i="35"/>
  <c r="V478" i="35"/>
  <c r="W478" i="35"/>
  <c r="G479" i="35"/>
  <c r="H479" i="35"/>
  <c r="I479" i="35"/>
  <c r="J479" i="35"/>
  <c r="K479" i="35"/>
  <c r="L479" i="35"/>
  <c r="M479" i="35"/>
  <c r="O479" i="35"/>
  <c r="P479" i="35"/>
  <c r="Q479" i="35"/>
  <c r="R479" i="35"/>
  <c r="S479" i="35"/>
  <c r="T479" i="35"/>
  <c r="U479" i="35"/>
  <c r="V479" i="35"/>
  <c r="W479" i="35"/>
  <c r="G480" i="35"/>
  <c r="H480" i="35"/>
  <c r="I480" i="35"/>
  <c r="J480" i="35"/>
  <c r="K480" i="35"/>
  <c r="L480" i="35"/>
  <c r="M480" i="35"/>
  <c r="O480" i="35"/>
  <c r="P480" i="35"/>
  <c r="Q480" i="35"/>
  <c r="R480" i="35"/>
  <c r="S480" i="35"/>
  <c r="T480" i="35"/>
  <c r="U480" i="35"/>
  <c r="V480" i="35"/>
  <c r="W480" i="35"/>
  <c r="G481" i="35"/>
  <c r="H481" i="35"/>
  <c r="I481" i="35"/>
  <c r="J481" i="35"/>
  <c r="K481" i="35"/>
  <c r="L481" i="35"/>
  <c r="M481" i="35"/>
  <c r="O481" i="35"/>
  <c r="P481" i="35"/>
  <c r="Q481" i="35"/>
  <c r="R481" i="35"/>
  <c r="S481" i="35"/>
  <c r="T481" i="35"/>
  <c r="U481" i="35"/>
  <c r="V481" i="35"/>
  <c r="W481" i="35"/>
  <c r="G482" i="35"/>
  <c r="H482" i="35"/>
  <c r="I482" i="35"/>
  <c r="J482" i="35"/>
  <c r="K482" i="35"/>
  <c r="L482" i="35"/>
  <c r="M482" i="35"/>
  <c r="O482" i="35"/>
  <c r="P482" i="35"/>
  <c r="Q482" i="35"/>
  <c r="R482" i="35"/>
  <c r="S482" i="35"/>
  <c r="T482" i="35"/>
  <c r="U482" i="35"/>
  <c r="V482" i="35"/>
  <c r="W482" i="35"/>
  <c r="G483" i="35"/>
  <c r="H483" i="35"/>
  <c r="I483" i="35"/>
  <c r="J483" i="35"/>
  <c r="K483" i="35"/>
  <c r="L483" i="35"/>
  <c r="M483" i="35"/>
  <c r="O483" i="35"/>
  <c r="P483" i="35"/>
  <c r="Q483" i="35"/>
  <c r="R483" i="35"/>
  <c r="S483" i="35"/>
  <c r="T483" i="35"/>
  <c r="U483" i="35"/>
  <c r="V483" i="35"/>
  <c r="W483" i="35"/>
  <c r="G484" i="35"/>
  <c r="H484" i="35"/>
  <c r="I484" i="35"/>
  <c r="J484" i="35"/>
  <c r="K484" i="35"/>
  <c r="L484" i="35"/>
  <c r="M484" i="35"/>
  <c r="O484" i="35"/>
  <c r="P484" i="35"/>
  <c r="Q484" i="35"/>
  <c r="R484" i="35"/>
  <c r="S484" i="35"/>
  <c r="T484" i="35"/>
  <c r="U484" i="35"/>
  <c r="V484" i="35"/>
  <c r="W484" i="35"/>
  <c r="G485" i="35"/>
  <c r="H485" i="35"/>
  <c r="I485" i="35"/>
  <c r="J485" i="35"/>
  <c r="K485" i="35"/>
  <c r="L485" i="35"/>
  <c r="M485" i="35"/>
  <c r="O485" i="35"/>
  <c r="P485" i="35"/>
  <c r="Q485" i="35"/>
  <c r="R485" i="35"/>
  <c r="S485" i="35"/>
  <c r="T485" i="35"/>
  <c r="U485" i="35"/>
  <c r="V485" i="35"/>
  <c r="W485" i="35"/>
  <c r="G486" i="35"/>
  <c r="H486" i="35"/>
  <c r="I486" i="35"/>
  <c r="J486" i="35"/>
  <c r="K486" i="35"/>
  <c r="L486" i="35"/>
  <c r="M486" i="35"/>
  <c r="O486" i="35"/>
  <c r="P486" i="35"/>
  <c r="Q486" i="35"/>
  <c r="R486" i="35"/>
  <c r="S486" i="35"/>
  <c r="T486" i="35"/>
  <c r="U486" i="35"/>
  <c r="V486" i="35"/>
  <c r="W486" i="35"/>
  <c r="G487" i="35"/>
  <c r="H487" i="35"/>
  <c r="I487" i="35"/>
  <c r="J487" i="35"/>
  <c r="K487" i="35"/>
  <c r="L487" i="35"/>
  <c r="M487" i="35"/>
  <c r="O487" i="35"/>
  <c r="P487" i="35"/>
  <c r="Q487" i="35"/>
  <c r="R487" i="35"/>
  <c r="S487" i="35"/>
  <c r="T487" i="35"/>
  <c r="U487" i="35"/>
  <c r="V487" i="35"/>
  <c r="W487" i="35"/>
  <c r="G488" i="35"/>
  <c r="H488" i="35"/>
  <c r="I488" i="35"/>
  <c r="J488" i="35"/>
  <c r="K488" i="35"/>
  <c r="L488" i="35"/>
  <c r="M488" i="35"/>
  <c r="O488" i="35"/>
  <c r="P488" i="35"/>
  <c r="Q488" i="35"/>
  <c r="R488" i="35"/>
  <c r="S488" i="35"/>
  <c r="T488" i="35"/>
  <c r="U488" i="35"/>
  <c r="V488" i="35"/>
  <c r="W488" i="35"/>
  <c r="G489" i="35"/>
  <c r="H489" i="35"/>
  <c r="I489" i="35"/>
  <c r="J489" i="35"/>
  <c r="K489" i="35"/>
  <c r="L489" i="35"/>
  <c r="M489" i="35"/>
  <c r="O489" i="35"/>
  <c r="P489" i="35"/>
  <c r="Q489" i="35"/>
  <c r="R489" i="35"/>
  <c r="S489" i="35"/>
  <c r="T489" i="35"/>
  <c r="U489" i="35"/>
  <c r="V489" i="35"/>
  <c r="W489" i="35"/>
  <c r="G490" i="35"/>
  <c r="H490" i="35"/>
  <c r="I490" i="35"/>
  <c r="J490" i="35"/>
  <c r="K490" i="35"/>
  <c r="L490" i="35"/>
  <c r="M490" i="35"/>
  <c r="O490" i="35"/>
  <c r="P490" i="35"/>
  <c r="Q490" i="35"/>
  <c r="R490" i="35"/>
  <c r="S490" i="35"/>
  <c r="T490" i="35"/>
  <c r="U490" i="35"/>
  <c r="V490" i="35"/>
  <c r="W490" i="35"/>
  <c r="G491" i="35"/>
  <c r="H491" i="35"/>
  <c r="I491" i="35"/>
  <c r="J491" i="35"/>
  <c r="K491" i="35"/>
  <c r="L491" i="35"/>
  <c r="M491" i="35"/>
  <c r="O491" i="35"/>
  <c r="P491" i="35"/>
  <c r="Q491" i="35"/>
  <c r="R491" i="35"/>
  <c r="S491" i="35"/>
  <c r="T491" i="35"/>
  <c r="U491" i="35"/>
  <c r="V491" i="35"/>
  <c r="W491" i="35"/>
  <c r="G492" i="35"/>
  <c r="H492" i="35"/>
  <c r="I492" i="35"/>
  <c r="J492" i="35"/>
  <c r="K492" i="35"/>
  <c r="L492" i="35"/>
  <c r="M492" i="35"/>
  <c r="O492" i="35"/>
  <c r="P492" i="35"/>
  <c r="Q492" i="35"/>
  <c r="R492" i="35"/>
  <c r="S492" i="35"/>
  <c r="T492" i="35"/>
  <c r="U492" i="35"/>
  <c r="V492" i="35"/>
  <c r="W492" i="35"/>
  <c r="G493" i="35"/>
  <c r="H493" i="35"/>
  <c r="I493" i="35"/>
  <c r="J493" i="35"/>
  <c r="K493" i="35"/>
  <c r="L493" i="35"/>
  <c r="M493" i="35"/>
  <c r="O493" i="35"/>
  <c r="P493" i="35"/>
  <c r="Q493" i="35"/>
  <c r="R493" i="35"/>
  <c r="S493" i="35"/>
  <c r="T493" i="35"/>
  <c r="U493" i="35"/>
  <c r="V493" i="35"/>
  <c r="W493" i="35"/>
  <c r="G494" i="35"/>
  <c r="H494" i="35"/>
  <c r="I494" i="35"/>
  <c r="J494" i="35"/>
  <c r="K494" i="35"/>
  <c r="L494" i="35"/>
  <c r="M494" i="35"/>
  <c r="O494" i="35"/>
  <c r="P494" i="35"/>
  <c r="Q494" i="35"/>
  <c r="R494" i="35"/>
  <c r="S494" i="35"/>
  <c r="T494" i="35"/>
  <c r="U494" i="35"/>
  <c r="V494" i="35"/>
  <c r="W494" i="35"/>
  <c r="G495" i="35"/>
  <c r="H495" i="35"/>
  <c r="I495" i="35"/>
  <c r="J495" i="35"/>
  <c r="K495" i="35"/>
  <c r="L495" i="35"/>
  <c r="M495" i="35"/>
  <c r="O495" i="35"/>
  <c r="P495" i="35"/>
  <c r="Q495" i="35"/>
  <c r="R495" i="35"/>
  <c r="S495" i="35"/>
  <c r="T495" i="35"/>
  <c r="U495" i="35"/>
  <c r="V495" i="35"/>
  <c r="W495" i="35"/>
  <c r="G496" i="35"/>
  <c r="H496" i="35"/>
  <c r="I496" i="35"/>
  <c r="J496" i="35"/>
  <c r="K496" i="35"/>
  <c r="L496" i="35"/>
  <c r="M496" i="35"/>
  <c r="O496" i="35"/>
  <c r="P496" i="35"/>
  <c r="Q496" i="35"/>
  <c r="R496" i="35"/>
  <c r="S496" i="35"/>
  <c r="T496" i="35"/>
  <c r="U496" i="35"/>
  <c r="V496" i="35"/>
  <c r="W496" i="35"/>
  <c r="G497" i="35"/>
  <c r="H497" i="35"/>
  <c r="I497" i="35"/>
  <c r="J497" i="35"/>
  <c r="K497" i="35"/>
  <c r="L497" i="35"/>
  <c r="M497" i="35"/>
  <c r="O497" i="35"/>
  <c r="P497" i="35"/>
  <c r="Q497" i="35"/>
  <c r="R497" i="35"/>
  <c r="S497" i="35"/>
  <c r="T497" i="35"/>
  <c r="U497" i="35"/>
  <c r="V497" i="35"/>
  <c r="W497" i="35"/>
  <c r="G498" i="35"/>
  <c r="H498" i="35"/>
  <c r="I498" i="35"/>
  <c r="J498" i="35"/>
  <c r="K498" i="35"/>
  <c r="L498" i="35"/>
  <c r="M498" i="35"/>
  <c r="O498" i="35"/>
  <c r="P498" i="35"/>
  <c r="Q498" i="35"/>
  <c r="R498" i="35"/>
  <c r="S498" i="35"/>
  <c r="T498" i="35"/>
  <c r="U498" i="35"/>
  <c r="V498" i="35"/>
  <c r="W498" i="35"/>
  <c r="G499" i="35"/>
  <c r="H499" i="35"/>
  <c r="I499" i="35"/>
  <c r="J499" i="35"/>
  <c r="K499" i="35"/>
  <c r="L499" i="35"/>
  <c r="M499" i="35"/>
  <c r="O499" i="35"/>
  <c r="P499" i="35"/>
  <c r="Q499" i="35"/>
  <c r="R499" i="35"/>
  <c r="S499" i="35"/>
  <c r="T499" i="35"/>
  <c r="U499" i="35"/>
  <c r="V499" i="35"/>
  <c r="W499" i="35"/>
  <c r="G500" i="35"/>
  <c r="H500" i="35"/>
  <c r="I500" i="35"/>
  <c r="J500" i="35"/>
  <c r="K500" i="35"/>
  <c r="L500" i="35"/>
  <c r="M500" i="35"/>
  <c r="O500" i="35"/>
  <c r="P500" i="35"/>
  <c r="Q500" i="35"/>
  <c r="R500" i="35"/>
  <c r="S500" i="35"/>
  <c r="T500" i="35"/>
  <c r="U500" i="35"/>
  <c r="V500" i="35"/>
  <c r="W500" i="35"/>
  <c r="G501" i="35"/>
  <c r="H501" i="35"/>
  <c r="I501" i="35"/>
  <c r="J501" i="35"/>
  <c r="K501" i="35"/>
  <c r="L501" i="35"/>
  <c r="M501" i="35"/>
  <c r="O501" i="35"/>
  <c r="P501" i="35"/>
  <c r="Q501" i="35"/>
  <c r="R501" i="35"/>
  <c r="S501" i="35"/>
  <c r="T501" i="35"/>
  <c r="U501" i="35"/>
  <c r="V501" i="35"/>
  <c r="W501" i="35"/>
  <c r="G502" i="35"/>
  <c r="H502" i="35"/>
  <c r="I502" i="35"/>
  <c r="J502" i="35"/>
  <c r="K502" i="35"/>
  <c r="L502" i="35"/>
  <c r="M502" i="35"/>
  <c r="O502" i="35"/>
  <c r="P502" i="35"/>
  <c r="Q502" i="35"/>
  <c r="R502" i="35"/>
  <c r="S502" i="35"/>
  <c r="T502" i="35"/>
  <c r="U502" i="35"/>
  <c r="V502" i="35"/>
  <c r="W502" i="35"/>
  <c r="G503" i="35"/>
  <c r="H503" i="35"/>
  <c r="I503" i="35"/>
  <c r="J503" i="35"/>
  <c r="K503" i="35"/>
  <c r="L503" i="35"/>
  <c r="M503" i="35"/>
  <c r="O503" i="35"/>
  <c r="P503" i="35"/>
  <c r="Q503" i="35"/>
  <c r="R503" i="35"/>
  <c r="S503" i="35"/>
  <c r="T503" i="35"/>
  <c r="U503" i="35"/>
  <c r="V503" i="35"/>
  <c r="W503" i="35"/>
  <c r="G504" i="35"/>
  <c r="H504" i="35"/>
  <c r="I504" i="35"/>
  <c r="J504" i="35"/>
  <c r="K504" i="35"/>
  <c r="L504" i="35"/>
  <c r="M504" i="35"/>
  <c r="O504" i="35"/>
  <c r="P504" i="35"/>
  <c r="Q504" i="35"/>
  <c r="R504" i="35"/>
  <c r="S504" i="35"/>
  <c r="T504" i="35"/>
  <c r="U504" i="35"/>
  <c r="V504" i="35"/>
  <c r="W504" i="35"/>
  <c r="G505" i="35"/>
  <c r="H505" i="35"/>
  <c r="I505" i="35"/>
  <c r="J505" i="35"/>
  <c r="K505" i="35"/>
  <c r="L505" i="35"/>
  <c r="M505" i="35"/>
  <c r="O505" i="35"/>
  <c r="P505" i="35"/>
  <c r="Q505" i="35"/>
  <c r="R505" i="35"/>
  <c r="S505" i="35"/>
  <c r="T505" i="35"/>
  <c r="U505" i="35"/>
  <c r="V505" i="35"/>
  <c r="W505" i="35"/>
  <c r="G506" i="35"/>
  <c r="H506" i="35"/>
  <c r="I506" i="35"/>
  <c r="J506" i="35"/>
  <c r="K506" i="35"/>
  <c r="L506" i="35"/>
  <c r="M506" i="35"/>
  <c r="O506" i="35"/>
  <c r="P506" i="35"/>
  <c r="Q506" i="35"/>
  <c r="R506" i="35"/>
  <c r="S506" i="35"/>
  <c r="T506" i="35"/>
  <c r="U506" i="35"/>
  <c r="V506" i="35"/>
  <c r="W506" i="35"/>
  <c r="G507" i="35"/>
  <c r="H507" i="35"/>
  <c r="I507" i="35"/>
  <c r="J507" i="35"/>
  <c r="K507" i="35"/>
  <c r="L507" i="35"/>
  <c r="M507" i="35"/>
  <c r="O507" i="35"/>
  <c r="P507" i="35"/>
  <c r="Q507" i="35"/>
  <c r="R507" i="35"/>
  <c r="S507" i="35"/>
  <c r="T507" i="35"/>
  <c r="U507" i="35"/>
  <c r="V507" i="35"/>
  <c r="W507" i="35"/>
  <c r="G508" i="35"/>
  <c r="H508" i="35"/>
  <c r="I508" i="35"/>
  <c r="J508" i="35"/>
  <c r="K508" i="35"/>
  <c r="L508" i="35"/>
  <c r="M508" i="35"/>
  <c r="O508" i="35"/>
  <c r="P508" i="35"/>
  <c r="Q508" i="35"/>
  <c r="R508" i="35"/>
  <c r="S508" i="35"/>
  <c r="T508" i="35"/>
  <c r="U508" i="35"/>
  <c r="V508" i="35"/>
  <c r="W508" i="35"/>
  <c r="G509" i="35"/>
  <c r="H509" i="35"/>
  <c r="I509" i="35"/>
  <c r="J509" i="35"/>
  <c r="K509" i="35"/>
  <c r="L509" i="35"/>
  <c r="M509" i="35"/>
  <c r="O509" i="35"/>
  <c r="P509" i="35"/>
  <c r="Q509" i="35"/>
  <c r="R509" i="35"/>
  <c r="S509" i="35"/>
  <c r="T509" i="35"/>
  <c r="U509" i="35"/>
  <c r="V509" i="35"/>
  <c r="W509" i="35"/>
  <c r="G510" i="35"/>
  <c r="H510" i="35"/>
  <c r="I510" i="35"/>
  <c r="J510" i="35"/>
  <c r="K510" i="35"/>
  <c r="L510" i="35"/>
  <c r="M510" i="35"/>
  <c r="O510" i="35"/>
  <c r="P510" i="35"/>
  <c r="Q510" i="35"/>
  <c r="R510" i="35"/>
  <c r="S510" i="35"/>
  <c r="T510" i="35"/>
  <c r="U510" i="35"/>
  <c r="V510" i="35"/>
  <c r="W510" i="35"/>
  <c r="G511" i="35"/>
  <c r="H511" i="35"/>
  <c r="I511" i="35"/>
  <c r="J511" i="35"/>
  <c r="K511" i="35"/>
  <c r="L511" i="35"/>
  <c r="M511" i="35"/>
  <c r="O511" i="35"/>
  <c r="P511" i="35"/>
  <c r="Q511" i="35"/>
  <c r="R511" i="35"/>
  <c r="S511" i="35"/>
  <c r="T511" i="35"/>
  <c r="U511" i="35"/>
  <c r="V511" i="35"/>
  <c r="W511" i="35"/>
  <c r="G512" i="35"/>
  <c r="H512" i="35"/>
  <c r="I512" i="35"/>
  <c r="J512" i="35"/>
  <c r="K512" i="35"/>
  <c r="L512" i="35"/>
  <c r="M512" i="35"/>
  <c r="O512" i="35"/>
  <c r="P512" i="35"/>
  <c r="Q512" i="35"/>
  <c r="R512" i="35"/>
  <c r="S512" i="35"/>
  <c r="T512" i="35"/>
  <c r="U512" i="35"/>
  <c r="V512" i="35"/>
  <c r="W512" i="35"/>
  <c r="G513" i="35"/>
  <c r="H513" i="35"/>
  <c r="I513" i="35"/>
  <c r="J513" i="35"/>
  <c r="K513" i="35"/>
  <c r="L513" i="35"/>
  <c r="M513" i="35"/>
  <c r="O513" i="35"/>
  <c r="P513" i="35"/>
  <c r="Q513" i="35"/>
  <c r="R513" i="35"/>
  <c r="S513" i="35"/>
  <c r="T513" i="35"/>
  <c r="U513" i="35"/>
  <c r="V513" i="35"/>
  <c r="W513" i="35"/>
  <c r="G514" i="35"/>
  <c r="H514" i="35"/>
  <c r="I514" i="35"/>
  <c r="J514" i="35"/>
  <c r="K514" i="35"/>
  <c r="L514" i="35"/>
  <c r="M514" i="35"/>
  <c r="O514" i="35"/>
  <c r="P514" i="35"/>
  <c r="Q514" i="35"/>
  <c r="R514" i="35"/>
  <c r="S514" i="35"/>
  <c r="T514" i="35"/>
  <c r="U514" i="35"/>
  <c r="V514" i="35"/>
  <c r="W514" i="35"/>
  <c r="G515" i="35"/>
  <c r="H515" i="35"/>
  <c r="I515" i="35"/>
  <c r="J515" i="35"/>
  <c r="K515" i="35"/>
  <c r="L515" i="35"/>
  <c r="M515" i="35"/>
  <c r="O515" i="35"/>
  <c r="P515" i="35"/>
  <c r="Q515" i="35"/>
  <c r="R515" i="35"/>
  <c r="S515" i="35"/>
  <c r="T515" i="35"/>
  <c r="U515" i="35"/>
  <c r="V515" i="35"/>
  <c r="W515" i="35"/>
  <c r="G516" i="35"/>
  <c r="H516" i="35"/>
  <c r="I516" i="35"/>
  <c r="J516" i="35"/>
  <c r="K516" i="35"/>
  <c r="L516" i="35"/>
  <c r="M516" i="35"/>
  <c r="O516" i="35"/>
  <c r="P516" i="35"/>
  <c r="Q516" i="35"/>
  <c r="R516" i="35"/>
  <c r="S516" i="35"/>
  <c r="T516" i="35"/>
  <c r="U516" i="35"/>
  <c r="V516" i="35"/>
  <c r="W516" i="35"/>
  <c r="G517" i="35"/>
  <c r="H517" i="35"/>
  <c r="I517" i="35"/>
  <c r="J517" i="35"/>
  <c r="K517" i="35"/>
  <c r="L517" i="35"/>
  <c r="M517" i="35"/>
  <c r="O517" i="35"/>
  <c r="P517" i="35"/>
  <c r="Q517" i="35"/>
  <c r="R517" i="35"/>
  <c r="S517" i="35"/>
  <c r="T517" i="35"/>
  <c r="U517" i="35"/>
  <c r="V517" i="35"/>
  <c r="W517" i="35"/>
  <c r="G518" i="35"/>
  <c r="H518" i="35"/>
  <c r="I518" i="35"/>
  <c r="J518" i="35"/>
  <c r="K518" i="35"/>
  <c r="L518" i="35"/>
  <c r="M518" i="35"/>
  <c r="O518" i="35"/>
  <c r="P518" i="35"/>
  <c r="Q518" i="35"/>
  <c r="R518" i="35"/>
  <c r="S518" i="35"/>
  <c r="T518" i="35"/>
  <c r="U518" i="35"/>
  <c r="V518" i="35"/>
  <c r="W518" i="35"/>
  <c r="G519" i="35"/>
  <c r="H519" i="35"/>
  <c r="I519" i="35"/>
  <c r="J519" i="35"/>
  <c r="K519" i="35"/>
  <c r="L519" i="35"/>
  <c r="M519" i="35"/>
  <c r="O519" i="35"/>
  <c r="P519" i="35"/>
  <c r="Q519" i="35"/>
  <c r="R519" i="35"/>
  <c r="S519" i="35"/>
  <c r="T519" i="35"/>
  <c r="U519" i="35"/>
  <c r="V519" i="35"/>
  <c r="W519" i="35"/>
  <c r="G520" i="35"/>
  <c r="H520" i="35"/>
  <c r="I520" i="35"/>
  <c r="J520" i="35"/>
  <c r="K520" i="35"/>
  <c r="L520" i="35"/>
  <c r="M520" i="35"/>
  <c r="O520" i="35"/>
  <c r="P520" i="35"/>
  <c r="Q520" i="35"/>
  <c r="R520" i="35"/>
  <c r="S520" i="35"/>
  <c r="T520" i="35"/>
  <c r="U520" i="35"/>
  <c r="V520" i="35"/>
  <c r="W520" i="35"/>
  <c r="G521" i="35"/>
  <c r="H521" i="35"/>
  <c r="I521" i="35"/>
  <c r="J521" i="35"/>
  <c r="K521" i="35"/>
  <c r="L521" i="35"/>
  <c r="M521" i="35"/>
  <c r="O521" i="35"/>
  <c r="P521" i="35"/>
  <c r="Q521" i="35"/>
  <c r="R521" i="35"/>
  <c r="S521" i="35"/>
  <c r="T521" i="35"/>
  <c r="U521" i="35"/>
  <c r="V521" i="35"/>
  <c r="W521" i="35"/>
  <c r="G522" i="35"/>
  <c r="H522" i="35"/>
  <c r="I522" i="35"/>
  <c r="J522" i="35"/>
  <c r="K522" i="35"/>
  <c r="L522" i="35"/>
  <c r="M522" i="35"/>
  <c r="O522" i="35"/>
  <c r="P522" i="35"/>
  <c r="Q522" i="35"/>
  <c r="R522" i="35"/>
  <c r="S522" i="35"/>
  <c r="T522" i="35"/>
  <c r="U522" i="35"/>
  <c r="V522" i="35"/>
  <c r="W522" i="35"/>
  <c r="G523" i="35"/>
  <c r="H523" i="35"/>
  <c r="I523" i="35"/>
  <c r="J523" i="35"/>
  <c r="K523" i="35"/>
  <c r="L523" i="35"/>
  <c r="M523" i="35"/>
  <c r="O523" i="35"/>
  <c r="P523" i="35"/>
  <c r="Q523" i="35"/>
  <c r="R523" i="35"/>
  <c r="S523" i="35"/>
  <c r="T523" i="35"/>
  <c r="U523" i="35"/>
  <c r="V523" i="35"/>
  <c r="W523" i="35"/>
  <c r="G524" i="35"/>
  <c r="H524" i="35"/>
  <c r="I524" i="35"/>
  <c r="J524" i="35"/>
  <c r="K524" i="35"/>
  <c r="L524" i="35"/>
  <c r="M524" i="35"/>
  <c r="O524" i="35"/>
  <c r="P524" i="35"/>
  <c r="Q524" i="35"/>
  <c r="R524" i="35"/>
  <c r="S524" i="35"/>
  <c r="T524" i="35"/>
  <c r="U524" i="35"/>
  <c r="V524" i="35"/>
  <c r="W524" i="35"/>
  <c r="G525" i="35"/>
  <c r="H525" i="35"/>
  <c r="I525" i="35"/>
  <c r="J525" i="35"/>
  <c r="K525" i="35"/>
  <c r="L525" i="35"/>
  <c r="M525" i="35"/>
  <c r="O525" i="35"/>
  <c r="P525" i="35"/>
  <c r="Q525" i="35"/>
  <c r="R525" i="35"/>
  <c r="S525" i="35"/>
  <c r="T525" i="35"/>
  <c r="U525" i="35"/>
  <c r="V525" i="35"/>
  <c r="W525" i="35"/>
  <c r="G526" i="35"/>
  <c r="H526" i="35"/>
  <c r="I526" i="35"/>
  <c r="J526" i="35"/>
  <c r="K526" i="35"/>
  <c r="L526" i="35"/>
  <c r="M526" i="35"/>
  <c r="O526" i="35"/>
  <c r="P526" i="35"/>
  <c r="Q526" i="35"/>
  <c r="R526" i="35"/>
  <c r="S526" i="35"/>
  <c r="T526" i="35"/>
  <c r="U526" i="35"/>
  <c r="V526" i="35"/>
  <c r="W526" i="35"/>
  <c r="G527" i="35"/>
  <c r="H527" i="35"/>
  <c r="I527" i="35"/>
  <c r="J527" i="35"/>
  <c r="K527" i="35"/>
  <c r="L527" i="35"/>
  <c r="M527" i="35"/>
  <c r="O527" i="35"/>
  <c r="P527" i="35"/>
  <c r="Q527" i="35"/>
  <c r="R527" i="35"/>
  <c r="S527" i="35"/>
  <c r="T527" i="35"/>
  <c r="U527" i="35"/>
  <c r="V527" i="35"/>
  <c r="W527" i="35"/>
  <c r="G528" i="35"/>
  <c r="H528" i="35"/>
  <c r="I528" i="35"/>
  <c r="J528" i="35"/>
  <c r="K528" i="35"/>
  <c r="L528" i="35"/>
  <c r="M528" i="35"/>
  <c r="O528" i="35"/>
  <c r="P528" i="35"/>
  <c r="Q528" i="35"/>
  <c r="R528" i="35"/>
  <c r="S528" i="35"/>
  <c r="T528" i="35"/>
  <c r="U528" i="35"/>
  <c r="V528" i="35"/>
  <c r="W528" i="35"/>
  <c r="G529" i="35"/>
  <c r="H529" i="35"/>
  <c r="I529" i="35"/>
  <c r="J529" i="35"/>
  <c r="K529" i="35"/>
  <c r="L529" i="35"/>
  <c r="M529" i="35"/>
  <c r="O529" i="35"/>
  <c r="P529" i="35"/>
  <c r="Q529" i="35"/>
  <c r="R529" i="35"/>
  <c r="S529" i="35"/>
  <c r="T529" i="35"/>
  <c r="U529" i="35"/>
  <c r="V529" i="35"/>
  <c r="W529" i="35"/>
  <c r="G530" i="35"/>
  <c r="H530" i="35"/>
  <c r="I530" i="35"/>
  <c r="J530" i="35"/>
  <c r="K530" i="35"/>
  <c r="L530" i="35"/>
  <c r="M530" i="35"/>
  <c r="O530" i="35"/>
  <c r="P530" i="35"/>
  <c r="Q530" i="35"/>
  <c r="R530" i="35"/>
  <c r="S530" i="35"/>
  <c r="T530" i="35"/>
  <c r="U530" i="35"/>
  <c r="V530" i="35"/>
  <c r="W530" i="35"/>
  <c r="G531" i="35"/>
  <c r="H531" i="35"/>
  <c r="I531" i="35"/>
  <c r="J531" i="35"/>
  <c r="K531" i="35"/>
  <c r="L531" i="35"/>
  <c r="M531" i="35"/>
  <c r="O531" i="35"/>
  <c r="P531" i="35"/>
  <c r="Q531" i="35"/>
  <c r="R531" i="35"/>
  <c r="S531" i="35"/>
  <c r="T531" i="35"/>
  <c r="U531" i="35"/>
  <c r="V531" i="35"/>
  <c r="W531" i="35"/>
  <c r="G532" i="35"/>
  <c r="H532" i="35"/>
  <c r="I532" i="35"/>
  <c r="J532" i="35"/>
  <c r="K532" i="35"/>
  <c r="L532" i="35"/>
  <c r="M532" i="35"/>
  <c r="O532" i="35"/>
  <c r="P532" i="35"/>
  <c r="Q532" i="35"/>
  <c r="R532" i="35"/>
  <c r="S532" i="35"/>
  <c r="T532" i="35"/>
  <c r="U532" i="35"/>
  <c r="V532" i="35"/>
  <c r="W532" i="35"/>
  <c r="G533" i="35"/>
  <c r="H533" i="35"/>
  <c r="I533" i="35"/>
  <c r="J533" i="35"/>
  <c r="K533" i="35"/>
  <c r="L533" i="35"/>
  <c r="M533" i="35"/>
  <c r="O533" i="35"/>
  <c r="P533" i="35"/>
  <c r="Q533" i="35"/>
  <c r="R533" i="35"/>
  <c r="S533" i="35"/>
  <c r="T533" i="35"/>
  <c r="U533" i="35"/>
  <c r="V533" i="35"/>
  <c r="W533" i="35"/>
  <c r="G534" i="35"/>
  <c r="H534" i="35"/>
  <c r="I534" i="35"/>
  <c r="J534" i="35"/>
  <c r="K534" i="35"/>
  <c r="L534" i="35"/>
  <c r="M534" i="35"/>
  <c r="O534" i="35"/>
  <c r="P534" i="35"/>
  <c r="Q534" i="35"/>
  <c r="R534" i="35"/>
  <c r="S534" i="35"/>
  <c r="T534" i="35"/>
  <c r="U534" i="35"/>
  <c r="V534" i="35"/>
  <c r="W534" i="35"/>
  <c r="G535" i="35"/>
  <c r="H535" i="35"/>
  <c r="I535" i="35"/>
  <c r="J535" i="35"/>
  <c r="K535" i="35"/>
  <c r="L535" i="35"/>
  <c r="M535" i="35"/>
  <c r="O535" i="35"/>
  <c r="P535" i="35"/>
  <c r="Q535" i="35"/>
  <c r="R535" i="35"/>
  <c r="S535" i="35"/>
  <c r="T535" i="35"/>
  <c r="U535" i="35"/>
  <c r="V535" i="35"/>
  <c r="W535" i="35"/>
  <c r="G536" i="35"/>
  <c r="H536" i="35"/>
  <c r="I536" i="35"/>
  <c r="J536" i="35"/>
  <c r="K536" i="35"/>
  <c r="L536" i="35"/>
  <c r="M536" i="35"/>
  <c r="O536" i="35"/>
  <c r="P536" i="35"/>
  <c r="Q536" i="35"/>
  <c r="R536" i="35"/>
  <c r="S536" i="35"/>
  <c r="T536" i="35"/>
  <c r="U536" i="35"/>
  <c r="V536" i="35"/>
  <c r="W536" i="35"/>
  <c r="G537" i="35"/>
  <c r="H537" i="35"/>
  <c r="I537" i="35"/>
  <c r="J537" i="35"/>
  <c r="K537" i="35"/>
  <c r="L537" i="35"/>
  <c r="M537" i="35"/>
  <c r="O537" i="35"/>
  <c r="P537" i="35"/>
  <c r="Q537" i="35"/>
  <c r="R537" i="35"/>
  <c r="S537" i="35"/>
  <c r="T537" i="35"/>
  <c r="U537" i="35"/>
  <c r="V537" i="35"/>
  <c r="W537" i="35"/>
  <c r="G538" i="35"/>
  <c r="H538" i="35"/>
  <c r="I538" i="35"/>
  <c r="J538" i="35"/>
  <c r="K538" i="35"/>
  <c r="L538" i="35"/>
  <c r="M538" i="35"/>
  <c r="O538" i="35"/>
  <c r="P538" i="35"/>
  <c r="Q538" i="35"/>
  <c r="R538" i="35"/>
  <c r="S538" i="35"/>
  <c r="T538" i="35"/>
  <c r="U538" i="35"/>
  <c r="V538" i="35"/>
  <c r="W538" i="35"/>
  <c r="G539" i="35"/>
  <c r="H539" i="35"/>
  <c r="I539" i="35"/>
  <c r="J539" i="35"/>
  <c r="K539" i="35"/>
  <c r="L539" i="35"/>
  <c r="M539" i="35"/>
  <c r="O539" i="35"/>
  <c r="P539" i="35"/>
  <c r="Q539" i="35"/>
  <c r="R539" i="35"/>
  <c r="S539" i="35"/>
  <c r="T539" i="35"/>
  <c r="U539" i="35"/>
  <c r="V539" i="35"/>
  <c r="W539" i="35"/>
  <c r="G540" i="35"/>
  <c r="H540" i="35"/>
  <c r="I540" i="35"/>
  <c r="J540" i="35"/>
  <c r="K540" i="35"/>
  <c r="L540" i="35"/>
  <c r="M540" i="35"/>
  <c r="O540" i="35"/>
  <c r="P540" i="35"/>
  <c r="Q540" i="35"/>
  <c r="R540" i="35"/>
  <c r="S540" i="35"/>
  <c r="T540" i="35"/>
  <c r="U540" i="35"/>
  <c r="V540" i="35"/>
  <c r="W540" i="35"/>
  <c r="G541" i="35"/>
  <c r="H541" i="35"/>
  <c r="I541" i="35"/>
  <c r="J541" i="35"/>
  <c r="K541" i="35"/>
  <c r="L541" i="35"/>
  <c r="M541" i="35"/>
  <c r="O541" i="35"/>
  <c r="P541" i="35"/>
  <c r="Q541" i="35"/>
  <c r="R541" i="35"/>
  <c r="S541" i="35"/>
  <c r="T541" i="35"/>
  <c r="U541" i="35"/>
  <c r="V541" i="35"/>
  <c r="W541" i="35"/>
  <c r="G542" i="35"/>
  <c r="H542" i="35"/>
  <c r="I542" i="35"/>
  <c r="J542" i="35"/>
  <c r="K542" i="35"/>
  <c r="L542" i="35"/>
  <c r="M542" i="35"/>
  <c r="O542" i="35"/>
  <c r="P542" i="35"/>
  <c r="Q542" i="35"/>
  <c r="R542" i="35"/>
  <c r="S542" i="35"/>
  <c r="T542" i="35"/>
  <c r="U542" i="35"/>
  <c r="V542" i="35"/>
  <c r="W542" i="35"/>
  <c r="G543" i="35"/>
  <c r="H543" i="35"/>
  <c r="I543" i="35"/>
  <c r="J543" i="35"/>
  <c r="K543" i="35"/>
  <c r="L543" i="35"/>
  <c r="M543" i="35"/>
  <c r="O543" i="35"/>
  <c r="P543" i="35"/>
  <c r="Q543" i="35"/>
  <c r="R543" i="35"/>
  <c r="S543" i="35"/>
  <c r="T543" i="35"/>
  <c r="U543" i="35"/>
  <c r="V543" i="35"/>
  <c r="W543" i="35"/>
  <c r="G544" i="35"/>
  <c r="H544" i="35"/>
  <c r="I544" i="35"/>
  <c r="J544" i="35"/>
  <c r="K544" i="35"/>
  <c r="L544" i="35"/>
  <c r="M544" i="35"/>
  <c r="O544" i="35"/>
  <c r="P544" i="35"/>
  <c r="Q544" i="35"/>
  <c r="R544" i="35"/>
  <c r="S544" i="35"/>
  <c r="T544" i="35"/>
  <c r="U544" i="35"/>
  <c r="V544" i="35"/>
  <c r="W544" i="35"/>
  <c r="G545" i="35"/>
  <c r="H545" i="35"/>
  <c r="I545" i="35"/>
  <c r="J545" i="35"/>
  <c r="K545" i="35"/>
  <c r="L545" i="35"/>
  <c r="M545" i="35"/>
  <c r="O545" i="35"/>
  <c r="P545" i="35"/>
  <c r="Q545" i="35"/>
  <c r="R545" i="35"/>
  <c r="S545" i="35"/>
  <c r="T545" i="35"/>
  <c r="U545" i="35"/>
  <c r="V545" i="35"/>
  <c r="W545" i="35"/>
  <c r="G546" i="35"/>
  <c r="H546" i="35"/>
  <c r="I546" i="35"/>
  <c r="J546" i="35"/>
  <c r="K546" i="35"/>
  <c r="L546" i="35"/>
  <c r="M546" i="35"/>
  <c r="O546" i="35"/>
  <c r="P546" i="35"/>
  <c r="Q546" i="35"/>
  <c r="R546" i="35"/>
  <c r="S546" i="35"/>
  <c r="T546" i="35"/>
  <c r="U546" i="35"/>
  <c r="V546" i="35"/>
  <c r="W546" i="35"/>
  <c r="G547" i="35"/>
  <c r="H547" i="35"/>
  <c r="I547" i="35"/>
  <c r="J547" i="35"/>
  <c r="K547" i="35"/>
  <c r="L547" i="35"/>
  <c r="M547" i="35"/>
  <c r="O547" i="35"/>
  <c r="P547" i="35"/>
  <c r="Q547" i="35"/>
  <c r="R547" i="35"/>
  <c r="S547" i="35"/>
  <c r="T547" i="35"/>
  <c r="U547" i="35"/>
  <c r="V547" i="35"/>
  <c r="W547" i="35"/>
  <c r="G548" i="35"/>
  <c r="H548" i="35"/>
  <c r="I548" i="35"/>
  <c r="J548" i="35"/>
  <c r="K548" i="35"/>
  <c r="L548" i="35"/>
  <c r="M548" i="35"/>
  <c r="O548" i="35"/>
  <c r="P548" i="35"/>
  <c r="Q548" i="35"/>
  <c r="R548" i="35"/>
  <c r="S548" i="35"/>
  <c r="T548" i="35"/>
  <c r="U548" i="35"/>
  <c r="V548" i="35"/>
  <c r="W548" i="35"/>
  <c r="G549" i="35"/>
  <c r="H549" i="35"/>
  <c r="I549" i="35"/>
  <c r="J549" i="35"/>
  <c r="K549" i="35"/>
  <c r="L549" i="35"/>
  <c r="M549" i="35"/>
  <c r="O549" i="35"/>
  <c r="P549" i="35"/>
  <c r="Q549" i="35"/>
  <c r="R549" i="35"/>
  <c r="S549" i="35"/>
  <c r="T549" i="35"/>
  <c r="U549" i="35"/>
  <c r="V549" i="35"/>
  <c r="W549" i="35"/>
  <c r="G550" i="35"/>
  <c r="H550" i="35"/>
  <c r="I550" i="35"/>
  <c r="J550" i="35"/>
  <c r="K550" i="35"/>
  <c r="L550" i="35"/>
  <c r="M550" i="35"/>
  <c r="O550" i="35"/>
  <c r="P550" i="35"/>
  <c r="Q550" i="35"/>
  <c r="R550" i="35"/>
  <c r="S550" i="35"/>
  <c r="T550" i="35"/>
  <c r="U550" i="35"/>
  <c r="V550" i="35"/>
  <c r="W550" i="35"/>
  <c r="G551" i="35"/>
  <c r="H551" i="35"/>
  <c r="I551" i="35"/>
  <c r="J551" i="35"/>
  <c r="K551" i="35"/>
  <c r="L551" i="35"/>
  <c r="M551" i="35"/>
  <c r="O551" i="35"/>
  <c r="P551" i="35"/>
  <c r="Q551" i="35"/>
  <c r="R551" i="35"/>
  <c r="S551" i="35"/>
  <c r="T551" i="35"/>
  <c r="U551" i="35"/>
  <c r="V551" i="35"/>
  <c r="W551" i="35"/>
  <c r="G552" i="35"/>
  <c r="H552" i="35"/>
  <c r="I552" i="35"/>
  <c r="J552" i="35"/>
  <c r="K552" i="35"/>
  <c r="L552" i="35"/>
  <c r="M552" i="35"/>
  <c r="O552" i="35"/>
  <c r="P552" i="35"/>
  <c r="Q552" i="35"/>
  <c r="R552" i="35"/>
  <c r="S552" i="35"/>
  <c r="T552" i="35"/>
  <c r="U552" i="35"/>
  <c r="V552" i="35"/>
  <c r="W552" i="35"/>
  <c r="G553" i="35"/>
  <c r="H553" i="35"/>
  <c r="I553" i="35"/>
  <c r="J553" i="35"/>
  <c r="K553" i="35"/>
  <c r="L553" i="35"/>
  <c r="M553" i="35"/>
  <c r="O553" i="35"/>
  <c r="P553" i="35"/>
  <c r="Q553" i="35"/>
  <c r="R553" i="35"/>
  <c r="S553" i="35"/>
  <c r="T553" i="35"/>
  <c r="U553" i="35"/>
  <c r="V553" i="35"/>
  <c r="W553" i="35"/>
  <c r="G554" i="35"/>
  <c r="H554" i="35"/>
  <c r="I554" i="35"/>
  <c r="J554" i="35"/>
  <c r="K554" i="35"/>
  <c r="L554" i="35"/>
  <c r="M554" i="35"/>
  <c r="O554" i="35"/>
  <c r="P554" i="35"/>
  <c r="Q554" i="35"/>
  <c r="R554" i="35"/>
  <c r="S554" i="35"/>
  <c r="T554" i="35"/>
  <c r="U554" i="35"/>
  <c r="V554" i="35"/>
  <c r="W554" i="35"/>
  <c r="G555" i="35"/>
  <c r="H555" i="35"/>
  <c r="I555" i="35"/>
  <c r="J555" i="35"/>
  <c r="K555" i="35"/>
  <c r="L555" i="35"/>
  <c r="M555" i="35"/>
  <c r="O555" i="35"/>
  <c r="P555" i="35"/>
  <c r="Q555" i="35"/>
  <c r="R555" i="35"/>
  <c r="S555" i="35"/>
  <c r="T555" i="35"/>
  <c r="U555" i="35"/>
  <c r="V555" i="35"/>
  <c r="W555" i="35"/>
  <c r="G556" i="35"/>
  <c r="H556" i="35"/>
  <c r="I556" i="35"/>
  <c r="J556" i="35"/>
  <c r="K556" i="35"/>
  <c r="L556" i="35"/>
  <c r="M556" i="35"/>
  <c r="O556" i="35"/>
  <c r="P556" i="35"/>
  <c r="Q556" i="35"/>
  <c r="R556" i="35"/>
  <c r="S556" i="35"/>
  <c r="T556" i="35"/>
  <c r="U556" i="35"/>
  <c r="V556" i="35"/>
  <c r="W556" i="35"/>
  <c r="G557" i="35"/>
  <c r="H557" i="35"/>
  <c r="I557" i="35"/>
  <c r="J557" i="35"/>
  <c r="K557" i="35"/>
  <c r="L557" i="35"/>
  <c r="M557" i="35"/>
  <c r="O557" i="35"/>
  <c r="P557" i="35"/>
  <c r="Q557" i="35"/>
  <c r="R557" i="35"/>
  <c r="S557" i="35"/>
  <c r="T557" i="35"/>
  <c r="U557" i="35"/>
  <c r="V557" i="35"/>
  <c r="W557" i="35"/>
  <c r="G558" i="35"/>
  <c r="H558" i="35"/>
  <c r="I558" i="35"/>
  <c r="J558" i="35"/>
  <c r="K558" i="35"/>
  <c r="L558" i="35"/>
  <c r="M558" i="35"/>
  <c r="O558" i="35"/>
  <c r="P558" i="35"/>
  <c r="Q558" i="35"/>
  <c r="R558" i="35"/>
  <c r="S558" i="35"/>
  <c r="T558" i="35"/>
  <c r="U558" i="35"/>
  <c r="V558" i="35"/>
  <c r="W558" i="35"/>
  <c r="G559" i="35"/>
  <c r="H559" i="35"/>
  <c r="I559" i="35"/>
  <c r="J559" i="35"/>
  <c r="K559" i="35"/>
  <c r="L559" i="35"/>
  <c r="M559" i="35"/>
  <c r="O559" i="35"/>
  <c r="P559" i="35"/>
  <c r="Q559" i="35"/>
  <c r="R559" i="35"/>
  <c r="S559" i="35"/>
  <c r="T559" i="35"/>
  <c r="U559" i="35"/>
  <c r="V559" i="35"/>
  <c r="W559" i="35"/>
  <c r="G560" i="35"/>
  <c r="H560" i="35"/>
  <c r="I560" i="35"/>
  <c r="J560" i="35"/>
  <c r="K560" i="35"/>
  <c r="L560" i="35"/>
  <c r="M560" i="35"/>
  <c r="O560" i="35"/>
  <c r="P560" i="35"/>
  <c r="Q560" i="35"/>
  <c r="R560" i="35"/>
  <c r="S560" i="35"/>
  <c r="T560" i="35"/>
  <c r="U560" i="35"/>
  <c r="V560" i="35"/>
  <c r="W560" i="35"/>
  <c r="G561" i="35"/>
  <c r="H561" i="35"/>
  <c r="I561" i="35"/>
  <c r="J561" i="35"/>
  <c r="K561" i="35"/>
  <c r="L561" i="35"/>
  <c r="M561" i="35"/>
  <c r="O561" i="35"/>
  <c r="P561" i="35"/>
  <c r="Q561" i="35"/>
  <c r="R561" i="35"/>
  <c r="S561" i="35"/>
  <c r="T561" i="35"/>
  <c r="U561" i="35"/>
  <c r="V561" i="35"/>
  <c r="W561" i="35"/>
  <c r="G562" i="35"/>
  <c r="H562" i="35"/>
  <c r="I562" i="35"/>
  <c r="J562" i="35"/>
  <c r="K562" i="35"/>
  <c r="L562" i="35"/>
  <c r="M562" i="35"/>
  <c r="O562" i="35"/>
  <c r="P562" i="35"/>
  <c r="Q562" i="35"/>
  <c r="R562" i="35"/>
  <c r="S562" i="35"/>
  <c r="T562" i="35"/>
  <c r="U562" i="35"/>
  <c r="V562" i="35"/>
  <c r="W562" i="35"/>
  <c r="G563" i="35"/>
  <c r="H563" i="35"/>
  <c r="I563" i="35"/>
  <c r="J563" i="35"/>
  <c r="K563" i="35"/>
  <c r="L563" i="35"/>
  <c r="M563" i="35"/>
  <c r="O563" i="35"/>
  <c r="P563" i="35"/>
  <c r="Q563" i="35"/>
  <c r="R563" i="35"/>
  <c r="S563" i="35"/>
  <c r="T563" i="35"/>
  <c r="U563" i="35"/>
  <c r="V563" i="35"/>
  <c r="W563" i="35"/>
  <c r="G564" i="35"/>
  <c r="H564" i="35"/>
  <c r="I564" i="35"/>
  <c r="J564" i="35"/>
  <c r="K564" i="35"/>
  <c r="L564" i="35"/>
  <c r="M564" i="35"/>
  <c r="O564" i="35"/>
  <c r="P564" i="35"/>
  <c r="Q564" i="35"/>
  <c r="R564" i="35"/>
  <c r="S564" i="35"/>
  <c r="T564" i="35"/>
  <c r="U564" i="35"/>
  <c r="V564" i="35"/>
  <c r="W564" i="35"/>
  <c r="G565" i="35"/>
  <c r="H565" i="35"/>
  <c r="I565" i="35"/>
  <c r="J565" i="35"/>
  <c r="K565" i="35"/>
  <c r="L565" i="35"/>
  <c r="M565" i="35"/>
  <c r="O565" i="35"/>
  <c r="P565" i="35"/>
  <c r="Q565" i="35"/>
  <c r="R565" i="35"/>
  <c r="S565" i="35"/>
  <c r="T565" i="35"/>
  <c r="U565" i="35"/>
  <c r="V565" i="35"/>
  <c r="W565" i="35"/>
  <c r="G566" i="35"/>
  <c r="H566" i="35"/>
  <c r="I566" i="35"/>
  <c r="J566" i="35"/>
  <c r="K566" i="35"/>
  <c r="L566" i="35"/>
  <c r="M566" i="35"/>
  <c r="O566" i="35"/>
  <c r="P566" i="35"/>
  <c r="Q566" i="35"/>
  <c r="R566" i="35"/>
  <c r="S566" i="35"/>
  <c r="T566" i="35"/>
  <c r="U566" i="35"/>
  <c r="V566" i="35"/>
  <c r="W566" i="35"/>
  <c r="G567" i="35"/>
  <c r="H567" i="35"/>
  <c r="I567" i="35"/>
  <c r="J567" i="35"/>
  <c r="K567" i="35"/>
  <c r="L567" i="35"/>
  <c r="M567" i="35"/>
  <c r="O567" i="35"/>
  <c r="P567" i="35"/>
  <c r="Q567" i="35"/>
  <c r="R567" i="35"/>
  <c r="S567" i="35"/>
  <c r="T567" i="35"/>
  <c r="U567" i="35"/>
  <c r="V567" i="35"/>
  <c r="W567" i="35"/>
  <c r="G568" i="35"/>
  <c r="H568" i="35"/>
  <c r="I568" i="35"/>
  <c r="J568" i="35"/>
  <c r="K568" i="35"/>
  <c r="L568" i="35"/>
  <c r="M568" i="35"/>
  <c r="O568" i="35"/>
  <c r="P568" i="35"/>
  <c r="Q568" i="35"/>
  <c r="R568" i="35"/>
  <c r="S568" i="35"/>
  <c r="T568" i="35"/>
  <c r="U568" i="35"/>
  <c r="V568" i="35"/>
  <c r="W568" i="35"/>
  <c r="G569" i="35"/>
  <c r="H569" i="35"/>
  <c r="I569" i="35"/>
  <c r="J569" i="35"/>
  <c r="K569" i="35"/>
  <c r="L569" i="35"/>
  <c r="M569" i="35"/>
  <c r="O569" i="35"/>
  <c r="P569" i="35"/>
  <c r="Q569" i="35"/>
  <c r="R569" i="35"/>
  <c r="S569" i="35"/>
  <c r="T569" i="35"/>
  <c r="U569" i="35"/>
  <c r="V569" i="35"/>
  <c r="W569" i="35"/>
  <c r="G570" i="35"/>
  <c r="H570" i="35"/>
  <c r="I570" i="35"/>
  <c r="J570" i="35"/>
  <c r="K570" i="35"/>
  <c r="L570" i="35"/>
  <c r="M570" i="35"/>
  <c r="O570" i="35"/>
  <c r="P570" i="35"/>
  <c r="Q570" i="35"/>
  <c r="R570" i="35"/>
  <c r="S570" i="35"/>
  <c r="T570" i="35"/>
  <c r="U570" i="35"/>
  <c r="V570" i="35"/>
  <c r="W570" i="35"/>
  <c r="G571" i="35"/>
  <c r="H571" i="35"/>
  <c r="I571" i="35"/>
  <c r="J571" i="35"/>
  <c r="K571" i="35"/>
  <c r="L571" i="35"/>
  <c r="M571" i="35"/>
  <c r="O571" i="35"/>
  <c r="P571" i="35"/>
  <c r="Q571" i="35"/>
  <c r="R571" i="35"/>
  <c r="S571" i="35"/>
  <c r="T571" i="35"/>
  <c r="U571" i="35"/>
  <c r="V571" i="35"/>
  <c r="W571" i="35"/>
  <c r="G572" i="35"/>
  <c r="H572" i="35"/>
  <c r="I572" i="35"/>
  <c r="J572" i="35"/>
  <c r="K572" i="35"/>
  <c r="L572" i="35"/>
  <c r="M572" i="35"/>
  <c r="O572" i="35"/>
  <c r="P572" i="35"/>
  <c r="Q572" i="35"/>
  <c r="R572" i="35"/>
  <c r="S572" i="35"/>
  <c r="T572" i="35"/>
  <c r="U572" i="35"/>
  <c r="V572" i="35"/>
  <c r="W572" i="35"/>
  <c r="G573" i="35"/>
  <c r="H573" i="35"/>
  <c r="I573" i="35"/>
  <c r="J573" i="35"/>
  <c r="K573" i="35"/>
  <c r="L573" i="35"/>
  <c r="M573" i="35"/>
  <c r="O573" i="35"/>
  <c r="P573" i="35"/>
  <c r="Q573" i="35"/>
  <c r="R573" i="35"/>
  <c r="S573" i="35"/>
  <c r="T573" i="35"/>
  <c r="U573" i="35"/>
  <c r="V573" i="35"/>
  <c r="W573" i="35"/>
  <c r="G574" i="35"/>
  <c r="H574" i="35"/>
  <c r="I574" i="35"/>
  <c r="J574" i="35"/>
  <c r="K574" i="35"/>
  <c r="L574" i="35"/>
  <c r="M574" i="35"/>
  <c r="O574" i="35"/>
  <c r="P574" i="35"/>
  <c r="Q574" i="35"/>
  <c r="R574" i="35"/>
  <c r="S574" i="35"/>
  <c r="T574" i="35"/>
  <c r="U574" i="35"/>
  <c r="V574" i="35"/>
  <c r="W574" i="35"/>
  <c r="G575" i="35"/>
  <c r="H575" i="35"/>
  <c r="I575" i="35"/>
  <c r="J575" i="35"/>
  <c r="K575" i="35"/>
  <c r="L575" i="35"/>
  <c r="M575" i="35"/>
  <c r="O575" i="35"/>
  <c r="P575" i="35"/>
  <c r="Q575" i="35"/>
  <c r="R575" i="35"/>
  <c r="S575" i="35"/>
  <c r="T575" i="35"/>
  <c r="U575" i="35"/>
  <c r="V575" i="35"/>
  <c r="W575" i="35"/>
  <c r="G576" i="35"/>
  <c r="H576" i="35"/>
  <c r="I576" i="35"/>
  <c r="J576" i="35"/>
  <c r="K576" i="35"/>
  <c r="L576" i="35"/>
  <c r="M576" i="35"/>
  <c r="O576" i="35"/>
  <c r="P576" i="35"/>
  <c r="Q576" i="35"/>
  <c r="R576" i="35"/>
  <c r="S576" i="35"/>
  <c r="T576" i="35"/>
  <c r="U576" i="35"/>
  <c r="V576" i="35"/>
  <c r="W576" i="35"/>
  <c r="G577" i="35"/>
  <c r="H577" i="35"/>
  <c r="I577" i="35"/>
  <c r="J577" i="35"/>
  <c r="K577" i="35"/>
  <c r="L577" i="35"/>
  <c r="M577" i="35"/>
  <c r="O577" i="35"/>
  <c r="P577" i="35"/>
  <c r="Q577" i="35"/>
  <c r="R577" i="35"/>
  <c r="S577" i="35"/>
  <c r="T577" i="35"/>
  <c r="U577" i="35"/>
  <c r="V577" i="35"/>
  <c r="W577" i="35"/>
  <c r="G578" i="35"/>
  <c r="H578" i="35"/>
  <c r="I578" i="35"/>
  <c r="J578" i="35"/>
  <c r="K578" i="35"/>
  <c r="L578" i="35"/>
  <c r="M578" i="35"/>
  <c r="O578" i="35"/>
  <c r="P578" i="35"/>
  <c r="Q578" i="35"/>
  <c r="R578" i="35"/>
  <c r="S578" i="35"/>
  <c r="T578" i="35"/>
  <c r="U578" i="35"/>
  <c r="V578" i="35"/>
  <c r="W578" i="35"/>
  <c r="G579" i="35"/>
  <c r="H579" i="35"/>
  <c r="I579" i="35"/>
  <c r="J579" i="35"/>
  <c r="K579" i="35"/>
  <c r="L579" i="35"/>
  <c r="M579" i="35"/>
  <c r="O579" i="35"/>
  <c r="P579" i="35"/>
  <c r="Q579" i="35"/>
  <c r="R579" i="35"/>
  <c r="S579" i="35"/>
  <c r="T579" i="35"/>
  <c r="U579" i="35"/>
  <c r="V579" i="35"/>
  <c r="W579" i="35"/>
  <c r="G580" i="35"/>
  <c r="H580" i="35"/>
  <c r="I580" i="35"/>
  <c r="J580" i="35"/>
  <c r="K580" i="35"/>
  <c r="L580" i="35"/>
  <c r="M580" i="35"/>
  <c r="O580" i="35"/>
  <c r="P580" i="35"/>
  <c r="Q580" i="35"/>
  <c r="R580" i="35"/>
  <c r="S580" i="35"/>
  <c r="T580" i="35"/>
  <c r="U580" i="35"/>
  <c r="V580" i="35"/>
  <c r="W580" i="35"/>
  <c r="G581" i="35"/>
  <c r="H581" i="35"/>
  <c r="I581" i="35"/>
  <c r="J581" i="35"/>
  <c r="K581" i="35"/>
  <c r="L581" i="35"/>
  <c r="M581" i="35"/>
  <c r="O581" i="35"/>
  <c r="P581" i="35"/>
  <c r="Q581" i="35"/>
  <c r="R581" i="35"/>
  <c r="S581" i="35"/>
  <c r="T581" i="35"/>
  <c r="U581" i="35"/>
  <c r="V581" i="35"/>
  <c r="W581" i="35"/>
  <c r="G582" i="35"/>
  <c r="H582" i="35"/>
  <c r="I582" i="35"/>
  <c r="J582" i="35"/>
  <c r="K582" i="35"/>
  <c r="L582" i="35"/>
  <c r="M582" i="35"/>
  <c r="O582" i="35"/>
  <c r="P582" i="35"/>
  <c r="Q582" i="35"/>
  <c r="R582" i="35"/>
  <c r="S582" i="35"/>
  <c r="T582" i="35"/>
  <c r="U582" i="35"/>
  <c r="V582" i="35"/>
  <c r="W582" i="35"/>
  <c r="G583" i="35"/>
  <c r="H583" i="35"/>
  <c r="I583" i="35"/>
  <c r="J583" i="35"/>
  <c r="K583" i="35"/>
  <c r="L583" i="35"/>
  <c r="M583" i="35"/>
  <c r="O583" i="35"/>
  <c r="P583" i="35"/>
  <c r="Q583" i="35"/>
  <c r="R583" i="35"/>
  <c r="S583" i="35"/>
  <c r="T583" i="35"/>
  <c r="U583" i="35"/>
  <c r="V583" i="35"/>
  <c r="W583" i="35"/>
  <c r="G584" i="35"/>
  <c r="H584" i="35"/>
  <c r="I584" i="35"/>
  <c r="J584" i="35"/>
  <c r="K584" i="35"/>
  <c r="L584" i="35"/>
  <c r="M584" i="35"/>
  <c r="O584" i="35"/>
  <c r="P584" i="35"/>
  <c r="Q584" i="35"/>
  <c r="R584" i="35"/>
  <c r="S584" i="35"/>
  <c r="T584" i="35"/>
  <c r="U584" i="35"/>
  <c r="V584" i="35"/>
  <c r="W584" i="35"/>
  <c r="G585" i="35"/>
  <c r="H585" i="35"/>
  <c r="I585" i="35"/>
  <c r="J585" i="35"/>
  <c r="K585" i="35"/>
  <c r="L585" i="35"/>
  <c r="M585" i="35"/>
  <c r="O585" i="35"/>
  <c r="P585" i="35"/>
  <c r="Q585" i="35"/>
  <c r="R585" i="35"/>
  <c r="S585" i="35"/>
  <c r="T585" i="35"/>
  <c r="U585" i="35"/>
  <c r="V585" i="35"/>
  <c r="W585" i="35"/>
  <c r="G586" i="35"/>
  <c r="H586" i="35"/>
  <c r="I586" i="35"/>
  <c r="J586" i="35"/>
  <c r="K586" i="35"/>
  <c r="L586" i="35"/>
  <c r="M586" i="35"/>
  <c r="O586" i="35"/>
  <c r="P586" i="35"/>
  <c r="Q586" i="35"/>
  <c r="R586" i="35"/>
  <c r="S586" i="35"/>
  <c r="T586" i="35"/>
  <c r="U586" i="35"/>
  <c r="V586" i="35"/>
  <c r="W586" i="35"/>
  <c r="G587" i="35"/>
  <c r="H587" i="35"/>
  <c r="I587" i="35"/>
  <c r="J587" i="35"/>
  <c r="K587" i="35"/>
  <c r="L587" i="35"/>
  <c r="M587" i="35"/>
  <c r="O587" i="35"/>
  <c r="P587" i="35"/>
  <c r="Q587" i="35"/>
  <c r="R587" i="35"/>
  <c r="S587" i="35"/>
  <c r="T587" i="35"/>
  <c r="U587" i="35"/>
  <c r="V587" i="35"/>
  <c r="W587" i="35"/>
  <c r="G588" i="35"/>
  <c r="H588" i="35"/>
  <c r="I588" i="35"/>
  <c r="J588" i="35"/>
  <c r="K588" i="35"/>
  <c r="L588" i="35"/>
  <c r="M588" i="35"/>
  <c r="O588" i="35"/>
  <c r="P588" i="35"/>
  <c r="Q588" i="35"/>
  <c r="R588" i="35"/>
  <c r="S588" i="35"/>
  <c r="T588" i="35"/>
  <c r="U588" i="35"/>
  <c r="V588" i="35"/>
  <c r="W588" i="35"/>
  <c r="G589" i="35"/>
  <c r="H589" i="35"/>
  <c r="I589" i="35"/>
  <c r="J589" i="35"/>
  <c r="K589" i="35"/>
  <c r="L589" i="35"/>
  <c r="M589" i="35"/>
  <c r="O589" i="35"/>
  <c r="P589" i="35"/>
  <c r="Q589" i="35"/>
  <c r="R589" i="35"/>
  <c r="S589" i="35"/>
  <c r="T589" i="35"/>
  <c r="U589" i="35"/>
  <c r="V589" i="35"/>
  <c r="W589" i="35"/>
  <c r="G590" i="35"/>
  <c r="H590" i="35"/>
  <c r="I590" i="35"/>
  <c r="J590" i="35"/>
  <c r="K590" i="35"/>
  <c r="L590" i="35"/>
  <c r="M590" i="35"/>
  <c r="O590" i="35"/>
  <c r="P590" i="35"/>
  <c r="Q590" i="35"/>
  <c r="R590" i="35"/>
  <c r="S590" i="35"/>
  <c r="T590" i="35"/>
  <c r="U590" i="35"/>
  <c r="V590" i="35"/>
  <c r="W590" i="35"/>
  <c r="G591" i="35"/>
  <c r="H591" i="35"/>
  <c r="I591" i="35"/>
  <c r="J591" i="35"/>
  <c r="K591" i="35"/>
  <c r="L591" i="35"/>
  <c r="M591" i="35"/>
  <c r="O591" i="35"/>
  <c r="P591" i="35"/>
  <c r="Q591" i="35"/>
  <c r="R591" i="35"/>
  <c r="S591" i="35"/>
  <c r="T591" i="35"/>
  <c r="U591" i="35"/>
  <c r="V591" i="35"/>
  <c r="W591" i="35"/>
  <c r="G592" i="35"/>
  <c r="H592" i="35"/>
  <c r="I592" i="35"/>
  <c r="J592" i="35"/>
  <c r="K592" i="35"/>
  <c r="L592" i="35"/>
  <c r="M592" i="35"/>
  <c r="O592" i="35"/>
  <c r="P592" i="35"/>
  <c r="Q592" i="35"/>
  <c r="R592" i="35"/>
  <c r="S592" i="35"/>
  <c r="T592" i="35"/>
  <c r="U592" i="35"/>
  <c r="V592" i="35"/>
  <c r="W592" i="35"/>
  <c r="G593" i="35"/>
  <c r="H593" i="35"/>
  <c r="I593" i="35"/>
  <c r="J593" i="35"/>
  <c r="K593" i="35"/>
  <c r="L593" i="35"/>
  <c r="M593" i="35"/>
  <c r="O593" i="35"/>
  <c r="P593" i="35"/>
  <c r="Q593" i="35"/>
  <c r="R593" i="35"/>
  <c r="S593" i="35"/>
  <c r="T593" i="35"/>
  <c r="U593" i="35"/>
  <c r="V593" i="35"/>
  <c r="W593" i="35"/>
  <c r="G594" i="35"/>
  <c r="H594" i="35"/>
  <c r="I594" i="35"/>
  <c r="J594" i="35"/>
  <c r="K594" i="35"/>
  <c r="L594" i="35"/>
  <c r="M594" i="35"/>
  <c r="O594" i="35"/>
  <c r="P594" i="35"/>
  <c r="Q594" i="35"/>
  <c r="R594" i="35"/>
  <c r="S594" i="35"/>
  <c r="T594" i="35"/>
  <c r="U594" i="35"/>
  <c r="V594" i="35"/>
  <c r="W594" i="35"/>
  <c r="G595" i="35"/>
  <c r="H595" i="35"/>
  <c r="I595" i="35"/>
  <c r="J595" i="35"/>
  <c r="K595" i="35"/>
  <c r="L595" i="35"/>
  <c r="M595" i="35"/>
  <c r="O595" i="35"/>
  <c r="P595" i="35"/>
  <c r="Q595" i="35"/>
  <c r="R595" i="35"/>
  <c r="S595" i="35"/>
  <c r="T595" i="35"/>
  <c r="U595" i="35"/>
  <c r="V595" i="35"/>
  <c r="W595" i="35"/>
  <c r="G596" i="35"/>
  <c r="H596" i="35"/>
  <c r="I596" i="35"/>
  <c r="J596" i="35"/>
  <c r="K596" i="35"/>
  <c r="L596" i="35"/>
  <c r="M596" i="35"/>
  <c r="O596" i="35"/>
  <c r="P596" i="35"/>
  <c r="Q596" i="35"/>
  <c r="R596" i="35"/>
  <c r="S596" i="35"/>
  <c r="T596" i="35"/>
  <c r="U596" i="35"/>
  <c r="V596" i="35"/>
  <c r="W596" i="35"/>
  <c r="G597" i="35"/>
  <c r="H597" i="35"/>
  <c r="I597" i="35"/>
  <c r="J597" i="35"/>
  <c r="K597" i="35"/>
  <c r="L597" i="35"/>
  <c r="M597" i="35"/>
  <c r="O597" i="35"/>
  <c r="P597" i="35"/>
  <c r="Q597" i="35"/>
  <c r="R597" i="35"/>
  <c r="S597" i="35"/>
  <c r="T597" i="35"/>
  <c r="U597" i="35"/>
  <c r="V597" i="35"/>
  <c r="W597" i="35"/>
  <c r="G598" i="35"/>
  <c r="H598" i="35"/>
  <c r="I598" i="35"/>
  <c r="J598" i="35"/>
  <c r="K598" i="35"/>
  <c r="L598" i="35"/>
  <c r="M598" i="35"/>
  <c r="O598" i="35"/>
  <c r="P598" i="35"/>
  <c r="Q598" i="35"/>
  <c r="R598" i="35"/>
  <c r="S598" i="35"/>
  <c r="T598" i="35"/>
  <c r="U598" i="35"/>
  <c r="V598" i="35"/>
  <c r="W598" i="35"/>
  <c r="G599" i="35"/>
  <c r="H599" i="35"/>
  <c r="I599" i="35"/>
  <c r="J599" i="35"/>
  <c r="K599" i="35"/>
  <c r="L599" i="35"/>
  <c r="M599" i="35"/>
  <c r="O599" i="35"/>
  <c r="P599" i="35"/>
  <c r="Q599" i="35"/>
  <c r="R599" i="35"/>
  <c r="S599" i="35"/>
  <c r="T599" i="35"/>
  <c r="U599" i="35"/>
  <c r="V599" i="35"/>
  <c r="W599" i="35"/>
  <c r="G600" i="35"/>
  <c r="H600" i="35"/>
  <c r="I600" i="35"/>
  <c r="J600" i="35"/>
  <c r="K600" i="35"/>
  <c r="L600" i="35"/>
  <c r="M600" i="35"/>
  <c r="O600" i="35"/>
  <c r="P600" i="35"/>
  <c r="Q600" i="35"/>
  <c r="R600" i="35"/>
  <c r="S600" i="35"/>
  <c r="T600" i="35"/>
  <c r="U600" i="35"/>
  <c r="V600" i="35"/>
  <c r="W600" i="35"/>
  <c r="G601" i="35"/>
  <c r="H601" i="35"/>
  <c r="I601" i="35"/>
  <c r="J601" i="35"/>
  <c r="K601" i="35"/>
  <c r="L601" i="35"/>
  <c r="M601" i="35"/>
  <c r="O601" i="35"/>
  <c r="P601" i="35"/>
  <c r="Q601" i="35"/>
  <c r="R601" i="35"/>
  <c r="S601" i="35"/>
  <c r="T601" i="35"/>
  <c r="U601" i="35"/>
  <c r="V601" i="35"/>
  <c r="W601" i="35"/>
  <c r="G602" i="35"/>
  <c r="H602" i="35"/>
  <c r="I602" i="35"/>
  <c r="J602" i="35"/>
  <c r="K602" i="35"/>
  <c r="L602" i="35"/>
  <c r="M602" i="35"/>
  <c r="O602" i="35"/>
  <c r="P602" i="35"/>
  <c r="Q602" i="35"/>
  <c r="R602" i="35"/>
  <c r="S602" i="35"/>
  <c r="T602" i="35"/>
  <c r="U602" i="35"/>
  <c r="V602" i="35"/>
  <c r="W602" i="35"/>
  <c r="G603" i="35"/>
  <c r="H603" i="35"/>
  <c r="I603" i="35"/>
  <c r="J603" i="35"/>
  <c r="K603" i="35"/>
  <c r="L603" i="35"/>
  <c r="M603" i="35"/>
  <c r="O603" i="35"/>
  <c r="P603" i="35"/>
  <c r="Q603" i="35"/>
  <c r="R603" i="35"/>
  <c r="S603" i="35"/>
  <c r="T603" i="35"/>
  <c r="U603" i="35"/>
  <c r="V603" i="35"/>
  <c r="W603" i="35"/>
  <c r="G604" i="35"/>
  <c r="H604" i="35"/>
  <c r="I604" i="35"/>
  <c r="J604" i="35"/>
  <c r="K604" i="35"/>
  <c r="L604" i="35"/>
  <c r="M604" i="35"/>
  <c r="O604" i="35"/>
  <c r="P604" i="35"/>
  <c r="Q604" i="35"/>
  <c r="R604" i="35"/>
  <c r="S604" i="35"/>
  <c r="T604" i="35"/>
  <c r="U604" i="35"/>
  <c r="V604" i="35"/>
  <c r="W604" i="35"/>
  <c r="G605" i="35"/>
  <c r="H605" i="35"/>
  <c r="I605" i="35"/>
  <c r="J605" i="35"/>
  <c r="K605" i="35"/>
  <c r="L605" i="35"/>
  <c r="M605" i="35"/>
  <c r="O605" i="35"/>
  <c r="P605" i="35"/>
  <c r="Q605" i="35"/>
  <c r="R605" i="35"/>
  <c r="S605" i="35"/>
  <c r="T605" i="35"/>
  <c r="U605" i="35"/>
  <c r="V605" i="35"/>
  <c r="W605" i="35"/>
  <c r="G606" i="35"/>
  <c r="H606" i="35"/>
  <c r="I606" i="35"/>
  <c r="J606" i="35"/>
  <c r="K606" i="35"/>
  <c r="L606" i="35"/>
  <c r="M606" i="35"/>
  <c r="O606" i="35"/>
  <c r="P606" i="35"/>
  <c r="Q606" i="35"/>
  <c r="R606" i="35"/>
  <c r="S606" i="35"/>
  <c r="T606" i="35"/>
  <c r="U606" i="35"/>
  <c r="V606" i="35"/>
  <c r="W606" i="35"/>
  <c r="G607" i="35"/>
  <c r="H607" i="35"/>
  <c r="I607" i="35"/>
  <c r="J607" i="35"/>
  <c r="K607" i="35"/>
  <c r="L607" i="35"/>
  <c r="M607" i="35"/>
  <c r="O607" i="35"/>
  <c r="P607" i="35"/>
  <c r="Q607" i="35"/>
  <c r="R607" i="35"/>
  <c r="S607" i="35"/>
  <c r="T607" i="35"/>
  <c r="U607" i="35"/>
  <c r="V607" i="35"/>
  <c r="W607" i="35"/>
  <c r="G608" i="35"/>
  <c r="H608" i="35"/>
  <c r="I608" i="35"/>
  <c r="J608" i="35"/>
  <c r="K608" i="35"/>
  <c r="L608" i="35"/>
  <c r="M608" i="35"/>
  <c r="O608" i="35"/>
  <c r="P608" i="35"/>
  <c r="Q608" i="35"/>
  <c r="R608" i="35"/>
  <c r="S608" i="35"/>
  <c r="T608" i="35"/>
  <c r="U608" i="35"/>
  <c r="V608" i="35"/>
  <c r="W608" i="35"/>
  <c r="G609" i="35"/>
  <c r="H609" i="35"/>
  <c r="I609" i="35"/>
  <c r="J609" i="35"/>
  <c r="K609" i="35"/>
  <c r="L609" i="35"/>
  <c r="M609" i="35"/>
  <c r="O609" i="35"/>
  <c r="P609" i="35"/>
  <c r="Q609" i="35"/>
  <c r="R609" i="35"/>
  <c r="S609" i="35"/>
  <c r="T609" i="35"/>
  <c r="U609" i="35"/>
  <c r="V609" i="35"/>
  <c r="W609" i="35"/>
  <c r="G610" i="35"/>
  <c r="H610" i="35"/>
  <c r="I610" i="35"/>
  <c r="J610" i="35"/>
  <c r="K610" i="35"/>
  <c r="L610" i="35"/>
  <c r="M610" i="35"/>
  <c r="O610" i="35"/>
  <c r="P610" i="35"/>
  <c r="Q610" i="35"/>
  <c r="R610" i="35"/>
  <c r="S610" i="35"/>
  <c r="T610" i="35"/>
  <c r="U610" i="35"/>
  <c r="V610" i="35"/>
  <c r="W610" i="35"/>
  <c r="G611" i="35"/>
  <c r="H611" i="35"/>
  <c r="I611" i="35"/>
  <c r="J611" i="35"/>
  <c r="K611" i="35"/>
  <c r="L611" i="35"/>
  <c r="M611" i="35"/>
  <c r="O611" i="35"/>
  <c r="P611" i="35"/>
  <c r="Q611" i="35"/>
  <c r="R611" i="35"/>
  <c r="S611" i="35"/>
  <c r="T611" i="35"/>
  <c r="U611" i="35"/>
  <c r="V611" i="35"/>
  <c r="W611" i="35"/>
  <c r="G612" i="35"/>
  <c r="H612" i="35"/>
  <c r="I612" i="35"/>
  <c r="J612" i="35"/>
  <c r="K612" i="35"/>
  <c r="L612" i="35"/>
  <c r="M612" i="35"/>
  <c r="O612" i="35"/>
  <c r="P612" i="35"/>
  <c r="Q612" i="35"/>
  <c r="R612" i="35"/>
  <c r="S612" i="35"/>
  <c r="T612" i="35"/>
  <c r="U612" i="35"/>
  <c r="V612" i="35"/>
  <c r="W612" i="35"/>
  <c r="G613" i="35"/>
  <c r="H613" i="35"/>
  <c r="I613" i="35"/>
  <c r="J613" i="35"/>
  <c r="K613" i="35"/>
  <c r="L613" i="35"/>
  <c r="M613" i="35"/>
  <c r="O613" i="35"/>
  <c r="P613" i="35"/>
  <c r="Q613" i="35"/>
  <c r="R613" i="35"/>
  <c r="S613" i="35"/>
  <c r="T613" i="35"/>
  <c r="U613" i="35"/>
  <c r="V613" i="35"/>
  <c r="W613" i="35"/>
  <c r="G614" i="35"/>
  <c r="H614" i="35"/>
  <c r="I614" i="35"/>
  <c r="J614" i="35"/>
  <c r="K614" i="35"/>
  <c r="L614" i="35"/>
  <c r="M614" i="35"/>
  <c r="O614" i="35"/>
  <c r="P614" i="35"/>
  <c r="Q614" i="35"/>
  <c r="R614" i="35"/>
  <c r="S614" i="35"/>
  <c r="T614" i="35"/>
  <c r="U614" i="35"/>
  <c r="V614" i="35"/>
  <c r="W614" i="35"/>
  <c r="G615" i="35"/>
  <c r="H615" i="35"/>
  <c r="I615" i="35"/>
  <c r="J615" i="35"/>
  <c r="K615" i="35"/>
  <c r="L615" i="35"/>
  <c r="M615" i="35"/>
  <c r="O615" i="35"/>
  <c r="P615" i="35"/>
  <c r="Q615" i="35"/>
  <c r="R615" i="35"/>
  <c r="S615" i="35"/>
  <c r="T615" i="35"/>
  <c r="U615" i="35"/>
  <c r="V615" i="35"/>
  <c r="W615" i="35"/>
  <c r="G616" i="35"/>
  <c r="H616" i="35"/>
  <c r="I616" i="35"/>
  <c r="J616" i="35"/>
  <c r="K616" i="35"/>
  <c r="L616" i="35"/>
  <c r="M616" i="35"/>
  <c r="O616" i="35"/>
  <c r="P616" i="35"/>
  <c r="Q616" i="35"/>
  <c r="R616" i="35"/>
  <c r="S616" i="35"/>
  <c r="T616" i="35"/>
  <c r="U616" i="35"/>
  <c r="V616" i="35"/>
  <c r="W616" i="35"/>
  <c r="G617" i="35"/>
  <c r="H617" i="35"/>
  <c r="I617" i="35"/>
  <c r="J617" i="35"/>
  <c r="K617" i="35"/>
  <c r="L617" i="35"/>
  <c r="M617" i="35"/>
  <c r="O617" i="35"/>
  <c r="P617" i="35"/>
  <c r="Q617" i="35"/>
  <c r="R617" i="35"/>
  <c r="S617" i="35"/>
  <c r="T617" i="35"/>
  <c r="U617" i="35"/>
  <c r="V617" i="35"/>
  <c r="W617" i="35"/>
  <c r="G618" i="35"/>
  <c r="H618" i="35"/>
  <c r="I618" i="35"/>
  <c r="J618" i="35"/>
  <c r="K618" i="35"/>
  <c r="L618" i="35"/>
  <c r="M618" i="35"/>
  <c r="O618" i="35"/>
  <c r="P618" i="35"/>
  <c r="Q618" i="35"/>
  <c r="R618" i="35"/>
  <c r="S618" i="35"/>
  <c r="T618" i="35"/>
  <c r="U618" i="35"/>
  <c r="V618" i="35"/>
  <c r="W618" i="35"/>
  <c r="G619" i="35"/>
  <c r="H619" i="35"/>
  <c r="I619" i="35"/>
  <c r="J619" i="35"/>
  <c r="K619" i="35"/>
  <c r="L619" i="35"/>
  <c r="M619" i="35"/>
  <c r="O619" i="35"/>
  <c r="P619" i="35"/>
  <c r="Q619" i="35"/>
  <c r="R619" i="35"/>
  <c r="S619" i="35"/>
  <c r="T619" i="35"/>
  <c r="U619" i="35"/>
  <c r="V619" i="35"/>
  <c r="W619" i="35"/>
  <c r="G620" i="35"/>
  <c r="H620" i="35"/>
  <c r="I620" i="35"/>
  <c r="J620" i="35"/>
  <c r="K620" i="35"/>
  <c r="L620" i="35"/>
  <c r="M620" i="35"/>
  <c r="O620" i="35"/>
  <c r="P620" i="35"/>
  <c r="Q620" i="35"/>
  <c r="R620" i="35"/>
  <c r="S620" i="35"/>
  <c r="T620" i="35"/>
  <c r="U620" i="35"/>
  <c r="V620" i="35"/>
  <c r="W620" i="35"/>
  <c r="G621" i="35"/>
  <c r="H621" i="35"/>
  <c r="I621" i="35"/>
  <c r="J621" i="35"/>
  <c r="K621" i="35"/>
  <c r="L621" i="35"/>
  <c r="M621" i="35"/>
  <c r="O621" i="35"/>
  <c r="P621" i="35"/>
  <c r="Q621" i="35"/>
  <c r="R621" i="35"/>
  <c r="S621" i="35"/>
  <c r="T621" i="35"/>
  <c r="U621" i="35"/>
  <c r="V621" i="35"/>
  <c r="W621" i="35"/>
  <c r="G622" i="35"/>
  <c r="H622" i="35"/>
  <c r="I622" i="35"/>
  <c r="J622" i="35"/>
  <c r="K622" i="35"/>
  <c r="L622" i="35"/>
  <c r="M622" i="35"/>
  <c r="O622" i="35"/>
  <c r="P622" i="35"/>
  <c r="Q622" i="35"/>
  <c r="R622" i="35"/>
  <c r="S622" i="35"/>
  <c r="T622" i="35"/>
  <c r="U622" i="35"/>
  <c r="V622" i="35"/>
  <c r="W622" i="35"/>
  <c r="G623" i="35"/>
  <c r="H623" i="35"/>
  <c r="I623" i="35"/>
  <c r="J623" i="35"/>
  <c r="K623" i="35"/>
  <c r="L623" i="35"/>
  <c r="M623" i="35"/>
  <c r="O623" i="35"/>
  <c r="P623" i="35"/>
  <c r="Q623" i="35"/>
  <c r="R623" i="35"/>
  <c r="S623" i="35"/>
  <c r="T623" i="35"/>
  <c r="U623" i="35"/>
  <c r="V623" i="35"/>
  <c r="W623" i="35"/>
  <c r="G624" i="35"/>
  <c r="H624" i="35"/>
  <c r="I624" i="35"/>
  <c r="J624" i="35"/>
  <c r="K624" i="35"/>
  <c r="L624" i="35"/>
  <c r="M624" i="35"/>
  <c r="O624" i="35"/>
  <c r="P624" i="35"/>
  <c r="Q624" i="35"/>
  <c r="R624" i="35"/>
  <c r="S624" i="35"/>
  <c r="T624" i="35"/>
  <c r="U624" i="35"/>
  <c r="V624" i="35"/>
  <c r="W624" i="35"/>
  <c r="G625" i="35"/>
  <c r="H625" i="35"/>
  <c r="I625" i="35"/>
  <c r="J625" i="35"/>
  <c r="K625" i="35"/>
  <c r="L625" i="35"/>
  <c r="M625" i="35"/>
  <c r="O625" i="35"/>
  <c r="P625" i="35"/>
  <c r="Q625" i="35"/>
  <c r="R625" i="35"/>
  <c r="S625" i="35"/>
  <c r="T625" i="35"/>
  <c r="U625" i="35"/>
  <c r="V625" i="35"/>
  <c r="W625" i="35"/>
  <c r="G626" i="35"/>
  <c r="H626" i="35"/>
  <c r="I626" i="35"/>
  <c r="J626" i="35"/>
  <c r="K626" i="35"/>
  <c r="L626" i="35"/>
  <c r="M626" i="35"/>
  <c r="O626" i="35"/>
  <c r="P626" i="35"/>
  <c r="Q626" i="35"/>
  <c r="R626" i="35"/>
  <c r="S626" i="35"/>
  <c r="T626" i="35"/>
  <c r="U626" i="35"/>
  <c r="V626" i="35"/>
  <c r="W626" i="35"/>
  <c r="G627" i="35"/>
  <c r="H627" i="35"/>
  <c r="I627" i="35"/>
  <c r="J627" i="35"/>
  <c r="K627" i="35"/>
  <c r="L627" i="35"/>
  <c r="M627" i="35"/>
  <c r="O627" i="35"/>
  <c r="P627" i="35"/>
  <c r="Q627" i="35"/>
  <c r="R627" i="35"/>
  <c r="S627" i="35"/>
  <c r="T627" i="35"/>
  <c r="U627" i="35"/>
  <c r="V627" i="35"/>
  <c r="W627" i="35"/>
  <c r="G628" i="35"/>
  <c r="H628" i="35"/>
  <c r="I628" i="35"/>
  <c r="J628" i="35"/>
  <c r="K628" i="35"/>
  <c r="L628" i="35"/>
  <c r="M628" i="35"/>
  <c r="O628" i="35"/>
  <c r="P628" i="35"/>
  <c r="Q628" i="35"/>
  <c r="R628" i="35"/>
  <c r="S628" i="35"/>
  <c r="T628" i="35"/>
  <c r="U628" i="35"/>
  <c r="V628" i="35"/>
  <c r="W628" i="35"/>
  <c r="G629" i="35"/>
  <c r="H629" i="35"/>
  <c r="I629" i="35"/>
  <c r="J629" i="35"/>
  <c r="K629" i="35"/>
  <c r="L629" i="35"/>
  <c r="M629" i="35"/>
  <c r="O629" i="35"/>
  <c r="P629" i="35"/>
  <c r="Q629" i="35"/>
  <c r="R629" i="35"/>
  <c r="S629" i="35"/>
  <c r="T629" i="35"/>
  <c r="U629" i="35"/>
  <c r="V629" i="35"/>
  <c r="W629" i="35"/>
  <c r="G630" i="35"/>
  <c r="H630" i="35"/>
  <c r="I630" i="35"/>
  <c r="J630" i="35"/>
  <c r="K630" i="35"/>
  <c r="L630" i="35"/>
  <c r="M630" i="35"/>
  <c r="O630" i="35"/>
  <c r="P630" i="35"/>
  <c r="Q630" i="35"/>
  <c r="R630" i="35"/>
  <c r="S630" i="35"/>
  <c r="T630" i="35"/>
  <c r="U630" i="35"/>
  <c r="V630" i="35"/>
  <c r="W630" i="35"/>
  <c r="G631" i="35"/>
  <c r="H631" i="35"/>
  <c r="I631" i="35"/>
  <c r="J631" i="35"/>
  <c r="K631" i="35"/>
  <c r="L631" i="35"/>
  <c r="M631" i="35"/>
  <c r="O631" i="35"/>
  <c r="P631" i="35"/>
  <c r="Q631" i="35"/>
  <c r="R631" i="35"/>
  <c r="S631" i="35"/>
  <c r="T631" i="35"/>
  <c r="U631" i="35"/>
  <c r="V631" i="35"/>
  <c r="W631" i="35"/>
  <c r="G632" i="35"/>
  <c r="H632" i="35"/>
  <c r="I632" i="35"/>
  <c r="J632" i="35"/>
  <c r="K632" i="35"/>
  <c r="L632" i="35"/>
  <c r="M632" i="35"/>
  <c r="O632" i="35"/>
  <c r="P632" i="35"/>
  <c r="Q632" i="35"/>
  <c r="R632" i="35"/>
  <c r="S632" i="35"/>
  <c r="T632" i="35"/>
  <c r="U632" i="35"/>
  <c r="V632" i="35"/>
  <c r="W632" i="35"/>
  <c r="G633" i="35"/>
  <c r="H633" i="35"/>
  <c r="I633" i="35"/>
  <c r="J633" i="35"/>
  <c r="K633" i="35"/>
  <c r="L633" i="35"/>
  <c r="M633" i="35"/>
  <c r="O633" i="35"/>
  <c r="P633" i="35"/>
  <c r="Q633" i="35"/>
  <c r="R633" i="35"/>
  <c r="S633" i="35"/>
  <c r="T633" i="35"/>
  <c r="U633" i="35"/>
  <c r="V633" i="35"/>
  <c r="W633" i="35"/>
  <c r="G634" i="35"/>
  <c r="H634" i="35"/>
  <c r="I634" i="35"/>
  <c r="J634" i="35"/>
  <c r="K634" i="35"/>
  <c r="L634" i="35"/>
  <c r="M634" i="35"/>
  <c r="O634" i="35"/>
  <c r="P634" i="35"/>
  <c r="Q634" i="35"/>
  <c r="R634" i="35"/>
  <c r="S634" i="35"/>
  <c r="T634" i="35"/>
  <c r="U634" i="35"/>
  <c r="V634" i="35"/>
  <c r="W634" i="35"/>
  <c r="G635" i="35"/>
  <c r="H635" i="35"/>
  <c r="I635" i="35"/>
  <c r="J635" i="35"/>
  <c r="K635" i="35"/>
  <c r="L635" i="35"/>
  <c r="M635" i="35"/>
  <c r="O635" i="35"/>
  <c r="P635" i="35"/>
  <c r="Q635" i="35"/>
  <c r="R635" i="35"/>
  <c r="S635" i="35"/>
  <c r="T635" i="35"/>
  <c r="U635" i="35"/>
  <c r="V635" i="35"/>
  <c r="W635" i="35"/>
  <c r="G636" i="35"/>
  <c r="H636" i="35"/>
  <c r="I636" i="35"/>
  <c r="J636" i="35"/>
  <c r="K636" i="35"/>
  <c r="L636" i="35"/>
  <c r="M636" i="35"/>
  <c r="O636" i="35"/>
  <c r="P636" i="35"/>
  <c r="Q636" i="35"/>
  <c r="R636" i="35"/>
  <c r="S636" i="35"/>
  <c r="T636" i="35"/>
  <c r="U636" i="35"/>
  <c r="V636" i="35"/>
  <c r="W636" i="35"/>
  <c r="G637" i="35"/>
  <c r="H637" i="35"/>
  <c r="I637" i="35"/>
  <c r="J637" i="35"/>
  <c r="K637" i="35"/>
  <c r="L637" i="35"/>
  <c r="M637" i="35"/>
  <c r="O637" i="35"/>
  <c r="P637" i="35"/>
  <c r="Q637" i="35"/>
  <c r="R637" i="35"/>
  <c r="S637" i="35"/>
  <c r="T637" i="35"/>
  <c r="U637" i="35"/>
  <c r="V637" i="35"/>
  <c r="W637" i="35"/>
  <c r="G638" i="35"/>
  <c r="H638" i="35"/>
  <c r="I638" i="35"/>
  <c r="J638" i="35"/>
  <c r="K638" i="35"/>
  <c r="L638" i="35"/>
  <c r="M638" i="35"/>
  <c r="O638" i="35"/>
  <c r="P638" i="35"/>
  <c r="Q638" i="35"/>
  <c r="R638" i="35"/>
  <c r="S638" i="35"/>
  <c r="T638" i="35"/>
  <c r="U638" i="35"/>
  <c r="V638" i="35"/>
  <c r="W638" i="35"/>
  <c r="G639" i="35"/>
  <c r="H639" i="35"/>
  <c r="I639" i="35"/>
  <c r="J639" i="35"/>
  <c r="K639" i="35"/>
  <c r="L639" i="35"/>
  <c r="M639" i="35"/>
  <c r="O639" i="35"/>
  <c r="P639" i="35"/>
  <c r="Q639" i="35"/>
  <c r="R639" i="35"/>
  <c r="S639" i="35"/>
  <c r="T639" i="35"/>
  <c r="U639" i="35"/>
  <c r="V639" i="35"/>
  <c r="W639" i="35"/>
  <c r="G640" i="35"/>
  <c r="H640" i="35"/>
  <c r="I640" i="35"/>
  <c r="J640" i="35"/>
  <c r="K640" i="35"/>
  <c r="L640" i="35"/>
  <c r="M640" i="35"/>
  <c r="O640" i="35"/>
  <c r="P640" i="35"/>
  <c r="Q640" i="35"/>
  <c r="R640" i="35"/>
  <c r="S640" i="35"/>
  <c r="T640" i="35"/>
  <c r="U640" i="35"/>
  <c r="V640" i="35"/>
  <c r="W640" i="35"/>
  <c r="G641" i="35"/>
  <c r="H641" i="35"/>
  <c r="I641" i="35"/>
  <c r="J641" i="35"/>
  <c r="K641" i="35"/>
  <c r="L641" i="35"/>
  <c r="M641" i="35"/>
  <c r="O641" i="35"/>
  <c r="P641" i="35"/>
  <c r="Q641" i="35"/>
  <c r="R641" i="35"/>
  <c r="S641" i="35"/>
  <c r="T641" i="35"/>
  <c r="U641" i="35"/>
  <c r="V641" i="35"/>
  <c r="W641" i="35"/>
  <c r="G642" i="35"/>
  <c r="H642" i="35"/>
  <c r="I642" i="35"/>
  <c r="J642" i="35"/>
  <c r="K642" i="35"/>
  <c r="L642" i="35"/>
  <c r="M642" i="35"/>
  <c r="O642" i="35"/>
  <c r="P642" i="35"/>
  <c r="Q642" i="35"/>
  <c r="R642" i="35"/>
  <c r="S642" i="35"/>
  <c r="T642" i="35"/>
  <c r="U642" i="35"/>
  <c r="V642" i="35"/>
  <c r="W642" i="35"/>
  <c r="G643" i="35"/>
  <c r="H643" i="35"/>
  <c r="I643" i="35"/>
  <c r="J643" i="35"/>
  <c r="K643" i="35"/>
  <c r="L643" i="35"/>
  <c r="M643" i="35"/>
  <c r="O643" i="35"/>
  <c r="P643" i="35"/>
  <c r="Q643" i="35"/>
  <c r="R643" i="35"/>
  <c r="S643" i="35"/>
  <c r="T643" i="35"/>
  <c r="U643" i="35"/>
  <c r="V643" i="35"/>
  <c r="W643" i="35"/>
  <c r="G644" i="35"/>
  <c r="H644" i="35"/>
  <c r="I644" i="35"/>
  <c r="J644" i="35"/>
  <c r="K644" i="35"/>
  <c r="L644" i="35"/>
  <c r="M644" i="35"/>
  <c r="O644" i="35"/>
  <c r="P644" i="35"/>
  <c r="Q644" i="35"/>
  <c r="R644" i="35"/>
  <c r="S644" i="35"/>
  <c r="T644" i="35"/>
  <c r="U644" i="35"/>
  <c r="V644" i="35"/>
  <c r="W644" i="35"/>
  <c r="G645" i="35"/>
  <c r="H645" i="35"/>
  <c r="I645" i="35"/>
  <c r="J645" i="35"/>
  <c r="K645" i="35"/>
  <c r="L645" i="35"/>
  <c r="M645" i="35"/>
  <c r="O645" i="35"/>
  <c r="P645" i="35"/>
  <c r="Q645" i="35"/>
  <c r="R645" i="35"/>
  <c r="S645" i="35"/>
  <c r="T645" i="35"/>
  <c r="U645" i="35"/>
  <c r="V645" i="35"/>
  <c r="W645" i="35"/>
  <c r="G646" i="35"/>
  <c r="H646" i="35"/>
  <c r="I646" i="35"/>
  <c r="J646" i="35"/>
  <c r="K646" i="35"/>
  <c r="L646" i="35"/>
  <c r="M646" i="35"/>
  <c r="O646" i="35"/>
  <c r="P646" i="35"/>
  <c r="Q646" i="35"/>
  <c r="R646" i="35"/>
  <c r="S646" i="35"/>
  <c r="T646" i="35"/>
  <c r="U646" i="35"/>
  <c r="V646" i="35"/>
  <c r="W646" i="35"/>
  <c r="G647" i="35"/>
  <c r="H647" i="35"/>
  <c r="I647" i="35"/>
  <c r="J647" i="35"/>
  <c r="K647" i="35"/>
  <c r="L647" i="35"/>
  <c r="M647" i="35"/>
  <c r="O647" i="35"/>
  <c r="P647" i="35"/>
  <c r="Q647" i="35"/>
  <c r="R647" i="35"/>
  <c r="S647" i="35"/>
  <c r="T647" i="35"/>
  <c r="U647" i="35"/>
  <c r="V647" i="35"/>
  <c r="W647" i="35"/>
  <c r="G648" i="35"/>
  <c r="H648" i="35"/>
  <c r="I648" i="35"/>
  <c r="J648" i="35"/>
  <c r="K648" i="35"/>
  <c r="L648" i="35"/>
  <c r="M648" i="35"/>
  <c r="O648" i="35"/>
  <c r="P648" i="35"/>
  <c r="Q648" i="35"/>
  <c r="R648" i="35"/>
  <c r="S648" i="35"/>
  <c r="T648" i="35"/>
  <c r="U648" i="35"/>
  <c r="V648" i="35"/>
  <c r="W648" i="35"/>
  <c r="G649" i="35"/>
  <c r="H649" i="35"/>
  <c r="I649" i="35"/>
  <c r="J649" i="35"/>
  <c r="K649" i="35"/>
  <c r="L649" i="35"/>
  <c r="M649" i="35"/>
  <c r="O649" i="35"/>
  <c r="P649" i="35"/>
  <c r="Q649" i="35"/>
  <c r="R649" i="35"/>
  <c r="S649" i="35"/>
  <c r="T649" i="35"/>
  <c r="U649" i="35"/>
  <c r="V649" i="35"/>
  <c r="W649" i="35"/>
  <c r="G650" i="35"/>
  <c r="H650" i="35"/>
  <c r="I650" i="35"/>
  <c r="J650" i="35"/>
  <c r="K650" i="35"/>
  <c r="L650" i="35"/>
  <c r="M650" i="35"/>
  <c r="O650" i="35"/>
  <c r="P650" i="35"/>
  <c r="Q650" i="35"/>
  <c r="R650" i="35"/>
  <c r="S650" i="35"/>
  <c r="T650" i="35"/>
  <c r="U650" i="35"/>
  <c r="V650" i="35"/>
  <c r="W650" i="35"/>
  <c r="G651" i="35"/>
  <c r="H651" i="35"/>
  <c r="I651" i="35"/>
  <c r="J651" i="35"/>
  <c r="K651" i="35"/>
  <c r="L651" i="35"/>
  <c r="M651" i="35"/>
  <c r="O651" i="35"/>
  <c r="P651" i="35"/>
  <c r="Q651" i="35"/>
  <c r="R651" i="35"/>
  <c r="S651" i="35"/>
  <c r="T651" i="35"/>
  <c r="U651" i="35"/>
  <c r="V651" i="35"/>
  <c r="W651" i="35"/>
  <c r="G652" i="35"/>
  <c r="H652" i="35"/>
  <c r="I652" i="35"/>
  <c r="J652" i="35"/>
  <c r="K652" i="35"/>
  <c r="L652" i="35"/>
  <c r="M652" i="35"/>
  <c r="O652" i="35"/>
  <c r="P652" i="35"/>
  <c r="Q652" i="35"/>
  <c r="R652" i="35"/>
  <c r="S652" i="35"/>
  <c r="T652" i="35"/>
  <c r="U652" i="35"/>
  <c r="V652" i="35"/>
  <c r="W652" i="35"/>
  <c r="G653" i="35"/>
  <c r="H653" i="35"/>
  <c r="I653" i="35"/>
  <c r="J653" i="35"/>
  <c r="K653" i="35"/>
  <c r="L653" i="35"/>
  <c r="M653" i="35"/>
  <c r="O653" i="35"/>
  <c r="P653" i="35"/>
  <c r="Q653" i="35"/>
  <c r="R653" i="35"/>
  <c r="S653" i="35"/>
  <c r="T653" i="35"/>
  <c r="U653" i="35"/>
  <c r="V653" i="35"/>
  <c r="W653" i="35"/>
  <c r="G654" i="35"/>
  <c r="H654" i="35"/>
  <c r="I654" i="35"/>
  <c r="J654" i="35"/>
  <c r="K654" i="35"/>
  <c r="L654" i="35"/>
  <c r="M654" i="35"/>
  <c r="O654" i="35"/>
  <c r="P654" i="35"/>
  <c r="Q654" i="35"/>
  <c r="R654" i="35"/>
  <c r="S654" i="35"/>
  <c r="T654" i="35"/>
  <c r="U654" i="35"/>
  <c r="V654" i="35"/>
  <c r="W654" i="35"/>
  <c r="G655" i="35"/>
  <c r="H655" i="35"/>
  <c r="I655" i="35"/>
  <c r="J655" i="35"/>
  <c r="K655" i="35"/>
  <c r="L655" i="35"/>
  <c r="M655" i="35"/>
  <c r="O655" i="35"/>
  <c r="P655" i="35"/>
  <c r="Q655" i="35"/>
  <c r="R655" i="35"/>
  <c r="S655" i="35"/>
  <c r="T655" i="35"/>
  <c r="U655" i="35"/>
  <c r="V655" i="35"/>
  <c r="W655" i="35"/>
  <c r="G656" i="35"/>
  <c r="H656" i="35"/>
  <c r="I656" i="35"/>
  <c r="J656" i="35"/>
  <c r="K656" i="35"/>
  <c r="L656" i="35"/>
  <c r="M656" i="35"/>
  <c r="O656" i="35"/>
  <c r="P656" i="35"/>
  <c r="Q656" i="35"/>
  <c r="R656" i="35"/>
  <c r="S656" i="35"/>
  <c r="T656" i="35"/>
  <c r="U656" i="35"/>
  <c r="V656" i="35"/>
  <c r="W656" i="35"/>
  <c r="G657" i="35"/>
  <c r="H657" i="35"/>
  <c r="I657" i="35"/>
  <c r="J657" i="35"/>
  <c r="K657" i="35"/>
  <c r="L657" i="35"/>
  <c r="M657" i="35"/>
  <c r="O657" i="35"/>
  <c r="P657" i="35"/>
  <c r="Q657" i="35"/>
  <c r="R657" i="35"/>
  <c r="S657" i="35"/>
  <c r="T657" i="35"/>
  <c r="U657" i="35"/>
  <c r="V657" i="35"/>
  <c r="W657" i="35"/>
  <c r="G658" i="35"/>
  <c r="H658" i="35"/>
  <c r="I658" i="35"/>
  <c r="J658" i="35"/>
  <c r="K658" i="35"/>
  <c r="L658" i="35"/>
  <c r="M658" i="35"/>
  <c r="O658" i="35"/>
  <c r="P658" i="35"/>
  <c r="Q658" i="35"/>
  <c r="R658" i="35"/>
  <c r="S658" i="35"/>
  <c r="T658" i="35"/>
  <c r="U658" i="35"/>
  <c r="V658" i="35"/>
  <c r="W658" i="35"/>
  <c r="G659" i="35"/>
  <c r="H659" i="35"/>
  <c r="I659" i="35"/>
  <c r="J659" i="35"/>
  <c r="K659" i="35"/>
  <c r="L659" i="35"/>
  <c r="M659" i="35"/>
  <c r="O659" i="35"/>
  <c r="P659" i="35"/>
  <c r="Q659" i="35"/>
  <c r="R659" i="35"/>
  <c r="S659" i="35"/>
  <c r="T659" i="35"/>
  <c r="U659" i="35"/>
  <c r="V659" i="35"/>
  <c r="W659" i="35"/>
  <c r="G660" i="35"/>
  <c r="H660" i="35"/>
  <c r="I660" i="35"/>
  <c r="J660" i="35"/>
  <c r="K660" i="35"/>
  <c r="L660" i="35"/>
  <c r="M660" i="35"/>
  <c r="O660" i="35"/>
  <c r="P660" i="35"/>
  <c r="Q660" i="35"/>
  <c r="R660" i="35"/>
  <c r="S660" i="35"/>
  <c r="T660" i="35"/>
  <c r="U660" i="35"/>
  <c r="V660" i="35"/>
  <c r="W660" i="35"/>
  <c r="G661" i="35"/>
  <c r="H661" i="35"/>
  <c r="I661" i="35"/>
  <c r="J661" i="35"/>
  <c r="K661" i="35"/>
  <c r="L661" i="35"/>
  <c r="M661" i="35"/>
  <c r="O661" i="35"/>
  <c r="P661" i="35"/>
  <c r="Q661" i="35"/>
  <c r="R661" i="35"/>
  <c r="S661" i="35"/>
  <c r="T661" i="35"/>
  <c r="U661" i="35"/>
  <c r="V661" i="35"/>
  <c r="W661" i="35"/>
  <c r="G662" i="35"/>
  <c r="H662" i="35"/>
  <c r="I662" i="35"/>
  <c r="J662" i="35"/>
  <c r="K662" i="35"/>
  <c r="L662" i="35"/>
  <c r="M662" i="35"/>
  <c r="O662" i="35"/>
  <c r="P662" i="35"/>
  <c r="Q662" i="35"/>
  <c r="R662" i="35"/>
  <c r="S662" i="35"/>
  <c r="T662" i="35"/>
  <c r="U662" i="35"/>
  <c r="V662" i="35"/>
  <c r="W662" i="35"/>
  <c r="G663" i="35"/>
  <c r="H663" i="35"/>
  <c r="I663" i="35"/>
  <c r="J663" i="35"/>
  <c r="K663" i="35"/>
  <c r="L663" i="35"/>
  <c r="M663" i="35"/>
  <c r="O663" i="35"/>
  <c r="P663" i="35"/>
  <c r="Q663" i="35"/>
  <c r="R663" i="35"/>
  <c r="S663" i="35"/>
  <c r="T663" i="35"/>
  <c r="U663" i="35"/>
  <c r="V663" i="35"/>
  <c r="W663" i="35"/>
  <c r="G664" i="35"/>
  <c r="H664" i="35"/>
  <c r="I664" i="35"/>
  <c r="J664" i="35"/>
  <c r="K664" i="35"/>
  <c r="L664" i="35"/>
  <c r="M664" i="35"/>
  <c r="O664" i="35"/>
  <c r="P664" i="35"/>
  <c r="Q664" i="35"/>
  <c r="R664" i="35"/>
  <c r="S664" i="35"/>
  <c r="T664" i="35"/>
  <c r="U664" i="35"/>
  <c r="V664" i="35"/>
  <c r="W664" i="35"/>
  <c r="G665" i="35"/>
  <c r="H665" i="35"/>
  <c r="I665" i="35"/>
  <c r="J665" i="35"/>
  <c r="K665" i="35"/>
  <c r="L665" i="35"/>
  <c r="M665" i="35"/>
  <c r="O665" i="35"/>
  <c r="P665" i="35"/>
  <c r="Q665" i="35"/>
  <c r="R665" i="35"/>
  <c r="S665" i="35"/>
  <c r="T665" i="35"/>
  <c r="U665" i="35"/>
  <c r="V665" i="35"/>
  <c r="W665" i="35"/>
  <c r="G666" i="35"/>
  <c r="H666" i="35"/>
  <c r="I666" i="35"/>
  <c r="J666" i="35"/>
  <c r="K666" i="35"/>
  <c r="L666" i="35"/>
  <c r="M666" i="35"/>
  <c r="O666" i="35"/>
  <c r="P666" i="35"/>
  <c r="Q666" i="35"/>
  <c r="R666" i="35"/>
  <c r="S666" i="35"/>
  <c r="T666" i="35"/>
  <c r="U666" i="35"/>
  <c r="V666" i="35"/>
  <c r="W666" i="35"/>
  <c r="G667" i="35"/>
  <c r="H667" i="35"/>
  <c r="I667" i="35"/>
  <c r="J667" i="35"/>
  <c r="K667" i="35"/>
  <c r="L667" i="35"/>
  <c r="M667" i="35"/>
  <c r="O667" i="35"/>
  <c r="P667" i="35"/>
  <c r="Q667" i="35"/>
  <c r="R667" i="35"/>
  <c r="S667" i="35"/>
  <c r="T667" i="35"/>
  <c r="U667" i="35"/>
  <c r="V667" i="35"/>
  <c r="W667" i="35"/>
  <c r="G668" i="35"/>
  <c r="H668" i="35"/>
  <c r="I668" i="35"/>
  <c r="J668" i="35"/>
  <c r="K668" i="35"/>
  <c r="L668" i="35"/>
  <c r="M668" i="35"/>
  <c r="O668" i="35"/>
  <c r="P668" i="35"/>
  <c r="Q668" i="35"/>
  <c r="R668" i="35"/>
  <c r="S668" i="35"/>
  <c r="T668" i="35"/>
  <c r="U668" i="35"/>
  <c r="V668" i="35"/>
  <c r="W668" i="35"/>
  <c r="G669" i="35"/>
  <c r="H669" i="35"/>
  <c r="I669" i="35"/>
  <c r="J669" i="35"/>
  <c r="K669" i="35"/>
  <c r="L669" i="35"/>
  <c r="M669" i="35"/>
  <c r="O669" i="35"/>
  <c r="P669" i="35"/>
  <c r="Q669" i="35"/>
  <c r="R669" i="35"/>
  <c r="S669" i="35"/>
  <c r="T669" i="35"/>
  <c r="U669" i="35"/>
  <c r="V669" i="35"/>
  <c r="W669" i="35"/>
  <c r="G670" i="35"/>
  <c r="H670" i="35"/>
  <c r="I670" i="35"/>
  <c r="J670" i="35"/>
  <c r="K670" i="35"/>
  <c r="L670" i="35"/>
  <c r="M670" i="35"/>
  <c r="O670" i="35"/>
  <c r="P670" i="35"/>
  <c r="Q670" i="35"/>
  <c r="R670" i="35"/>
  <c r="S670" i="35"/>
  <c r="T670" i="35"/>
  <c r="U670" i="35"/>
  <c r="V670" i="35"/>
  <c r="W670" i="35"/>
  <c r="G671" i="35"/>
  <c r="H671" i="35"/>
  <c r="I671" i="35"/>
  <c r="J671" i="35"/>
  <c r="K671" i="35"/>
  <c r="L671" i="35"/>
  <c r="M671" i="35"/>
  <c r="O671" i="35"/>
  <c r="P671" i="35"/>
  <c r="Q671" i="35"/>
  <c r="R671" i="35"/>
  <c r="S671" i="35"/>
  <c r="T671" i="35"/>
  <c r="U671" i="35"/>
  <c r="V671" i="35"/>
  <c r="W671" i="35"/>
  <c r="G672" i="35"/>
  <c r="H672" i="35"/>
  <c r="I672" i="35"/>
  <c r="J672" i="35"/>
  <c r="K672" i="35"/>
  <c r="L672" i="35"/>
  <c r="M672" i="35"/>
  <c r="O672" i="35"/>
  <c r="P672" i="35"/>
  <c r="Q672" i="35"/>
  <c r="R672" i="35"/>
  <c r="S672" i="35"/>
  <c r="T672" i="35"/>
  <c r="U672" i="35"/>
  <c r="V672" i="35"/>
  <c r="W672" i="35"/>
  <c r="G673" i="35"/>
  <c r="H673" i="35"/>
  <c r="I673" i="35"/>
  <c r="J673" i="35"/>
  <c r="K673" i="35"/>
  <c r="L673" i="35"/>
  <c r="M673" i="35"/>
  <c r="O673" i="35"/>
  <c r="P673" i="35"/>
  <c r="Q673" i="35"/>
  <c r="R673" i="35"/>
  <c r="S673" i="35"/>
  <c r="T673" i="35"/>
  <c r="U673" i="35"/>
  <c r="V673" i="35"/>
  <c r="W673" i="35"/>
  <c r="G674" i="35"/>
  <c r="H674" i="35"/>
  <c r="I674" i="35"/>
  <c r="J674" i="35"/>
  <c r="K674" i="35"/>
  <c r="L674" i="35"/>
  <c r="M674" i="35"/>
  <c r="O674" i="35"/>
  <c r="P674" i="35"/>
  <c r="Q674" i="35"/>
  <c r="R674" i="35"/>
  <c r="S674" i="35"/>
  <c r="T674" i="35"/>
  <c r="U674" i="35"/>
  <c r="V674" i="35"/>
  <c r="W674" i="35"/>
  <c r="G675" i="35"/>
  <c r="H675" i="35"/>
  <c r="I675" i="35"/>
  <c r="J675" i="35"/>
  <c r="K675" i="35"/>
  <c r="L675" i="35"/>
  <c r="M675" i="35"/>
  <c r="O675" i="35"/>
  <c r="P675" i="35"/>
  <c r="Q675" i="35"/>
  <c r="R675" i="35"/>
  <c r="S675" i="35"/>
  <c r="T675" i="35"/>
  <c r="U675" i="35"/>
  <c r="V675" i="35"/>
  <c r="W675" i="35"/>
  <c r="G676" i="35"/>
  <c r="H676" i="35"/>
  <c r="I676" i="35"/>
  <c r="J676" i="35"/>
  <c r="K676" i="35"/>
  <c r="L676" i="35"/>
  <c r="M676" i="35"/>
  <c r="O676" i="35"/>
  <c r="P676" i="35"/>
  <c r="Q676" i="35"/>
  <c r="R676" i="35"/>
  <c r="S676" i="35"/>
  <c r="T676" i="35"/>
  <c r="U676" i="35"/>
  <c r="V676" i="35"/>
  <c r="W676" i="35"/>
  <c r="G677" i="35"/>
  <c r="H677" i="35"/>
  <c r="I677" i="35"/>
  <c r="J677" i="35"/>
  <c r="K677" i="35"/>
  <c r="L677" i="35"/>
  <c r="M677" i="35"/>
  <c r="O677" i="35"/>
  <c r="P677" i="35"/>
  <c r="Q677" i="35"/>
  <c r="R677" i="35"/>
  <c r="S677" i="35"/>
  <c r="T677" i="35"/>
  <c r="U677" i="35"/>
  <c r="V677" i="35"/>
  <c r="W677" i="35"/>
  <c r="G678" i="35"/>
  <c r="H678" i="35"/>
  <c r="I678" i="35"/>
  <c r="J678" i="35"/>
  <c r="K678" i="35"/>
  <c r="L678" i="35"/>
  <c r="M678" i="35"/>
  <c r="O678" i="35"/>
  <c r="P678" i="35"/>
  <c r="Q678" i="35"/>
  <c r="R678" i="35"/>
  <c r="S678" i="35"/>
  <c r="T678" i="35"/>
  <c r="U678" i="35"/>
  <c r="V678" i="35"/>
  <c r="W678" i="35"/>
  <c r="G679" i="35"/>
  <c r="H679" i="35"/>
  <c r="I679" i="35"/>
  <c r="J679" i="35"/>
  <c r="K679" i="35"/>
  <c r="L679" i="35"/>
  <c r="M679" i="35"/>
  <c r="O679" i="35"/>
  <c r="P679" i="35"/>
  <c r="Q679" i="35"/>
  <c r="R679" i="35"/>
  <c r="S679" i="35"/>
  <c r="T679" i="35"/>
  <c r="U679" i="35"/>
  <c r="V679" i="35"/>
  <c r="W679" i="35"/>
  <c r="G680" i="35"/>
  <c r="H680" i="35"/>
  <c r="I680" i="35"/>
  <c r="J680" i="35"/>
  <c r="K680" i="35"/>
  <c r="L680" i="35"/>
  <c r="M680" i="35"/>
  <c r="O680" i="35"/>
  <c r="P680" i="35"/>
  <c r="Q680" i="35"/>
  <c r="R680" i="35"/>
  <c r="S680" i="35"/>
  <c r="T680" i="35"/>
  <c r="U680" i="35"/>
  <c r="V680" i="35"/>
  <c r="W680" i="35"/>
  <c r="G681" i="35"/>
  <c r="H681" i="35"/>
  <c r="I681" i="35"/>
  <c r="J681" i="35"/>
  <c r="K681" i="35"/>
  <c r="L681" i="35"/>
  <c r="M681" i="35"/>
  <c r="O681" i="35"/>
  <c r="P681" i="35"/>
  <c r="Q681" i="35"/>
  <c r="R681" i="35"/>
  <c r="S681" i="35"/>
  <c r="T681" i="35"/>
  <c r="U681" i="35"/>
  <c r="V681" i="35"/>
  <c r="W681" i="35"/>
  <c r="G682" i="35"/>
  <c r="H682" i="35"/>
  <c r="I682" i="35"/>
  <c r="J682" i="35"/>
  <c r="K682" i="35"/>
  <c r="L682" i="35"/>
  <c r="M682" i="35"/>
  <c r="O682" i="35"/>
  <c r="P682" i="35"/>
  <c r="Q682" i="35"/>
  <c r="R682" i="35"/>
  <c r="S682" i="35"/>
  <c r="T682" i="35"/>
  <c r="U682" i="35"/>
  <c r="V682" i="35"/>
  <c r="W682" i="35"/>
  <c r="G683" i="35"/>
  <c r="H683" i="35"/>
  <c r="I683" i="35"/>
  <c r="J683" i="35"/>
  <c r="K683" i="35"/>
  <c r="L683" i="35"/>
  <c r="M683" i="35"/>
  <c r="O683" i="35"/>
  <c r="P683" i="35"/>
  <c r="Q683" i="35"/>
  <c r="R683" i="35"/>
  <c r="S683" i="35"/>
  <c r="T683" i="35"/>
  <c r="U683" i="35"/>
  <c r="V683" i="35"/>
  <c r="W683" i="35"/>
  <c r="G684" i="35"/>
  <c r="H684" i="35"/>
  <c r="I684" i="35"/>
  <c r="J684" i="35"/>
  <c r="K684" i="35"/>
  <c r="L684" i="35"/>
  <c r="M684" i="35"/>
  <c r="O684" i="35"/>
  <c r="P684" i="35"/>
  <c r="Q684" i="35"/>
  <c r="R684" i="35"/>
  <c r="S684" i="35"/>
  <c r="T684" i="35"/>
  <c r="U684" i="35"/>
  <c r="V684" i="35"/>
  <c r="W684" i="35"/>
  <c r="G685" i="35"/>
  <c r="H685" i="35"/>
  <c r="I685" i="35"/>
  <c r="J685" i="35"/>
  <c r="K685" i="35"/>
  <c r="L685" i="35"/>
  <c r="M685" i="35"/>
  <c r="O685" i="35"/>
  <c r="P685" i="35"/>
  <c r="Q685" i="35"/>
  <c r="R685" i="35"/>
  <c r="S685" i="35"/>
  <c r="T685" i="35"/>
  <c r="U685" i="35"/>
  <c r="V685" i="35"/>
  <c r="W685" i="35"/>
  <c r="G686" i="35"/>
  <c r="H686" i="35"/>
  <c r="I686" i="35"/>
  <c r="J686" i="35"/>
  <c r="K686" i="35"/>
  <c r="L686" i="35"/>
  <c r="M686" i="35"/>
  <c r="O686" i="35"/>
  <c r="P686" i="35"/>
  <c r="Q686" i="35"/>
  <c r="R686" i="35"/>
  <c r="S686" i="35"/>
  <c r="T686" i="35"/>
  <c r="U686" i="35"/>
  <c r="V686" i="35"/>
  <c r="W686" i="35"/>
  <c r="G687" i="35"/>
  <c r="H687" i="35"/>
  <c r="I687" i="35"/>
  <c r="J687" i="35"/>
  <c r="K687" i="35"/>
  <c r="L687" i="35"/>
  <c r="M687" i="35"/>
  <c r="O687" i="35"/>
  <c r="P687" i="35"/>
  <c r="Q687" i="35"/>
  <c r="R687" i="35"/>
  <c r="S687" i="35"/>
  <c r="T687" i="35"/>
  <c r="U687" i="35"/>
  <c r="V687" i="35"/>
  <c r="W687" i="35"/>
  <c r="G688" i="35"/>
  <c r="H688" i="35"/>
  <c r="I688" i="35"/>
  <c r="J688" i="35"/>
  <c r="K688" i="35"/>
  <c r="L688" i="35"/>
  <c r="M688" i="35"/>
  <c r="O688" i="35"/>
  <c r="P688" i="35"/>
  <c r="Q688" i="35"/>
  <c r="R688" i="35"/>
  <c r="S688" i="35"/>
  <c r="T688" i="35"/>
  <c r="U688" i="35"/>
  <c r="V688" i="35"/>
  <c r="W688" i="35"/>
  <c r="G689" i="35"/>
  <c r="H689" i="35"/>
  <c r="I689" i="35"/>
  <c r="J689" i="35"/>
  <c r="K689" i="35"/>
  <c r="L689" i="35"/>
  <c r="M689" i="35"/>
  <c r="O689" i="35"/>
  <c r="P689" i="35"/>
  <c r="Q689" i="35"/>
  <c r="R689" i="35"/>
  <c r="S689" i="35"/>
  <c r="T689" i="35"/>
  <c r="U689" i="35"/>
  <c r="V689" i="35"/>
  <c r="W689" i="35"/>
  <c r="G690" i="35"/>
  <c r="H690" i="35"/>
  <c r="I690" i="35"/>
  <c r="J690" i="35"/>
  <c r="K690" i="35"/>
  <c r="L690" i="35"/>
  <c r="M690" i="35"/>
  <c r="O690" i="35"/>
  <c r="P690" i="35"/>
  <c r="Q690" i="35"/>
  <c r="R690" i="35"/>
  <c r="S690" i="35"/>
  <c r="T690" i="35"/>
  <c r="U690" i="35"/>
  <c r="V690" i="35"/>
  <c r="W690" i="35"/>
  <c r="G691" i="35"/>
  <c r="H691" i="35"/>
  <c r="I691" i="35"/>
  <c r="J691" i="35"/>
  <c r="K691" i="35"/>
  <c r="L691" i="35"/>
  <c r="M691" i="35"/>
  <c r="O691" i="35"/>
  <c r="P691" i="35"/>
  <c r="Q691" i="35"/>
  <c r="R691" i="35"/>
  <c r="S691" i="35"/>
  <c r="T691" i="35"/>
  <c r="U691" i="35"/>
  <c r="V691" i="35"/>
  <c r="W691" i="35"/>
  <c r="G692" i="35"/>
  <c r="H692" i="35"/>
  <c r="I692" i="35"/>
  <c r="J692" i="35"/>
  <c r="K692" i="35"/>
  <c r="L692" i="35"/>
  <c r="M692" i="35"/>
  <c r="O692" i="35"/>
  <c r="P692" i="35"/>
  <c r="Q692" i="35"/>
  <c r="R692" i="35"/>
  <c r="S692" i="35"/>
  <c r="T692" i="35"/>
  <c r="U692" i="35"/>
  <c r="V692" i="35"/>
  <c r="W692" i="35"/>
  <c r="G693" i="35"/>
  <c r="H693" i="35"/>
  <c r="I693" i="35"/>
  <c r="J693" i="35"/>
  <c r="K693" i="35"/>
  <c r="L693" i="35"/>
  <c r="M693" i="35"/>
  <c r="O693" i="35"/>
  <c r="P693" i="35"/>
  <c r="Q693" i="35"/>
  <c r="R693" i="35"/>
  <c r="S693" i="35"/>
  <c r="T693" i="35"/>
  <c r="U693" i="35"/>
  <c r="V693" i="35"/>
  <c r="W693" i="35"/>
  <c r="G694" i="35"/>
  <c r="H694" i="35"/>
  <c r="I694" i="35"/>
  <c r="J694" i="35"/>
  <c r="K694" i="35"/>
  <c r="L694" i="35"/>
  <c r="M694" i="35"/>
  <c r="O694" i="35"/>
  <c r="P694" i="35"/>
  <c r="Q694" i="35"/>
  <c r="R694" i="35"/>
  <c r="S694" i="35"/>
  <c r="T694" i="35"/>
  <c r="U694" i="35"/>
  <c r="V694" i="35"/>
  <c r="W694" i="35"/>
  <c r="G695" i="35"/>
  <c r="H695" i="35"/>
  <c r="I695" i="35"/>
  <c r="J695" i="35"/>
  <c r="K695" i="35"/>
  <c r="L695" i="35"/>
  <c r="M695" i="35"/>
  <c r="O695" i="35"/>
  <c r="P695" i="35"/>
  <c r="Q695" i="35"/>
  <c r="R695" i="35"/>
  <c r="S695" i="35"/>
  <c r="T695" i="35"/>
  <c r="U695" i="35"/>
  <c r="V695" i="35"/>
  <c r="W695" i="35"/>
  <c r="G696" i="35"/>
  <c r="H696" i="35"/>
  <c r="I696" i="35"/>
  <c r="J696" i="35"/>
  <c r="K696" i="35"/>
  <c r="L696" i="35"/>
  <c r="M696" i="35"/>
  <c r="O696" i="35"/>
  <c r="P696" i="35"/>
  <c r="Q696" i="35"/>
  <c r="R696" i="35"/>
  <c r="S696" i="35"/>
  <c r="T696" i="35"/>
  <c r="U696" i="35"/>
  <c r="V696" i="35"/>
  <c r="W696" i="35"/>
  <c r="G697" i="35"/>
  <c r="H697" i="35"/>
  <c r="I697" i="35"/>
  <c r="J697" i="35"/>
  <c r="K697" i="35"/>
  <c r="L697" i="35"/>
  <c r="M697" i="35"/>
  <c r="O697" i="35"/>
  <c r="P697" i="35"/>
  <c r="Q697" i="35"/>
  <c r="R697" i="35"/>
  <c r="S697" i="35"/>
  <c r="T697" i="35"/>
  <c r="U697" i="35"/>
  <c r="V697" i="35"/>
  <c r="W697" i="35"/>
  <c r="G698" i="35"/>
  <c r="H698" i="35"/>
  <c r="I698" i="35"/>
  <c r="J698" i="35"/>
  <c r="K698" i="35"/>
  <c r="L698" i="35"/>
  <c r="M698" i="35"/>
  <c r="O698" i="35"/>
  <c r="P698" i="35"/>
  <c r="Q698" i="35"/>
  <c r="R698" i="35"/>
  <c r="S698" i="35"/>
  <c r="T698" i="35"/>
  <c r="U698" i="35"/>
  <c r="V698" i="35"/>
  <c r="W698" i="35"/>
  <c r="G699" i="35"/>
  <c r="H699" i="35"/>
  <c r="I699" i="35"/>
  <c r="J699" i="35"/>
  <c r="K699" i="35"/>
  <c r="L699" i="35"/>
  <c r="M699" i="35"/>
  <c r="O699" i="35"/>
  <c r="P699" i="35"/>
  <c r="Q699" i="35"/>
  <c r="R699" i="35"/>
  <c r="S699" i="35"/>
  <c r="T699" i="35"/>
  <c r="U699" i="35"/>
  <c r="V699" i="35"/>
  <c r="W699" i="35"/>
  <c r="G700" i="35"/>
  <c r="H700" i="35"/>
  <c r="I700" i="35"/>
  <c r="J700" i="35"/>
  <c r="K700" i="35"/>
  <c r="L700" i="35"/>
  <c r="M700" i="35"/>
  <c r="O700" i="35"/>
  <c r="P700" i="35"/>
  <c r="Q700" i="35"/>
  <c r="R700" i="35"/>
  <c r="S700" i="35"/>
  <c r="T700" i="35"/>
  <c r="U700" i="35"/>
  <c r="V700" i="35"/>
  <c r="W700" i="35"/>
  <c r="G701" i="35"/>
  <c r="H701" i="35"/>
  <c r="I701" i="35"/>
  <c r="J701" i="35"/>
  <c r="K701" i="35"/>
  <c r="L701" i="35"/>
  <c r="M701" i="35"/>
  <c r="O701" i="35"/>
  <c r="P701" i="35"/>
  <c r="Q701" i="35"/>
  <c r="R701" i="35"/>
  <c r="S701" i="35"/>
  <c r="T701" i="35"/>
  <c r="U701" i="35"/>
  <c r="V701" i="35"/>
  <c r="W701" i="35"/>
  <c r="G702" i="35"/>
  <c r="H702" i="35"/>
  <c r="I702" i="35"/>
  <c r="J702" i="35"/>
  <c r="K702" i="35"/>
  <c r="L702" i="35"/>
  <c r="M702" i="35"/>
  <c r="O702" i="35"/>
  <c r="P702" i="35"/>
  <c r="Q702" i="35"/>
  <c r="R702" i="35"/>
  <c r="S702" i="35"/>
  <c r="T702" i="35"/>
  <c r="U702" i="35"/>
  <c r="V702" i="35"/>
  <c r="W702" i="35"/>
  <c r="G703" i="35"/>
  <c r="H703" i="35"/>
  <c r="I703" i="35"/>
  <c r="J703" i="35"/>
  <c r="K703" i="35"/>
  <c r="L703" i="35"/>
  <c r="M703" i="35"/>
  <c r="O703" i="35"/>
  <c r="P703" i="35"/>
  <c r="Q703" i="35"/>
  <c r="R703" i="35"/>
  <c r="S703" i="35"/>
  <c r="T703" i="35"/>
  <c r="U703" i="35"/>
  <c r="V703" i="35"/>
  <c r="W703" i="35"/>
  <c r="G704" i="35"/>
  <c r="H704" i="35"/>
  <c r="I704" i="35"/>
  <c r="J704" i="35"/>
  <c r="K704" i="35"/>
  <c r="L704" i="35"/>
  <c r="M704" i="35"/>
  <c r="O704" i="35"/>
  <c r="P704" i="35"/>
  <c r="Q704" i="35"/>
  <c r="R704" i="35"/>
  <c r="S704" i="35"/>
  <c r="T704" i="35"/>
  <c r="U704" i="35"/>
  <c r="V704" i="35"/>
  <c r="W704" i="35"/>
  <c r="G705" i="35"/>
  <c r="H705" i="35"/>
  <c r="I705" i="35"/>
  <c r="J705" i="35"/>
  <c r="K705" i="35"/>
  <c r="L705" i="35"/>
  <c r="M705" i="35"/>
  <c r="O705" i="35"/>
  <c r="P705" i="35"/>
  <c r="Q705" i="35"/>
  <c r="R705" i="35"/>
  <c r="S705" i="35"/>
  <c r="T705" i="35"/>
  <c r="U705" i="35"/>
  <c r="V705" i="35"/>
  <c r="W705" i="35"/>
  <c r="G706" i="35"/>
  <c r="H706" i="35"/>
  <c r="I706" i="35"/>
  <c r="J706" i="35"/>
  <c r="K706" i="35"/>
  <c r="L706" i="35"/>
  <c r="M706" i="35"/>
  <c r="O706" i="35"/>
  <c r="P706" i="35"/>
  <c r="Q706" i="35"/>
  <c r="R706" i="35"/>
  <c r="S706" i="35"/>
  <c r="T706" i="35"/>
  <c r="U706" i="35"/>
  <c r="V706" i="35"/>
  <c r="W706" i="35"/>
  <c r="G707" i="35"/>
  <c r="H707" i="35"/>
  <c r="I707" i="35"/>
  <c r="J707" i="35"/>
  <c r="K707" i="35"/>
  <c r="L707" i="35"/>
  <c r="M707" i="35"/>
  <c r="O707" i="35"/>
  <c r="P707" i="35"/>
  <c r="Q707" i="35"/>
  <c r="R707" i="35"/>
  <c r="S707" i="35"/>
  <c r="T707" i="35"/>
  <c r="U707" i="35"/>
  <c r="V707" i="35"/>
  <c r="W707" i="35"/>
  <c r="G708" i="35"/>
  <c r="H708" i="35"/>
  <c r="I708" i="35"/>
  <c r="J708" i="35"/>
  <c r="K708" i="35"/>
  <c r="L708" i="35"/>
  <c r="M708" i="35"/>
  <c r="O708" i="35"/>
  <c r="P708" i="35"/>
  <c r="Q708" i="35"/>
  <c r="R708" i="35"/>
  <c r="S708" i="35"/>
  <c r="T708" i="35"/>
  <c r="U708" i="35"/>
  <c r="V708" i="35"/>
  <c r="W708" i="35"/>
  <c r="G709" i="35"/>
  <c r="H709" i="35"/>
  <c r="I709" i="35"/>
  <c r="J709" i="35"/>
  <c r="K709" i="35"/>
  <c r="L709" i="35"/>
  <c r="M709" i="35"/>
  <c r="O709" i="35"/>
  <c r="P709" i="35"/>
  <c r="Q709" i="35"/>
  <c r="R709" i="35"/>
  <c r="S709" i="35"/>
  <c r="T709" i="35"/>
  <c r="U709" i="35"/>
  <c r="V709" i="35"/>
  <c r="W709" i="35"/>
  <c r="G710" i="35"/>
  <c r="H710" i="35"/>
  <c r="I710" i="35"/>
  <c r="J710" i="35"/>
  <c r="K710" i="35"/>
  <c r="L710" i="35"/>
  <c r="M710" i="35"/>
  <c r="O710" i="35"/>
  <c r="P710" i="35"/>
  <c r="Q710" i="35"/>
  <c r="R710" i="35"/>
  <c r="S710" i="35"/>
  <c r="T710" i="35"/>
  <c r="U710" i="35"/>
  <c r="V710" i="35"/>
  <c r="W710" i="35"/>
  <c r="G711" i="35"/>
  <c r="H711" i="35"/>
  <c r="I711" i="35"/>
  <c r="J711" i="35"/>
  <c r="K711" i="35"/>
  <c r="L711" i="35"/>
  <c r="M711" i="35"/>
  <c r="O711" i="35"/>
  <c r="P711" i="35"/>
  <c r="Q711" i="35"/>
  <c r="R711" i="35"/>
  <c r="S711" i="35"/>
  <c r="T711" i="35"/>
  <c r="U711" i="35"/>
  <c r="V711" i="35"/>
  <c r="W711" i="35"/>
  <c r="G712" i="35"/>
  <c r="H712" i="35"/>
  <c r="I712" i="35"/>
  <c r="J712" i="35"/>
  <c r="K712" i="35"/>
  <c r="L712" i="35"/>
  <c r="M712" i="35"/>
  <c r="O712" i="35"/>
  <c r="P712" i="35"/>
  <c r="Q712" i="35"/>
  <c r="R712" i="35"/>
  <c r="S712" i="35"/>
  <c r="T712" i="35"/>
  <c r="U712" i="35"/>
  <c r="V712" i="35"/>
  <c r="W712" i="35"/>
  <c r="G713" i="35"/>
  <c r="H713" i="35"/>
  <c r="I713" i="35"/>
  <c r="J713" i="35"/>
  <c r="K713" i="35"/>
  <c r="L713" i="35"/>
  <c r="M713" i="35"/>
  <c r="O713" i="35"/>
  <c r="P713" i="35"/>
  <c r="Q713" i="35"/>
  <c r="R713" i="35"/>
  <c r="S713" i="35"/>
  <c r="T713" i="35"/>
  <c r="U713" i="35"/>
  <c r="V713" i="35"/>
  <c r="W713" i="35"/>
  <c r="G714" i="35"/>
  <c r="H714" i="35"/>
  <c r="I714" i="35"/>
  <c r="J714" i="35"/>
  <c r="K714" i="35"/>
  <c r="L714" i="35"/>
  <c r="M714" i="35"/>
  <c r="O714" i="35"/>
  <c r="P714" i="35"/>
  <c r="Q714" i="35"/>
  <c r="R714" i="35"/>
  <c r="S714" i="35"/>
  <c r="T714" i="35"/>
  <c r="U714" i="35"/>
  <c r="V714" i="35"/>
  <c r="W714" i="35"/>
  <c r="G715" i="35"/>
  <c r="H715" i="35"/>
  <c r="I715" i="35"/>
  <c r="J715" i="35"/>
  <c r="K715" i="35"/>
  <c r="L715" i="35"/>
  <c r="M715" i="35"/>
  <c r="O715" i="35"/>
  <c r="P715" i="35"/>
  <c r="Q715" i="35"/>
  <c r="R715" i="35"/>
  <c r="S715" i="35"/>
  <c r="T715" i="35"/>
  <c r="U715" i="35"/>
  <c r="V715" i="35"/>
  <c r="W715" i="35"/>
  <c r="G716" i="35"/>
  <c r="H716" i="35"/>
  <c r="I716" i="35"/>
  <c r="J716" i="35"/>
  <c r="K716" i="35"/>
  <c r="L716" i="35"/>
  <c r="M716" i="35"/>
  <c r="O716" i="35"/>
  <c r="P716" i="35"/>
  <c r="Q716" i="35"/>
  <c r="R716" i="35"/>
  <c r="S716" i="35"/>
  <c r="T716" i="35"/>
  <c r="U716" i="35"/>
  <c r="V716" i="35"/>
  <c r="W716" i="35"/>
  <c r="G717" i="35"/>
  <c r="H717" i="35"/>
  <c r="I717" i="35"/>
  <c r="J717" i="35"/>
  <c r="K717" i="35"/>
  <c r="L717" i="35"/>
  <c r="M717" i="35"/>
  <c r="O717" i="35"/>
  <c r="P717" i="35"/>
  <c r="Q717" i="35"/>
  <c r="R717" i="35"/>
  <c r="S717" i="35"/>
  <c r="T717" i="35"/>
  <c r="U717" i="35"/>
  <c r="V717" i="35"/>
  <c r="W717" i="35"/>
  <c r="G718" i="35"/>
  <c r="H718" i="35"/>
  <c r="I718" i="35"/>
  <c r="J718" i="35"/>
  <c r="K718" i="35"/>
  <c r="L718" i="35"/>
  <c r="M718" i="35"/>
  <c r="O718" i="35"/>
  <c r="P718" i="35"/>
  <c r="Q718" i="35"/>
  <c r="R718" i="35"/>
  <c r="S718" i="35"/>
  <c r="T718" i="35"/>
  <c r="U718" i="35"/>
  <c r="V718" i="35"/>
  <c r="W718" i="35"/>
  <c r="G719" i="35"/>
  <c r="H719" i="35"/>
  <c r="I719" i="35"/>
  <c r="J719" i="35"/>
  <c r="K719" i="35"/>
  <c r="L719" i="35"/>
  <c r="M719" i="35"/>
  <c r="O719" i="35"/>
  <c r="P719" i="35"/>
  <c r="Q719" i="35"/>
  <c r="R719" i="35"/>
  <c r="S719" i="35"/>
  <c r="T719" i="35"/>
  <c r="U719" i="35"/>
  <c r="V719" i="35"/>
  <c r="W719" i="35"/>
  <c r="G720" i="35"/>
  <c r="H720" i="35"/>
  <c r="I720" i="35"/>
  <c r="J720" i="35"/>
  <c r="K720" i="35"/>
  <c r="L720" i="35"/>
  <c r="M720" i="35"/>
  <c r="O720" i="35"/>
  <c r="P720" i="35"/>
  <c r="Q720" i="35"/>
  <c r="R720" i="35"/>
  <c r="S720" i="35"/>
  <c r="T720" i="35"/>
  <c r="U720" i="35"/>
  <c r="V720" i="35"/>
  <c r="W720" i="35"/>
  <c r="G721" i="35"/>
  <c r="H721" i="35"/>
  <c r="I721" i="35"/>
  <c r="J721" i="35"/>
  <c r="K721" i="35"/>
  <c r="L721" i="35"/>
  <c r="M721" i="35"/>
  <c r="O721" i="35"/>
  <c r="P721" i="35"/>
  <c r="Q721" i="35"/>
  <c r="R721" i="35"/>
  <c r="S721" i="35"/>
  <c r="T721" i="35"/>
  <c r="U721" i="35"/>
  <c r="V721" i="35"/>
  <c r="W721" i="35"/>
  <c r="G722" i="35"/>
  <c r="H722" i="35"/>
  <c r="I722" i="35"/>
  <c r="J722" i="35"/>
  <c r="K722" i="35"/>
  <c r="L722" i="35"/>
  <c r="M722" i="35"/>
  <c r="O722" i="35"/>
  <c r="P722" i="35"/>
  <c r="Q722" i="35"/>
  <c r="R722" i="35"/>
  <c r="S722" i="35"/>
  <c r="T722" i="35"/>
  <c r="U722" i="35"/>
  <c r="V722" i="35"/>
  <c r="W722" i="35"/>
  <c r="G723" i="35"/>
  <c r="H723" i="35"/>
  <c r="I723" i="35"/>
  <c r="J723" i="35"/>
  <c r="K723" i="35"/>
  <c r="L723" i="35"/>
  <c r="M723" i="35"/>
  <c r="O723" i="35"/>
  <c r="P723" i="35"/>
  <c r="Q723" i="35"/>
  <c r="R723" i="35"/>
  <c r="S723" i="35"/>
  <c r="T723" i="35"/>
  <c r="U723" i="35"/>
  <c r="V723" i="35"/>
  <c r="W723" i="35"/>
  <c r="G724" i="35"/>
  <c r="H724" i="35"/>
  <c r="I724" i="35"/>
  <c r="J724" i="35"/>
  <c r="K724" i="35"/>
  <c r="L724" i="35"/>
  <c r="M724" i="35"/>
  <c r="O724" i="35"/>
  <c r="P724" i="35"/>
  <c r="Q724" i="35"/>
  <c r="R724" i="35"/>
  <c r="S724" i="35"/>
  <c r="T724" i="35"/>
  <c r="U724" i="35"/>
  <c r="V724" i="35"/>
  <c r="W724" i="35"/>
  <c r="G725" i="35"/>
  <c r="H725" i="35"/>
  <c r="I725" i="35"/>
  <c r="J725" i="35"/>
  <c r="K725" i="35"/>
  <c r="L725" i="35"/>
  <c r="M725" i="35"/>
  <c r="O725" i="35"/>
  <c r="P725" i="35"/>
  <c r="Q725" i="35"/>
  <c r="R725" i="35"/>
  <c r="S725" i="35"/>
  <c r="T725" i="35"/>
  <c r="U725" i="35"/>
  <c r="V725" i="35"/>
  <c r="W725" i="35"/>
  <c r="G726" i="35"/>
  <c r="H726" i="35"/>
  <c r="I726" i="35"/>
  <c r="J726" i="35"/>
  <c r="K726" i="35"/>
  <c r="L726" i="35"/>
  <c r="M726" i="35"/>
  <c r="O726" i="35"/>
  <c r="P726" i="35"/>
  <c r="Q726" i="35"/>
  <c r="R726" i="35"/>
  <c r="S726" i="35"/>
  <c r="T726" i="35"/>
  <c r="U726" i="35"/>
  <c r="V726" i="35"/>
  <c r="W726" i="35"/>
  <c r="G727" i="35"/>
  <c r="H727" i="35"/>
  <c r="I727" i="35"/>
  <c r="J727" i="35"/>
  <c r="K727" i="35"/>
  <c r="L727" i="35"/>
  <c r="M727" i="35"/>
  <c r="O727" i="35"/>
  <c r="P727" i="35"/>
  <c r="Q727" i="35"/>
  <c r="R727" i="35"/>
  <c r="S727" i="35"/>
  <c r="T727" i="35"/>
  <c r="U727" i="35"/>
  <c r="V727" i="35"/>
  <c r="W727" i="35"/>
  <c r="G728" i="35"/>
  <c r="H728" i="35"/>
  <c r="I728" i="35"/>
  <c r="J728" i="35"/>
  <c r="K728" i="35"/>
  <c r="L728" i="35"/>
  <c r="M728" i="35"/>
  <c r="O728" i="35"/>
  <c r="P728" i="35"/>
  <c r="Q728" i="35"/>
  <c r="R728" i="35"/>
  <c r="S728" i="35"/>
  <c r="T728" i="35"/>
  <c r="U728" i="35"/>
  <c r="V728" i="35"/>
  <c r="W728" i="35"/>
  <c r="G729" i="35"/>
  <c r="H729" i="35"/>
  <c r="I729" i="35"/>
  <c r="J729" i="35"/>
  <c r="K729" i="35"/>
  <c r="L729" i="35"/>
  <c r="M729" i="35"/>
  <c r="O729" i="35"/>
  <c r="P729" i="35"/>
  <c r="Q729" i="35"/>
  <c r="R729" i="35"/>
  <c r="S729" i="35"/>
  <c r="T729" i="35"/>
  <c r="U729" i="35"/>
  <c r="V729" i="35"/>
  <c r="W729" i="35"/>
  <c r="G730" i="35"/>
  <c r="H730" i="35"/>
  <c r="I730" i="35"/>
  <c r="J730" i="35"/>
  <c r="K730" i="35"/>
  <c r="L730" i="35"/>
  <c r="M730" i="35"/>
  <c r="O730" i="35"/>
  <c r="P730" i="35"/>
  <c r="Q730" i="35"/>
  <c r="R730" i="35"/>
  <c r="S730" i="35"/>
  <c r="T730" i="35"/>
  <c r="U730" i="35"/>
  <c r="V730" i="35"/>
  <c r="W730" i="35"/>
  <c r="G731" i="35"/>
  <c r="H731" i="35"/>
  <c r="I731" i="35"/>
  <c r="J731" i="35"/>
  <c r="K731" i="35"/>
  <c r="L731" i="35"/>
  <c r="M731" i="35"/>
  <c r="O731" i="35"/>
  <c r="P731" i="35"/>
  <c r="Q731" i="35"/>
  <c r="R731" i="35"/>
  <c r="S731" i="35"/>
  <c r="T731" i="35"/>
  <c r="U731" i="35"/>
  <c r="V731" i="35"/>
  <c r="W731" i="35"/>
  <c r="G732" i="35"/>
  <c r="H732" i="35"/>
  <c r="I732" i="35"/>
  <c r="J732" i="35"/>
  <c r="K732" i="35"/>
  <c r="L732" i="35"/>
  <c r="M732" i="35"/>
  <c r="O732" i="35"/>
  <c r="P732" i="35"/>
  <c r="Q732" i="35"/>
  <c r="R732" i="35"/>
  <c r="S732" i="35"/>
  <c r="T732" i="35"/>
  <c r="U732" i="35"/>
  <c r="V732" i="35"/>
  <c r="W732" i="35"/>
  <c r="G733" i="35"/>
  <c r="H733" i="35"/>
  <c r="I733" i="35"/>
  <c r="J733" i="35"/>
  <c r="K733" i="35"/>
  <c r="L733" i="35"/>
  <c r="M733" i="35"/>
  <c r="O733" i="35"/>
  <c r="P733" i="35"/>
  <c r="Q733" i="35"/>
  <c r="R733" i="35"/>
  <c r="S733" i="35"/>
  <c r="T733" i="35"/>
  <c r="U733" i="35"/>
  <c r="V733" i="35"/>
  <c r="W733" i="35"/>
  <c r="G734" i="35"/>
  <c r="H734" i="35"/>
  <c r="I734" i="35"/>
  <c r="J734" i="35"/>
  <c r="K734" i="35"/>
  <c r="L734" i="35"/>
  <c r="M734" i="35"/>
  <c r="O734" i="35"/>
  <c r="P734" i="35"/>
  <c r="Q734" i="35"/>
  <c r="R734" i="35"/>
  <c r="S734" i="35"/>
  <c r="T734" i="35"/>
  <c r="U734" i="35"/>
  <c r="V734" i="35"/>
  <c r="W734" i="35"/>
  <c r="G735" i="35"/>
  <c r="H735" i="35"/>
  <c r="I735" i="35"/>
  <c r="J735" i="35"/>
  <c r="K735" i="35"/>
  <c r="L735" i="35"/>
  <c r="M735" i="35"/>
  <c r="O735" i="35"/>
  <c r="P735" i="35"/>
  <c r="Q735" i="35"/>
  <c r="R735" i="35"/>
  <c r="S735" i="35"/>
  <c r="T735" i="35"/>
  <c r="U735" i="35"/>
  <c r="V735" i="35"/>
  <c r="W735" i="35"/>
  <c r="G736" i="35"/>
  <c r="H736" i="35"/>
  <c r="I736" i="35"/>
  <c r="J736" i="35"/>
  <c r="K736" i="35"/>
  <c r="L736" i="35"/>
  <c r="M736" i="35"/>
  <c r="O736" i="35"/>
  <c r="P736" i="35"/>
  <c r="Q736" i="35"/>
  <c r="R736" i="35"/>
  <c r="S736" i="35"/>
  <c r="T736" i="35"/>
  <c r="U736" i="35"/>
  <c r="V736" i="35"/>
  <c r="W736" i="35"/>
  <c r="G737" i="35"/>
  <c r="H737" i="35"/>
  <c r="I737" i="35"/>
  <c r="J737" i="35"/>
  <c r="K737" i="35"/>
  <c r="L737" i="35"/>
  <c r="M737" i="35"/>
  <c r="O737" i="35"/>
  <c r="P737" i="35"/>
  <c r="Q737" i="35"/>
  <c r="R737" i="35"/>
  <c r="S737" i="35"/>
  <c r="T737" i="35"/>
  <c r="U737" i="35"/>
  <c r="V737" i="35"/>
  <c r="W737" i="35"/>
  <c r="G738" i="35"/>
  <c r="H738" i="35"/>
  <c r="I738" i="35"/>
  <c r="J738" i="35"/>
  <c r="K738" i="35"/>
  <c r="L738" i="35"/>
  <c r="M738" i="35"/>
  <c r="O738" i="35"/>
  <c r="P738" i="35"/>
  <c r="Q738" i="35"/>
  <c r="R738" i="35"/>
  <c r="S738" i="35"/>
  <c r="T738" i="35"/>
  <c r="U738" i="35"/>
  <c r="V738" i="35"/>
  <c r="W738" i="35"/>
  <c r="G739" i="35"/>
  <c r="H739" i="35"/>
  <c r="I739" i="35"/>
  <c r="J739" i="35"/>
  <c r="K739" i="35"/>
  <c r="L739" i="35"/>
  <c r="M739" i="35"/>
  <c r="O739" i="35"/>
  <c r="P739" i="35"/>
  <c r="Q739" i="35"/>
  <c r="R739" i="35"/>
  <c r="S739" i="35"/>
  <c r="T739" i="35"/>
  <c r="U739" i="35"/>
  <c r="V739" i="35"/>
  <c r="W739" i="35"/>
  <c r="G740" i="35"/>
  <c r="H740" i="35"/>
  <c r="I740" i="35"/>
  <c r="J740" i="35"/>
  <c r="K740" i="35"/>
  <c r="L740" i="35"/>
  <c r="M740" i="35"/>
  <c r="O740" i="35"/>
  <c r="P740" i="35"/>
  <c r="Q740" i="35"/>
  <c r="R740" i="35"/>
  <c r="S740" i="35"/>
  <c r="T740" i="35"/>
  <c r="U740" i="35"/>
  <c r="V740" i="35"/>
  <c r="W740" i="35"/>
  <c r="G741" i="35"/>
  <c r="H741" i="35"/>
  <c r="I741" i="35"/>
  <c r="J741" i="35"/>
  <c r="K741" i="35"/>
  <c r="L741" i="35"/>
  <c r="M741" i="35"/>
  <c r="O741" i="35"/>
  <c r="P741" i="35"/>
  <c r="Q741" i="35"/>
  <c r="R741" i="35"/>
  <c r="S741" i="35"/>
  <c r="T741" i="35"/>
  <c r="U741" i="35"/>
  <c r="V741" i="35"/>
  <c r="W741" i="35"/>
  <c r="G742" i="35"/>
  <c r="H742" i="35"/>
  <c r="I742" i="35"/>
  <c r="J742" i="35"/>
  <c r="K742" i="35"/>
  <c r="L742" i="35"/>
  <c r="M742" i="35"/>
  <c r="O742" i="35"/>
  <c r="P742" i="35"/>
  <c r="Q742" i="35"/>
  <c r="R742" i="35"/>
  <c r="S742" i="35"/>
  <c r="T742" i="35"/>
  <c r="U742" i="35"/>
  <c r="V742" i="35"/>
  <c r="W742" i="35"/>
  <c r="G743" i="35"/>
  <c r="H743" i="35"/>
  <c r="I743" i="35"/>
  <c r="J743" i="35"/>
  <c r="K743" i="35"/>
  <c r="L743" i="35"/>
  <c r="M743" i="35"/>
  <c r="O743" i="35"/>
  <c r="P743" i="35"/>
  <c r="Q743" i="35"/>
  <c r="R743" i="35"/>
  <c r="S743" i="35"/>
  <c r="T743" i="35"/>
  <c r="U743" i="35"/>
  <c r="V743" i="35"/>
  <c r="W743" i="35"/>
  <c r="G744" i="35"/>
  <c r="H744" i="35"/>
  <c r="I744" i="35"/>
  <c r="J744" i="35"/>
  <c r="K744" i="35"/>
  <c r="L744" i="35"/>
  <c r="M744" i="35"/>
  <c r="O744" i="35"/>
  <c r="P744" i="35"/>
  <c r="Q744" i="35"/>
  <c r="R744" i="35"/>
  <c r="S744" i="35"/>
  <c r="T744" i="35"/>
  <c r="U744" i="35"/>
  <c r="V744" i="35"/>
  <c r="W744" i="35"/>
  <c r="G745" i="35"/>
  <c r="H745" i="35"/>
  <c r="I745" i="35"/>
  <c r="J745" i="35"/>
  <c r="K745" i="35"/>
  <c r="L745" i="35"/>
  <c r="M745" i="35"/>
  <c r="O745" i="35"/>
  <c r="P745" i="35"/>
  <c r="Q745" i="35"/>
  <c r="R745" i="35"/>
  <c r="S745" i="35"/>
  <c r="T745" i="35"/>
  <c r="U745" i="35"/>
  <c r="V745" i="35"/>
  <c r="W745" i="35"/>
  <c r="G746" i="35"/>
  <c r="H746" i="35"/>
  <c r="I746" i="35"/>
  <c r="J746" i="35"/>
  <c r="K746" i="35"/>
  <c r="L746" i="35"/>
  <c r="M746" i="35"/>
  <c r="O746" i="35"/>
  <c r="P746" i="35"/>
  <c r="Q746" i="35"/>
  <c r="R746" i="35"/>
  <c r="S746" i="35"/>
  <c r="T746" i="35"/>
  <c r="U746" i="35"/>
  <c r="V746" i="35"/>
  <c r="W746" i="35"/>
  <c r="G747" i="35"/>
  <c r="H747" i="35"/>
  <c r="I747" i="35"/>
  <c r="J747" i="35"/>
  <c r="K747" i="35"/>
  <c r="L747" i="35"/>
  <c r="M747" i="35"/>
  <c r="O747" i="35"/>
  <c r="P747" i="35"/>
  <c r="Q747" i="35"/>
  <c r="R747" i="35"/>
  <c r="S747" i="35"/>
  <c r="T747" i="35"/>
  <c r="U747" i="35"/>
  <c r="V747" i="35"/>
  <c r="W747" i="35"/>
  <c r="G748" i="35"/>
  <c r="H748" i="35"/>
  <c r="I748" i="35"/>
  <c r="J748" i="35"/>
  <c r="K748" i="35"/>
  <c r="L748" i="35"/>
  <c r="M748" i="35"/>
  <c r="O748" i="35"/>
  <c r="P748" i="35"/>
  <c r="Q748" i="35"/>
  <c r="R748" i="35"/>
  <c r="S748" i="35"/>
  <c r="T748" i="35"/>
  <c r="U748" i="35"/>
  <c r="V748" i="35"/>
  <c r="W748" i="35"/>
  <c r="G749" i="35"/>
  <c r="H749" i="35"/>
  <c r="I749" i="35"/>
  <c r="J749" i="35"/>
  <c r="K749" i="35"/>
  <c r="L749" i="35"/>
  <c r="M749" i="35"/>
  <c r="O749" i="35"/>
  <c r="P749" i="35"/>
  <c r="Q749" i="35"/>
  <c r="R749" i="35"/>
  <c r="S749" i="35"/>
  <c r="T749" i="35"/>
  <c r="U749" i="35"/>
  <c r="V749" i="35"/>
  <c r="W749" i="35"/>
  <c r="G750" i="35"/>
  <c r="H750" i="35"/>
  <c r="I750" i="35"/>
  <c r="J750" i="35"/>
  <c r="K750" i="35"/>
  <c r="L750" i="35"/>
  <c r="M750" i="35"/>
  <c r="O750" i="35"/>
  <c r="P750" i="35"/>
  <c r="Q750" i="35"/>
  <c r="R750" i="35"/>
  <c r="S750" i="35"/>
  <c r="T750" i="35"/>
  <c r="U750" i="35"/>
  <c r="V750" i="35"/>
  <c r="W750" i="35"/>
  <c r="G751" i="35"/>
  <c r="H751" i="35"/>
  <c r="I751" i="35"/>
  <c r="J751" i="35"/>
  <c r="K751" i="35"/>
  <c r="L751" i="35"/>
  <c r="M751" i="35"/>
  <c r="O751" i="35"/>
  <c r="P751" i="35"/>
  <c r="Q751" i="35"/>
  <c r="R751" i="35"/>
  <c r="S751" i="35"/>
  <c r="T751" i="35"/>
  <c r="U751" i="35"/>
  <c r="V751" i="35"/>
  <c r="W751" i="35"/>
  <c r="G752" i="35"/>
  <c r="H752" i="35"/>
  <c r="I752" i="35"/>
  <c r="J752" i="35"/>
  <c r="K752" i="35"/>
  <c r="L752" i="35"/>
  <c r="M752" i="35"/>
  <c r="O752" i="35"/>
  <c r="P752" i="35"/>
  <c r="Q752" i="35"/>
  <c r="R752" i="35"/>
  <c r="S752" i="35"/>
  <c r="T752" i="35"/>
  <c r="U752" i="35"/>
  <c r="V752" i="35"/>
  <c r="W752" i="35"/>
  <c r="G753" i="35"/>
  <c r="H753" i="35"/>
  <c r="I753" i="35"/>
  <c r="J753" i="35"/>
  <c r="K753" i="35"/>
  <c r="L753" i="35"/>
  <c r="M753" i="35"/>
  <c r="O753" i="35"/>
  <c r="P753" i="35"/>
  <c r="Q753" i="35"/>
  <c r="R753" i="35"/>
  <c r="S753" i="35"/>
  <c r="T753" i="35"/>
  <c r="U753" i="35"/>
  <c r="V753" i="35"/>
  <c r="W753" i="35"/>
  <c r="G754" i="35"/>
  <c r="H754" i="35"/>
  <c r="I754" i="35"/>
  <c r="J754" i="35"/>
  <c r="K754" i="35"/>
  <c r="L754" i="35"/>
  <c r="M754" i="35"/>
  <c r="O754" i="35"/>
  <c r="P754" i="35"/>
  <c r="Q754" i="35"/>
  <c r="R754" i="35"/>
  <c r="S754" i="35"/>
  <c r="T754" i="35"/>
  <c r="U754" i="35"/>
  <c r="V754" i="35"/>
  <c r="W754" i="35"/>
  <c r="G755" i="35"/>
  <c r="H755" i="35"/>
  <c r="I755" i="35"/>
  <c r="J755" i="35"/>
  <c r="K755" i="35"/>
  <c r="L755" i="35"/>
  <c r="M755" i="35"/>
  <c r="O755" i="35"/>
  <c r="P755" i="35"/>
  <c r="Q755" i="35"/>
  <c r="R755" i="35"/>
  <c r="S755" i="35"/>
  <c r="T755" i="35"/>
  <c r="U755" i="35"/>
  <c r="V755" i="35"/>
  <c r="W755" i="35"/>
  <c r="G756" i="35"/>
  <c r="H756" i="35"/>
  <c r="I756" i="35"/>
  <c r="J756" i="35"/>
  <c r="K756" i="35"/>
  <c r="L756" i="35"/>
  <c r="M756" i="35"/>
  <c r="O756" i="35"/>
  <c r="P756" i="35"/>
  <c r="Q756" i="35"/>
  <c r="R756" i="35"/>
  <c r="S756" i="35"/>
  <c r="T756" i="35"/>
  <c r="U756" i="35"/>
  <c r="V756" i="35"/>
  <c r="W756" i="35"/>
  <c r="G757" i="35"/>
  <c r="H757" i="35"/>
  <c r="I757" i="35"/>
  <c r="J757" i="35"/>
  <c r="K757" i="35"/>
  <c r="L757" i="35"/>
  <c r="M757" i="35"/>
  <c r="O757" i="35"/>
  <c r="P757" i="35"/>
  <c r="Q757" i="35"/>
  <c r="R757" i="35"/>
  <c r="S757" i="35"/>
  <c r="T757" i="35"/>
  <c r="U757" i="35"/>
  <c r="V757" i="35"/>
  <c r="W757" i="35"/>
  <c r="G758" i="35"/>
  <c r="H758" i="35"/>
  <c r="I758" i="35"/>
  <c r="J758" i="35"/>
  <c r="K758" i="35"/>
  <c r="L758" i="35"/>
  <c r="M758" i="35"/>
  <c r="O758" i="35"/>
  <c r="P758" i="35"/>
  <c r="Q758" i="35"/>
  <c r="R758" i="35"/>
  <c r="S758" i="35"/>
  <c r="T758" i="35"/>
  <c r="U758" i="35"/>
  <c r="V758" i="35"/>
  <c r="W758" i="35"/>
  <c r="G759" i="35"/>
  <c r="H759" i="35"/>
  <c r="I759" i="35"/>
  <c r="J759" i="35"/>
  <c r="K759" i="35"/>
  <c r="L759" i="35"/>
  <c r="M759" i="35"/>
  <c r="O759" i="35"/>
  <c r="P759" i="35"/>
  <c r="Q759" i="35"/>
  <c r="R759" i="35"/>
  <c r="S759" i="35"/>
  <c r="T759" i="35"/>
  <c r="U759" i="35"/>
  <c r="V759" i="35"/>
  <c r="W759" i="35"/>
  <c r="G760" i="35"/>
  <c r="H760" i="35"/>
  <c r="I760" i="35"/>
  <c r="J760" i="35"/>
  <c r="K760" i="35"/>
  <c r="L760" i="35"/>
  <c r="M760" i="35"/>
  <c r="O760" i="35"/>
  <c r="P760" i="35"/>
  <c r="Q760" i="35"/>
  <c r="R760" i="35"/>
  <c r="S760" i="35"/>
  <c r="T760" i="35"/>
  <c r="U760" i="35"/>
  <c r="V760" i="35"/>
  <c r="W760" i="35"/>
  <c r="G761" i="35"/>
  <c r="H761" i="35"/>
  <c r="I761" i="35"/>
  <c r="J761" i="35"/>
  <c r="K761" i="35"/>
  <c r="L761" i="35"/>
  <c r="M761" i="35"/>
  <c r="O761" i="35"/>
  <c r="P761" i="35"/>
  <c r="Q761" i="35"/>
  <c r="R761" i="35"/>
  <c r="S761" i="35"/>
  <c r="T761" i="35"/>
  <c r="U761" i="35"/>
  <c r="V761" i="35"/>
  <c r="W761" i="35"/>
  <c r="G762" i="35"/>
  <c r="H762" i="35"/>
  <c r="I762" i="35"/>
  <c r="J762" i="35"/>
  <c r="K762" i="35"/>
  <c r="L762" i="35"/>
  <c r="M762" i="35"/>
  <c r="O762" i="35"/>
  <c r="P762" i="35"/>
  <c r="Q762" i="35"/>
  <c r="R762" i="35"/>
  <c r="S762" i="35"/>
  <c r="T762" i="35"/>
  <c r="U762" i="35"/>
  <c r="V762" i="35"/>
  <c r="W762" i="35"/>
  <c r="G763" i="35"/>
  <c r="H763" i="35"/>
  <c r="I763" i="35"/>
  <c r="J763" i="35"/>
  <c r="K763" i="35"/>
  <c r="L763" i="35"/>
  <c r="M763" i="35"/>
  <c r="O763" i="35"/>
  <c r="P763" i="35"/>
  <c r="Q763" i="35"/>
  <c r="R763" i="35"/>
  <c r="S763" i="35"/>
  <c r="T763" i="35"/>
  <c r="U763" i="35"/>
  <c r="V763" i="35"/>
  <c r="W763" i="35"/>
  <c r="G764" i="35"/>
  <c r="H764" i="35"/>
  <c r="I764" i="35"/>
  <c r="J764" i="35"/>
  <c r="K764" i="35"/>
  <c r="L764" i="35"/>
  <c r="M764" i="35"/>
  <c r="O764" i="35"/>
  <c r="P764" i="35"/>
  <c r="Q764" i="35"/>
  <c r="R764" i="35"/>
  <c r="S764" i="35"/>
  <c r="T764" i="35"/>
  <c r="U764" i="35"/>
  <c r="V764" i="35"/>
  <c r="W764" i="35"/>
  <c r="G765" i="35"/>
  <c r="H765" i="35"/>
  <c r="I765" i="35"/>
  <c r="J765" i="35"/>
  <c r="K765" i="35"/>
  <c r="L765" i="35"/>
  <c r="M765" i="35"/>
  <c r="O765" i="35"/>
  <c r="P765" i="35"/>
  <c r="Q765" i="35"/>
  <c r="R765" i="35"/>
  <c r="S765" i="35"/>
  <c r="T765" i="35"/>
  <c r="U765" i="35"/>
  <c r="V765" i="35"/>
  <c r="W765" i="35"/>
  <c r="G766" i="35"/>
  <c r="H766" i="35"/>
  <c r="I766" i="35"/>
  <c r="J766" i="35"/>
  <c r="K766" i="35"/>
  <c r="L766" i="35"/>
  <c r="M766" i="35"/>
  <c r="O766" i="35"/>
  <c r="P766" i="35"/>
  <c r="Q766" i="35"/>
  <c r="R766" i="35"/>
  <c r="S766" i="35"/>
  <c r="T766" i="35"/>
  <c r="U766" i="35"/>
  <c r="V766" i="35"/>
  <c r="W766" i="35"/>
  <c r="G767" i="35"/>
  <c r="H767" i="35"/>
  <c r="I767" i="35"/>
  <c r="J767" i="35"/>
  <c r="K767" i="35"/>
  <c r="L767" i="35"/>
  <c r="M767" i="35"/>
  <c r="O767" i="35"/>
  <c r="P767" i="35"/>
  <c r="Q767" i="35"/>
  <c r="R767" i="35"/>
  <c r="S767" i="35"/>
  <c r="T767" i="35"/>
  <c r="U767" i="35"/>
  <c r="V767" i="35"/>
  <c r="W767" i="35"/>
  <c r="G768" i="35"/>
  <c r="H768" i="35"/>
  <c r="I768" i="35"/>
  <c r="J768" i="35"/>
  <c r="K768" i="35"/>
  <c r="L768" i="35"/>
  <c r="M768" i="35"/>
  <c r="O768" i="35"/>
  <c r="P768" i="35"/>
  <c r="Q768" i="35"/>
  <c r="R768" i="35"/>
  <c r="S768" i="35"/>
  <c r="T768" i="35"/>
  <c r="U768" i="35"/>
  <c r="V768" i="35"/>
  <c r="W768" i="35"/>
  <c r="G769" i="35"/>
  <c r="H769" i="35"/>
  <c r="I769" i="35"/>
  <c r="J769" i="35"/>
  <c r="K769" i="35"/>
  <c r="L769" i="35"/>
  <c r="M769" i="35"/>
  <c r="O769" i="35"/>
  <c r="P769" i="35"/>
  <c r="Q769" i="35"/>
  <c r="R769" i="35"/>
  <c r="S769" i="35"/>
  <c r="T769" i="35"/>
  <c r="U769" i="35"/>
  <c r="V769" i="35"/>
  <c r="W769" i="35"/>
  <c r="G770" i="35"/>
  <c r="H770" i="35"/>
  <c r="I770" i="35"/>
  <c r="J770" i="35"/>
  <c r="K770" i="35"/>
  <c r="L770" i="35"/>
  <c r="M770" i="35"/>
  <c r="O770" i="35"/>
  <c r="P770" i="35"/>
  <c r="Q770" i="35"/>
  <c r="R770" i="35"/>
  <c r="S770" i="35"/>
  <c r="T770" i="35"/>
  <c r="U770" i="35"/>
  <c r="V770" i="35"/>
  <c r="W770" i="35"/>
  <c r="G771" i="35"/>
  <c r="H771" i="35"/>
  <c r="I771" i="35"/>
  <c r="J771" i="35"/>
  <c r="K771" i="35"/>
  <c r="L771" i="35"/>
  <c r="M771" i="35"/>
  <c r="O771" i="35"/>
  <c r="P771" i="35"/>
  <c r="Q771" i="35"/>
  <c r="R771" i="35"/>
  <c r="S771" i="35"/>
  <c r="T771" i="35"/>
  <c r="U771" i="35"/>
  <c r="V771" i="35"/>
  <c r="W771" i="35"/>
  <c r="G772" i="35"/>
  <c r="H772" i="35"/>
  <c r="I772" i="35"/>
  <c r="J772" i="35"/>
  <c r="K772" i="35"/>
  <c r="L772" i="35"/>
  <c r="M772" i="35"/>
  <c r="O772" i="35"/>
  <c r="P772" i="35"/>
  <c r="Q772" i="35"/>
  <c r="R772" i="35"/>
  <c r="S772" i="35"/>
  <c r="T772" i="35"/>
  <c r="U772" i="35"/>
  <c r="V772" i="35"/>
  <c r="W772" i="35"/>
  <c r="G773" i="35"/>
  <c r="H773" i="35"/>
  <c r="I773" i="35"/>
  <c r="J773" i="35"/>
  <c r="K773" i="35"/>
  <c r="L773" i="35"/>
  <c r="M773" i="35"/>
  <c r="O773" i="35"/>
  <c r="P773" i="35"/>
  <c r="Q773" i="35"/>
  <c r="R773" i="35"/>
  <c r="S773" i="35"/>
  <c r="T773" i="35"/>
  <c r="U773" i="35"/>
  <c r="V773" i="35"/>
  <c r="W773" i="35"/>
  <c r="G774" i="35"/>
  <c r="H774" i="35"/>
  <c r="I774" i="35"/>
  <c r="J774" i="35"/>
  <c r="K774" i="35"/>
  <c r="L774" i="35"/>
  <c r="M774" i="35"/>
  <c r="O774" i="35"/>
  <c r="P774" i="35"/>
  <c r="Q774" i="35"/>
  <c r="R774" i="35"/>
  <c r="S774" i="35"/>
  <c r="T774" i="35"/>
  <c r="U774" i="35"/>
  <c r="V774" i="35"/>
  <c r="W774" i="35"/>
  <c r="G775" i="35"/>
  <c r="H775" i="35"/>
  <c r="I775" i="35"/>
  <c r="J775" i="35"/>
  <c r="K775" i="35"/>
  <c r="L775" i="35"/>
  <c r="M775" i="35"/>
  <c r="O775" i="35"/>
  <c r="P775" i="35"/>
  <c r="Q775" i="35"/>
  <c r="R775" i="35"/>
  <c r="S775" i="35"/>
  <c r="T775" i="35"/>
  <c r="U775" i="35"/>
  <c r="V775" i="35"/>
  <c r="W775" i="35"/>
  <c r="G776" i="35"/>
  <c r="H776" i="35"/>
  <c r="I776" i="35"/>
  <c r="J776" i="35"/>
  <c r="K776" i="35"/>
  <c r="L776" i="35"/>
  <c r="M776" i="35"/>
  <c r="O776" i="35"/>
  <c r="P776" i="35"/>
  <c r="Q776" i="35"/>
  <c r="R776" i="35"/>
  <c r="S776" i="35"/>
  <c r="T776" i="35"/>
  <c r="U776" i="35"/>
  <c r="V776" i="35"/>
  <c r="W776" i="35"/>
  <c r="G777" i="35"/>
  <c r="H777" i="35"/>
  <c r="I777" i="35"/>
  <c r="J777" i="35"/>
  <c r="K777" i="35"/>
  <c r="L777" i="35"/>
  <c r="M777" i="35"/>
  <c r="O777" i="35"/>
  <c r="P777" i="35"/>
  <c r="Q777" i="35"/>
  <c r="R777" i="35"/>
  <c r="S777" i="35"/>
  <c r="T777" i="35"/>
  <c r="U777" i="35"/>
  <c r="V777" i="35"/>
  <c r="W777" i="35"/>
  <c r="G778" i="35"/>
  <c r="H778" i="35"/>
  <c r="I778" i="35"/>
  <c r="J778" i="35"/>
  <c r="K778" i="35"/>
  <c r="L778" i="35"/>
  <c r="M778" i="35"/>
  <c r="O778" i="35"/>
  <c r="P778" i="35"/>
  <c r="Q778" i="35"/>
  <c r="R778" i="35"/>
  <c r="S778" i="35"/>
  <c r="T778" i="35"/>
  <c r="U778" i="35"/>
  <c r="V778" i="35"/>
  <c r="W778" i="35"/>
  <c r="G779" i="35"/>
  <c r="H779" i="35"/>
  <c r="I779" i="35"/>
  <c r="J779" i="35"/>
  <c r="K779" i="35"/>
  <c r="L779" i="35"/>
  <c r="M779" i="35"/>
  <c r="O779" i="35"/>
  <c r="P779" i="35"/>
  <c r="Q779" i="35"/>
  <c r="R779" i="35"/>
  <c r="S779" i="35"/>
  <c r="T779" i="35"/>
  <c r="U779" i="35"/>
  <c r="V779" i="35"/>
  <c r="W779" i="35"/>
  <c r="G780" i="35"/>
  <c r="H780" i="35"/>
  <c r="I780" i="35"/>
  <c r="J780" i="35"/>
  <c r="K780" i="35"/>
  <c r="L780" i="35"/>
  <c r="M780" i="35"/>
  <c r="O780" i="35"/>
  <c r="P780" i="35"/>
  <c r="Q780" i="35"/>
  <c r="R780" i="35"/>
  <c r="S780" i="35"/>
  <c r="T780" i="35"/>
  <c r="U780" i="35"/>
  <c r="V780" i="35"/>
  <c r="W780" i="35"/>
  <c r="G781" i="35"/>
  <c r="H781" i="35"/>
  <c r="I781" i="35"/>
  <c r="J781" i="35"/>
  <c r="K781" i="35"/>
  <c r="L781" i="35"/>
  <c r="M781" i="35"/>
  <c r="O781" i="35"/>
  <c r="P781" i="35"/>
  <c r="Q781" i="35"/>
  <c r="R781" i="35"/>
  <c r="S781" i="35"/>
  <c r="T781" i="35"/>
  <c r="U781" i="35"/>
  <c r="V781" i="35"/>
  <c r="W781" i="35"/>
  <c r="G782" i="35"/>
  <c r="H782" i="35"/>
  <c r="I782" i="35"/>
  <c r="J782" i="35"/>
  <c r="K782" i="35"/>
  <c r="L782" i="35"/>
  <c r="M782" i="35"/>
  <c r="O782" i="35"/>
  <c r="P782" i="35"/>
  <c r="Q782" i="35"/>
  <c r="R782" i="35"/>
  <c r="S782" i="35"/>
  <c r="T782" i="35"/>
  <c r="U782" i="35"/>
  <c r="V782" i="35"/>
  <c r="W782" i="35"/>
  <c r="G783" i="35"/>
  <c r="H783" i="35"/>
  <c r="I783" i="35"/>
  <c r="J783" i="35"/>
  <c r="K783" i="35"/>
  <c r="L783" i="35"/>
  <c r="M783" i="35"/>
  <c r="O783" i="35"/>
  <c r="P783" i="35"/>
  <c r="Q783" i="35"/>
  <c r="R783" i="35"/>
  <c r="S783" i="35"/>
  <c r="T783" i="35"/>
  <c r="U783" i="35"/>
  <c r="V783" i="35"/>
  <c r="W783" i="35"/>
  <c r="G784" i="35"/>
  <c r="H784" i="35"/>
  <c r="I784" i="35"/>
  <c r="J784" i="35"/>
  <c r="K784" i="35"/>
  <c r="L784" i="35"/>
  <c r="M784" i="35"/>
  <c r="O784" i="35"/>
  <c r="P784" i="35"/>
  <c r="Q784" i="35"/>
  <c r="R784" i="35"/>
  <c r="S784" i="35"/>
  <c r="T784" i="35"/>
  <c r="U784" i="35"/>
  <c r="V784" i="35"/>
  <c r="W784" i="35"/>
  <c r="G785" i="35"/>
  <c r="H785" i="35"/>
  <c r="I785" i="35"/>
  <c r="J785" i="35"/>
  <c r="K785" i="35"/>
  <c r="L785" i="35"/>
  <c r="M785" i="35"/>
  <c r="O785" i="35"/>
  <c r="P785" i="35"/>
  <c r="Q785" i="35"/>
  <c r="R785" i="35"/>
  <c r="S785" i="35"/>
  <c r="T785" i="35"/>
  <c r="U785" i="35"/>
  <c r="V785" i="35"/>
  <c r="W785" i="35"/>
  <c r="G786" i="35"/>
  <c r="H786" i="35"/>
  <c r="I786" i="35"/>
  <c r="J786" i="35"/>
  <c r="K786" i="35"/>
  <c r="L786" i="35"/>
  <c r="M786" i="35"/>
  <c r="O786" i="35"/>
  <c r="P786" i="35"/>
  <c r="Q786" i="35"/>
  <c r="R786" i="35"/>
  <c r="S786" i="35"/>
  <c r="T786" i="35"/>
  <c r="U786" i="35"/>
  <c r="V786" i="35"/>
  <c r="W786" i="35"/>
  <c r="G787" i="35"/>
  <c r="H787" i="35"/>
  <c r="I787" i="35"/>
  <c r="J787" i="35"/>
  <c r="K787" i="35"/>
  <c r="L787" i="35"/>
  <c r="M787" i="35"/>
  <c r="O787" i="35"/>
  <c r="P787" i="35"/>
  <c r="Q787" i="35"/>
  <c r="R787" i="35"/>
  <c r="S787" i="35"/>
  <c r="T787" i="35"/>
  <c r="U787" i="35"/>
  <c r="V787" i="35"/>
  <c r="W787" i="35"/>
  <c r="G788" i="35"/>
  <c r="H788" i="35"/>
  <c r="I788" i="35"/>
  <c r="J788" i="35"/>
  <c r="K788" i="35"/>
  <c r="L788" i="35"/>
  <c r="M788" i="35"/>
  <c r="O788" i="35"/>
  <c r="P788" i="35"/>
  <c r="Q788" i="35"/>
  <c r="R788" i="35"/>
  <c r="S788" i="35"/>
  <c r="T788" i="35"/>
  <c r="U788" i="35"/>
  <c r="V788" i="35"/>
  <c r="W788" i="35"/>
  <c r="G789" i="35"/>
  <c r="H789" i="35"/>
  <c r="I789" i="35"/>
  <c r="J789" i="35"/>
  <c r="K789" i="35"/>
  <c r="L789" i="35"/>
  <c r="M789" i="35"/>
  <c r="O789" i="35"/>
  <c r="P789" i="35"/>
  <c r="Q789" i="35"/>
  <c r="R789" i="35"/>
  <c r="S789" i="35"/>
  <c r="T789" i="35"/>
  <c r="U789" i="35"/>
  <c r="V789" i="35"/>
  <c r="W789" i="35"/>
  <c r="G790" i="35"/>
  <c r="H790" i="35"/>
  <c r="I790" i="35"/>
  <c r="J790" i="35"/>
  <c r="K790" i="35"/>
  <c r="L790" i="35"/>
  <c r="M790" i="35"/>
  <c r="O790" i="35"/>
  <c r="P790" i="35"/>
  <c r="Q790" i="35"/>
  <c r="R790" i="35"/>
  <c r="S790" i="35"/>
  <c r="T790" i="35"/>
  <c r="U790" i="35"/>
  <c r="V790" i="35"/>
  <c r="W790" i="35"/>
  <c r="G791" i="35"/>
  <c r="H791" i="35"/>
  <c r="I791" i="35"/>
  <c r="J791" i="35"/>
  <c r="K791" i="35"/>
  <c r="L791" i="35"/>
  <c r="M791" i="35"/>
  <c r="O791" i="35"/>
  <c r="P791" i="35"/>
  <c r="Q791" i="35"/>
  <c r="R791" i="35"/>
  <c r="S791" i="35"/>
  <c r="T791" i="35"/>
  <c r="U791" i="35"/>
  <c r="V791" i="35"/>
  <c r="W791" i="35"/>
  <c r="G792" i="35"/>
  <c r="H792" i="35"/>
  <c r="I792" i="35"/>
  <c r="J792" i="35"/>
  <c r="K792" i="35"/>
  <c r="L792" i="35"/>
  <c r="M792" i="35"/>
  <c r="O792" i="35"/>
  <c r="P792" i="35"/>
  <c r="Q792" i="35"/>
  <c r="R792" i="35"/>
  <c r="S792" i="35"/>
  <c r="T792" i="35"/>
  <c r="U792" i="35"/>
  <c r="V792" i="35"/>
  <c r="W792" i="35"/>
  <c r="G793" i="35"/>
  <c r="H793" i="35"/>
  <c r="I793" i="35"/>
  <c r="J793" i="35"/>
  <c r="K793" i="35"/>
  <c r="L793" i="35"/>
  <c r="M793" i="35"/>
  <c r="O793" i="35"/>
  <c r="P793" i="35"/>
  <c r="Q793" i="35"/>
  <c r="R793" i="35"/>
  <c r="S793" i="35"/>
  <c r="T793" i="35"/>
  <c r="U793" i="35"/>
  <c r="V793" i="35"/>
  <c r="W793" i="35"/>
  <c r="G794" i="35"/>
  <c r="H794" i="35"/>
  <c r="I794" i="35"/>
  <c r="J794" i="35"/>
  <c r="K794" i="35"/>
  <c r="L794" i="35"/>
  <c r="M794" i="35"/>
  <c r="O794" i="35"/>
  <c r="P794" i="35"/>
  <c r="Q794" i="35"/>
  <c r="R794" i="35"/>
  <c r="S794" i="35"/>
  <c r="T794" i="35"/>
  <c r="U794" i="35"/>
  <c r="V794" i="35"/>
  <c r="W794" i="35"/>
  <c r="G795" i="35"/>
  <c r="H795" i="35"/>
  <c r="I795" i="35"/>
  <c r="J795" i="35"/>
  <c r="K795" i="35"/>
  <c r="L795" i="35"/>
  <c r="M795" i="35"/>
  <c r="O795" i="35"/>
  <c r="P795" i="35"/>
  <c r="Q795" i="35"/>
  <c r="R795" i="35"/>
  <c r="S795" i="35"/>
  <c r="T795" i="35"/>
  <c r="U795" i="35"/>
  <c r="V795" i="35"/>
  <c r="W795" i="35"/>
  <c r="G796" i="35"/>
  <c r="H796" i="35"/>
  <c r="I796" i="35"/>
  <c r="J796" i="35"/>
  <c r="K796" i="35"/>
  <c r="L796" i="35"/>
  <c r="M796" i="35"/>
  <c r="O796" i="35"/>
  <c r="P796" i="35"/>
  <c r="Q796" i="35"/>
  <c r="R796" i="35"/>
  <c r="S796" i="35"/>
  <c r="T796" i="35"/>
  <c r="U796" i="35"/>
  <c r="V796" i="35"/>
  <c r="W796" i="35"/>
  <c r="G797" i="35"/>
  <c r="H797" i="35"/>
  <c r="I797" i="35"/>
  <c r="J797" i="35"/>
  <c r="K797" i="35"/>
  <c r="L797" i="35"/>
  <c r="M797" i="35"/>
  <c r="O797" i="35"/>
  <c r="P797" i="35"/>
  <c r="Q797" i="35"/>
  <c r="R797" i="35"/>
  <c r="S797" i="35"/>
  <c r="T797" i="35"/>
  <c r="U797" i="35"/>
  <c r="V797" i="35"/>
  <c r="W797" i="35"/>
  <c r="G798" i="35"/>
  <c r="H798" i="35"/>
  <c r="I798" i="35"/>
  <c r="J798" i="35"/>
  <c r="K798" i="35"/>
  <c r="L798" i="35"/>
  <c r="M798" i="35"/>
  <c r="O798" i="35"/>
  <c r="P798" i="35"/>
  <c r="Q798" i="35"/>
  <c r="R798" i="35"/>
  <c r="S798" i="35"/>
  <c r="T798" i="35"/>
  <c r="U798" i="35"/>
  <c r="V798" i="35"/>
  <c r="W798" i="35"/>
  <c r="G799" i="35"/>
  <c r="H799" i="35"/>
  <c r="I799" i="35"/>
  <c r="J799" i="35"/>
  <c r="K799" i="35"/>
  <c r="L799" i="35"/>
  <c r="M799" i="35"/>
  <c r="O799" i="35"/>
  <c r="P799" i="35"/>
  <c r="Q799" i="35"/>
  <c r="R799" i="35"/>
  <c r="S799" i="35"/>
  <c r="T799" i="35"/>
  <c r="U799" i="35"/>
  <c r="V799" i="35"/>
  <c r="W799" i="35"/>
  <c r="G800" i="35"/>
  <c r="H800" i="35"/>
  <c r="I800" i="35"/>
  <c r="J800" i="35"/>
  <c r="K800" i="35"/>
  <c r="L800" i="35"/>
  <c r="M800" i="35"/>
  <c r="O800" i="35"/>
  <c r="P800" i="35"/>
  <c r="Q800" i="35"/>
  <c r="R800" i="35"/>
  <c r="S800" i="35"/>
  <c r="T800" i="35"/>
  <c r="U800" i="35"/>
  <c r="V800" i="35"/>
  <c r="W800" i="35"/>
  <c r="G801" i="35"/>
  <c r="H801" i="35"/>
  <c r="I801" i="35"/>
  <c r="J801" i="35"/>
  <c r="K801" i="35"/>
  <c r="L801" i="35"/>
  <c r="M801" i="35"/>
  <c r="O801" i="35"/>
  <c r="P801" i="35"/>
  <c r="Q801" i="35"/>
  <c r="R801" i="35"/>
  <c r="S801" i="35"/>
  <c r="T801" i="35"/>
  <c r="U801" i="35"/>
  <c r="V801" i="35"/>
  <c r="W801" i="35"/>
  <c r="G802" i="35"/>
  <c r="H802" i="35"/>
  <c r="I802" i="35"/>
  <c r="J802" i="35"/>
  <c r="K802" i="35"/>
  <c r="L802" i="35"/>
  <c r="M802" i="35"/>
  <c r="O802" i="35"/>
  <c r="P802" i="35"/>
  <c r="Q802" i="35"/>
  <c r="R802" i="35"/>
  <c r="S802" i="35"/>
  <c r="T802" i="35"/>
  <c r="U802" i="35"/>
  <c r="V802" i="35"/>
  <c r="W802" i="35"/>
  <c r="G803" i="35"/>
  <c r="H803" i="35"/>
  <c r="I803" i="35"/>
  <c r="J803" i="35"/>
  <c r="K803" i="35"/>
  <c r="L803" i="35"/>
  <c r="M803" i="35"/>
  <c r="O803" i="35"/>
  <c r="P803" i="35"/>
  <c r="Q803" i="35"/>
  <c r="R803" i="35"/>
  <c r="S803" i="35"/>
  <c r="T803" i="35"/>
  <c r="U803" i="35"/>
  <c r="V803" i="35"/>
  <c r="W803" i="35"/>
  <c r="G804" i="35"/>
  <c r="H804" i="35"/>
  <c r="I804" i="35"/>
  <c r="J804" i="35"/>
  <c r="K804" i="35"/>
  <c r="L804" i="35"/>
  <c r="M804" i="35"/>
  <c r="O804" i="35"/>
  <c r="P804" i="35"/>
  <c r="Q804" i="35"/>
  <c r="R804" i="35"/>
  <c r="S804" i="35"/>
  <c r="T804" i="35"/>
  <c r="U804" i="35"/>
  <c r="V804" i="35"/>
  <c r="W804" i="35"/>
  <c r="G805" i="35"/>
  <c r="H805" i="35"/>
  <c r="I805" i="35"/>
  <c r="J805" i="35"/>
  <c r="K805" i="35"/>
  <c r="L805" i="35"/>
  <c r="M805" i="35"/>
  <c r="O805" i="35"/>
  <c r="P805" i="35"/>
  <c r="Q805" i="35"/>
  <c r="R805" i="35"/>
  <c r="S805" i="35"/>
  <c r="T805" i="35"/>
  <c r="U805" i="35"/>
  <c r="V805" i="35"/>
  <c r="W805" i="35"/>
  <c r="G806" i="35"/>
  <c r="H806" i="35"/>
  <c r="I806" i="35"/>
  <c r="J806" i="35"/>
  <c r="K806" i="35"/>
  <c r="L806" i="35"/>
  <c r="M806" i="35"/>
  <c r="O806" i="35"/>
  <c r="P806" i="35"/>
  <c r="Q806" i="35"/>
  <c r="R806" i="35"/>
  <c r="S806" i="35"/>
  <c r="T806" i="35"/>
  <c r="U806" i="35"/>
  <c r="V806" i="35"/>
  <c r="W806" i="35"/>
  <c r="G807" i="35"/>
  <c r="H807" i="35"/>
  <c r="I807" i="35"/>
  <c r="J807" i="35"/>
  <c r="K807" i="35"/>
  <c r="L807" i="35"/>
  <c r="M807" i="35"/>
  <c r="O807" i="35"/>
  <c r="P807" i="35"/>
  <c r="Q807" i="35"/>
  <c r="R807" i="35"/>
  <c r="S807" i="35"/>
  <c r="T807" i="35"/>
  <c r="U807" i="35"/>
  <c r="V807" i="35"/>
  <c r="W807" i="35"/>
  <c r="G808" i="35"/>
  <c r="H808" i="35"/>
  <c r="I808" i="35"/>
  <c r="J808" i="35"/>
  <c r="K808" i="35"/>
  <c r="L808" i="35"/>
  <c r="M808" i="35"/>
  <c r="O808" i="35"/>
  <c r="P808" i="35"/>
  <c r="Q808" i="35"/>
  <c r="R808" i="35"/>
  <c r="S808" i="35"/>
  <c r="T808" i="35"/>
  <c r="U808" i="35"/>
  <c r="V808" i="35"/>
  <c r="W808" i="35"/>
  <c r="G809" i="35"/>
  <c r="H809" i="35"/>
  <c r="I809" i="35"/>
  <c r="J809" i="35"/>
  <c r="K809" i="35"/>
  <c r="L809" i="35"/>
  <c r="M809" i="35"/>
  <c r="O809" i="35"/>
  <c r="P809" i="35"/>
  <c r="Q809" i="35"/>
  <c r="R809" i="35"/>
  <c r="S809" i="35"/>
  <c r="T809" i="35"/>
  <c r="U809" i="35"/>
  <c r="V809" i="35"/>
  <c r="W809" i="35"/>
  <c r="G810" i="35"/>
  <c r="H810" i="35"/>
  <c r="I810" i="35"/>
  <c r="J810" i="35"/>
  <c r="K810" i="35"/>
  <c r="L810" i="35"/>
  <c r="M810" i="35"/>
  <c r="O810" i="35"/>
  <c r="P810" i="35"/>
  <c r="Q810" i="35"/>
  <c r="R810" i="35"/>
  <c r="S810" i="35"/>
  <c r="T810" i="35"/>
  <c r="U810" i="35"/>
  <c r="V810" i="35"/>
  <c r="W810" i="35"/>
  <c r="G811" i="35"/>
  <c r="H811" i="35"/>
  <c r="I811" i="35"/>
  <c r="J811" i="35"/>
  <c r="K811" i="35"/>
  <c r="L811" i="35"/>
  <c r="M811" i="35"/>
  <c r="O811" i="35"/>
  <c r="P811" i="35"/>
  <c r="Q811" i="35"/>
  <c r="R811" i="35"/>
  <c r="S811" i="35"/>
  <c r="T811" i="35"/>
  <c r="U811" i="35"/>
  <c r="V811" i="35"/>
  <c r="W811" i="35"/>
  <c r="G812" i="35"/>
  <c r="H812" i="35"/>
  <c r="I812" i="35"/>
  <c r="J812" i="35"/>
  <c r="K812" i="35"/>
  <c r="L812" i="35"/>
  <c r="M812" i="35"/>
  <c r="O812" i="35"/>
  <c r="P812" i="35"/>
  <c r="Q812" i="35"/>
  <c r="R812" i="35"/>
  <c r="S812" i="35"/>
  <c r="T812" i="35"/>
  <c r="U812" i="35"/>
  <c r="V812" i="35"/>
  <c r="W812" i="35"/>
  <c r="G813" i="35"/>
  <c r="H813" i="35"/>
  <c r="I813" i="35"/>
  <c r="J813" i="35"/>
  <c r="K813" i="35"/>
  <c r="L813" i="35"/>
  <c r="M813" i="35"/>
  <c r="O813" i="35"/>
  <c r="P813" i="35"/>
  <c r="Q813" i="35"/>
  <c r="R813" i="35"/>
  <c r="S813" i="35"/>
  <c r="T813" i="35"/>
  <c r="U813" i="35"/>
  <c r="V813" i="35"/>
  <c r="W813" i="35"/>
  <c r="G814" i="35"/>
  <c r="H814" i="35"/>
  <c r="I814" i="35"/>
  <c r="J814" i="35"/>
  <c r="K814" i="35"/>
  <c r="L814" i="35"/>
  <c r="M814" i="35"/>
  <c r="O814" i="35"/>
  <c r="P814" i="35"/>
  <c r="Q814" i="35"/>
  <c r="R814" i="35"/>
  <c r="S814" i="35"/>
  <c r="T814" i="35"/>
  <c r="U814" i="35"/>
  <c r="V814" i="35"/>
  <c r="W814" i="35"/>
  <c r="G815" i="35"/>
  <c r="H815" i="35"/>
  <c r="I815" i="35"/>
  <c r="J815" i="35"/>
  <c r="K815" i="35"/>
  <c r="L815" i="35"/>
  <c r="M815" i="35"/>
  <c r="O815" i="35"/>
  <c r="P815" i="35"/>
  <c r="Q815" i="35"/>
  <c r="R815" i="35"/>
  <c r="S815" i="35"/>
  <c r="T815" i="35"/>
  <c r="U815" i="35"/>
  <c r="V815" i="35"/>
  <c r="W815" i="35"/>
  <c r="G816" i="35"/>
  <c r="H816" i="35"/>
  <c r="I816" i="35"/>
  <c r="J816" i="35"/>
  <c r="K816" i="35"/>
  <c r="L816" i="35"/>
  <c r="M816" i="35"/>
  <c r="O816" i="35"/>
  <c r="P816" i="35"/>
  <c r="Q816" i="35"/>
  <c r="R816" i="35"/>
  <c r="S816" i="35"/>
  <c r="T816" i="35"/>
  <c r="U816" i="35"/>
  <c r="V816" i="35"/>
  <c r="W816" i="35"/>
  <c r="G817" i="35"/>
  <c r="H817" i="35"/>
  <c r="I817" i="35"/>
  <c r="J817" i="35"/>
  <c r="K817" i="35"/>
  <c r="L817" i="35"/>
  <c r="M817" i="35"/>
  <c r="O817" i="35"/>
  <c r="P817" i="35"/>
  <c r="Q817" i="35"/>
  <c r="R817" i="35"/>
  <c r="S817" i="35"/>
  <c r="T817" i="35"/>
  <c r="U817" i="35"/>
  <c r="V817" i="35"/>
  <c r="W817" i="35"/>
  <c r="G818" i="35"/>
  <c r="H818" i="35"/>
  <c r="I818" i="35"/>
  <c r="J818" i="35"/>
  <c r="K818" i="35"/>
  <c r="L818" i="35"/>
  <c r="M818" i="35"/>
  <c r="O818" i="35"/>
  <c r="P818" i="35"/>
  <c r="Q818" i="35"/>
  <c r="R818" i="35"/>
  <c r="S818" i="35"/>
  <c r="T818" i="35"/>
  <c r="U818" i="35"/>
  <c r="V818" i="35"/>
  <c r="W818" i="35"/>
  <c r="G819" i="35"/>
  <c r="H819" i="35"/>
  <c r="I819" i="35"/>
  <c r="J819" i="35"/>
  <c r="K819" i="35"/>
  <c r="L819" i="35"/>
  <c r="M819" i="35"/>
  <c r="O819" i="35"/>
  <c r="P819" i="35"/>
  <c r="Q819" i="35"/>
  <c r="R819" i="35"/>
  <c r="S819" i="35"/>
  <c r="T819" i="35"/>
  <c r="U819" i="35"/>
  <c r="V819" i="35"/>
  <c r="W819" i="35"/>
  <c r="G820" i="35"/>
  <c r="H820" i="35"/>
  <c r="I820" i="35"/>
  <c r="J820" i="35"/>
  <c r="K820" i="35"/>
  <c r="L820" i="35"/>
  <c r="M820" i="35"/>
  <c r="O820" i="35"/>
  <c r="P820" i="35"/>
  <c r="Q820" i="35"/>
  <c r="R820" i="35"/>
  <c r="S820" i="35"/>
  <c r="T820" i="35"/>
  <c r="U820" i="35"/>
  <c r="V820" i="35"/>
  <c r="W820" i="35"/>
  <c r="G821" i="35"/>
  <c r="H821" i="35"/>
  <c r="I821" i="35"/>
  <c r="J821" i="35"/>
  <c r="K821" i="35"/>
  <c r="L821" i="35"/>
  <c r="M821" i="35"/>
  <c r="O821" i="35"/>
  <c r="P821" i="35"/>
  <c r="Q821" i="35"/>
  <c r="R821" i="35"/>
  <c r="S821" i="35"/>
  <c r="T821" i="35"/>
  <c r="U821" i="35"/>
  <c r="V821" i="35"/>
  <c r="W821" i="35"/>
  <c r="G822" i="35"/>
  <c r="H822" i="35"/>
  <c r="I822" i="35"/>
  <c r="J822" i="35"/>
  <c r="K822" i="35"/>
  <c r="L822" i="35"/>
  <c r="M822" i="35"/>
  <c r="O822" i="35"/>
  <c r="P822" i="35"/>
  <c r="Q822" i="35"/>
  <c r="R822" i="35"/>
  <c r="S822" i="35"/>
  <c r="T822" i="35"/>
  <c r="U822" i="35"/>
  <c r="V822" i="35"/>
  <c r="W822" i="35"/>
  <c r="G823" i="35"/>
  <c r="H823" i="35"/>
  <c r="I823" i="35"/>
  <c r="J823" i="35"/>
  <c r="K823" i="35"/>
  <c r="L823" i="35"/>
  <c r="M823" i="35"/>
  <c r="O823" i="35"/>
  <c r="P823" i="35"/>
  <c r="Q823" i="35"/>
  <c r="R823" i="35"/>
  <c r="S823" i="35"/>
  <c r="T823" i="35"/>
  <c r="U823" i="35"/>
  <c r="V823" i="35"/>
  <c r="W823" i="35"/>
  <c r="G824" i="35"/>
  <c r="H824" i="35"/>
  <c r="I824" i="35"/>
  <c r="J824" i="35"/>
  <c r="K824" i="35"/>
  <c r="L824" i="35"/>
  <c r="M824" i="35"/>
  <c r="O824" i="35"/>
  <c r="P824" i="35"/>
  <c r="Q824" i="35"/>
  <c r="R824" i="35"/>
  <c r="S824" i="35"/>
  <c r="T824" i="35"/>
  <c r="U824" i="35"/>
  <c r="V824" i="35"/>
  <c r="W824" i="35"/>
  <c r="G825" i="35"/>
  <c r="H825" i="35"/>
  <c r="I825" i="35"/>
  <c r="J825" i="35"/>
  <c r="K825" i="35"/>
  <c r="L825" i="35"/>
  <c r="M825" i="35"/>
  <c r="O825" i="35"/>
  <c r="P825" i="35"/>
  <c r="Q825" i="35"/>
  <c r="R825" i="35"/>
  <c r="S825" i="35"/>
  <c r="T825" i="35"/>
  <c r="U825" i="35"/>
  <c r="V825" i="35"/>
  <c r="W825" i="35"/>
  <c r="G826" i="35"/>
  <c r="H826" i="35"/>
  <c r="I826" i="35"/>
  <c r="J826" i="35"/>
  <c r="K826" i="35"/>
  <c r="L826" i="35"/>
  <c r="M826" i="35"/>
  <c r="O826" i="35"/>
  <c r="P826" i="35"/>
  <c r="Q826" i="35"/>
  <c r="R826" i="35"/>
  <c r="S826" i="35"/>
  <c r="T826" i="35"/>
  <c r="U826" i="35"/>
  <c r="V826" i="35"/>
  <c r="W826" i="35"/>
  <c r="G827" i="35"/>
  <c r="H827" i="35"/>
  <c r="I827" i="35"/>
  <c r="J827" i="35"/>
  <c r="K827" i="35"/>
  <c r="L827" i="35"/>
  <c r="M827" i="35"/>
  <c r="O827" i="35"/>
  <c r="P827" i="35"/>
  <c r="Q827" i="35"/>
  <c r="R827" i="35"/>
  <c r="S827" i="35"/>
  <c r="T827" i="35"/>
  <c r="U827" i="35"/>
  <c r="V827" i="35"/>
  <c r="W827" i="35"/>
  <c r="G828" i="35"/>
  <c r="H828" i="35"/>
  <c r="I828" i="35"/>
  <c r="J828" i="35"/>
  <c r="K828" i="35"/>
  <c r="L828" i="35"/>
  <c r="M828" i="35"/>
  <c r="O828" i="35"/>
  <c r="P828" i="35"/>
  <c r="Q828" i="35"/>
  <c r="R828" i="35"/>
  <c r="S828" i="35"/>
  <c r="T828" i="35"/>
  <c r="U828" i="35"/>
  <c r="V828" i="35"/>
  <c r="W828" i="35"/>
  <c r="G829" i="35"/>
  <c r="H829" i="35"/>
  <c r="I829" i="35"/>
  <c r="J829" i="35"/>
  <c r="K829" i="35"/>
  <c r="L829" i="35"/>
  <c r="M829" i="35"/>
  <c r="O829" i="35"/>
  <c r="P829" i="35"/>
  <c r="Q829" i="35"/>
  <c r="R829" i="35"/>
  <c r="S829" i="35"/>
  <c r="T829" i="35"/>
  <c r="U829" i="35"/>
  <c r="V829" i="35"/>
  <c r="W829" i="35"/>
  <c r="G830" i="35"/>
  <c r="H830" i="35"/>
  <c r="I830" i="35"/>
  <c r="J830" i="35"/>
  <c r="K830" i="35"/>
  <c r="L830" i="35"/>
  <c r="M830" i="35"/>
  <c r="O830" i="35"/>
  <c r="P830" i="35"/>
  <c r="Q830" i="35"/>
  <c r="R830" i="35"/>
  <c r="S830" i="35"/>
  <c r="T830" i="35"/>
  <c r="U830" i="35"/>
  <c r="V830" i="35"/>
  <c r="W830" i="35"/>
  <c r="G831" i="35"/>
  <c r="H831" i="35"/>
  <c r="I831" i="35"/>
  <c r="J831" i="35"/>
  <c r="K831" i="35"/>
  <c r="L831" i="35"/>
  <c r="M831" i="35"/>
  <c r="O831" i="35"/>
  <c r="P831" i="35"/>
  <c r="Q831" i="35"/>
  <c r="R831" i="35"/>
  <c r="S831" i="35"/>
  <c r="T831" i="35"/>
  <c r="U831" i="35"/>
  <c r="V831" i="35"/>
  <c r="W831" i="35"/>
  <c r="G832" i="35"/>
  <c r="H832" i="35"/>
  <c r="I832" i="35"/>
  <c r="J832" i="35"/>
  <c r="K832" i="35"/>
  <c r="L832" i="35"/>
  <c r="M832" i="35"/>
  <c r="O832" i="35"/>
  <c r="P832" i="35"/>
  <c r="Q832" i="35"/>
  <c r="R832" i="35"/>
  <c r="S832" i="35"/>
  <c r="T832" i="35"/>
  <c r="U832" i="35"/>
  <c r="V832" i="35"/>
  <c r="W832" i="35"/>
  <c r="G833" i="35"/>
  <c r="H833" i="35"/>
  <c r="I833" i="35"/>
  <c r="J833" i="35"/>
  <c r="K833" i="35"/>
  <c r="L833" i="35"/>
  <c r="M833" i="35"/>
  <c r="O833" i="35"/>
  <c r="P833" i="35"/>
  <c r="Q833" i="35"/>
  <c r="R833" i="35"/>
  <c r="S833" i="35"/>
  <c r="T833" i="35"/>
  <c r="U833" i="35"/>
  <c r="V833" i="35"/>
  <c r="W833" i="35"/>
  <c r="G834" i="35"/>
  <c r="H834" i="35"/>
  <c r="I834" i="35"/>
  <c r="J834" i="35"/>
  <c r="K834" i="35"/>
  <c r="L834" i="35"/>
  <c r="M834" i="35"/>
  <c r="O834" i="35"/>
  <c r="P834" i="35"/>
  <c r="Q834" i="35"/>
  <c r="R834" i="35"/>
  <c r="S834" i="35"/>
  <c r="T834" i="35"/>
  <c r="U834" i="35"/>
  <c r="V834" i="35"/>
  <c r="W834" i="35"/>
  <c r="G835" i="35"/>
  <c r="H835" i="35"/>
  <c r="I835" i="35"/>
  <c r="J835" i="35"/>
  <c r="K835" i="35"/>
  <c r="L835" i="35"/>
  <c r="M835" i="35"/>
  <c r="O835" i="35"/>
  <c r="P835" i="35"/>
  <c r="Q835" i="35"/>
  <c r="R835" i="35"/>
  <c r="S835" i="35"/>
  <c r="T835" i="35"/>
  <c r="U835" i="35"/>
  <c r="V835" i="35"/>
  <c r="W835" i="35"/>
  <c r="G836" i="35"/>
  <c r="H836" i="35"/>
  <c r="I836" i="35"/>
  <c r="J836" i="35"/>
  <c r="K836" i="35"/>
  <c r="L836" i="35"/>
  <c r="M836" i="35"/>
  <c r="O836" i="35"/>
  <c r="P836" i="35"/>
  <c r="Q836" i="35"/>
  <c r="R836" i="35"/>
  <c r="S836" i="35"/>
  <c r="T836" i="35"/>
  <c r="U836" i="35"/>
  <c r="V836" i="35"/>
  <c r="W836" i="35"/>
  <c r="G837" i="35"/>
  <c r="H837" i="35"/>
  <c r="I837" i="35"/>
  <c r="J837" i="35"/>
  <c r="K837" i="35"/>
  <c r="L837" i="35"/>
  <c r="M837" i="35"/>
  <c r="O837" i="35"/>
  <c r="P837" i="35"/>
  <c r="Q837" i="35"/>
  <c r="R837" i="35"/>
  <c r="S837" i="35"/>
  <c r="T837" i="35"/>
  <c r="U837" i="35"/>
  <c r="V837" i="35"/>
  <c r="W837" i="35"/>
  <c r="G838" i="35"/>
  <c r="H838" i="35"/>
  <c r="I838" i="35"/>
  <c r="J838" i="35"/>
  <c r="K838" i="35"/>
  <c r="L838" i="35"/>
  <c r="M838" i="35"/>
  <c r="O838" i="35"/>
  <c r="P838" i="35"/>
  <c r="Q838" i="35"/>
  <c r="R838" i="35"/>
  <c r="S838" i="35"/>
  <c r="T838" i="35"/>
  <c r="U838" i="35"/>
  <c r="V838" i="35"/>
  <c r="W838" i="35"/>
  <c r="G839" i="35"/>
  <c r="H839" i="35"/>
  <c r="I839" i="35"/>
  <c r="J839" i="35"/>
  <c r="K839" i="35"/>
  <c r="L839" i="35"/>
  <c r="M839" i="35"/>
  <c r="O839" i="35"/>
  <c r="P839" i="35"/>
  <c r="Q839" i="35"/>
  <c r="R839" i="35"/>
  <c r="S839" i="35"/>
  <c r="T839" i="35"/>
  <c r="U839" i="35"/>
  <c r="V839" i="35"/>
  <c r="W839" i="35"/>
  <c r="G840" i="35"/>
  <c r="H840" i="35"/>
  <c r="I840" i="35"/>
  <c r="J840" i="35"/>
  <c r="K840" i="35"/>
  <c r="L840" i="35"/>
  <c r="M840" i="35"/>
  <c r="O840" i="35"/>
  <c r="P840" i="35"/>
  <c r="Q840" i="35"/>
  <c r="R840" i="35"/>
  <c r="S840" i="35"/>
  <c r="T840" i="35"/>
  <c r="U840" i="35"/>
  <c r="V840" i="35"/>
  <c r="W840" i="35"/>
  <c r="G841" i="35"/>
  <c r="H841" i="35"/>
  <c r="I841" i="35"/>
  <c r="J841" i="35"/>
  <c r="K841" i="35"/>
  <c r="L841" i="35"/>
  <c r="M841" i="35"/>
  <c r="O841" i="35"/>
  <c r="P841" i="35"/>
  <c r="Q841" i="35"/>
  <c r="R841" i="35"/>
  <c r="S841" i="35"/>
  <c r="T841" i="35"/>
  <c r="U841" i="35"/>
  <c r="V841" i="35"/>
  <c r="W841" i="35"/>
  <c r="G842" i="35"/>
  <c r="H842" i="35"/>
  <c r="I842" i="35"/>
  <c r="J842" i="35"/>
  <c r="K842" i="35"/>
  <c r="L842" i="35"/>
  <c r="M842" i="35"/>
  <c r="O842" i="35"/>
  <c r="P842" i="35"/>
  <c r="Q842" i="35"/>
  <c r="R842" i="35"/>
  <c r="S842" i="35"/>
  <c r="T842" i="35"/>
  <c r="U842" i="35"/>
  <c r="V842" i="35"/>
  <c r="W842" i="35"/>
  <c r="G843" i="35"/>
  <c r="H843" i="35"/>
  <c r="I843" i="35"/>
  <c r="J843" i="35"/>
  <c r="K843" i="35"/>
  <c r="L843" i="35"/>
  <c r="M843" i="35"/>
  <c r="O843" i="35"/>
  <c r="P843" i="35"/>
  <c r="Q843" i="35"/>
  <c r="R843" i="35"/>
  <c r="S843" i="35"/>
  <c r="T843" i="35"/>
  <c r="U843" i="35"/>
  <c r="V843" i="35"/>
  <c r="W843" i="35"/>
  <c r="G844" i="35"/>
  <c r="H844" i="35"/>
  <c r="I844" i="35"/>
  <c r="J844" i="35"/>
  <c r="K844" i="35"/>
  <c r="L844" i="35"/>
  <c r="M844" i="35"/>
  <c r="O844" i="35"/>
  <c r="P844" i="35"/>
  <c r="Q844" i="35"/>
  <c r="R844" i="35"/>
  <c r="S844" i="35"/>
  <c r="T844" i="35"/>
  <c r="U844" i="35"/>
  <c r="V844" i="35"/>
  <c r="W844" i="35"/>
  <c r="G845" i="35"/>
  <c r="H845" i="35"/>
  <c r="I845" i="35"/>
  <c r="J845" i="35"/>
  <c r="K845" i="35"/>
  <c r="L845" i="35"/>
  <c r="M845" i="35"/>
  <c r="O845" i="35"/>
  <c r="P845" i="35"/>
  <c r="Q845" i="35"/>
  <c r="R845" i="35"/>
  <c r="S845" i="35"/>
  <c r="T845" i="35"/>
  <c r="U845" i="35"/>
  <c r="V845" i="35"/>
  <c r="W845" i="35"/>
  <c r="G846" i="35"/>
  <c r="H846" i="35"/>
  <c r="I846" i="35"/>
  <c r="J846" i="35"/>
  <c r="K846" i="35"/>
  <c r="L846" i="35"/>
  <c r="M846" i="35"/>
  <c r="O846" i="35"/>
  <c r="P846" i="35"/>
  <c r="Q846" i="35"/>
  <c r="R846" i="35"/>
  <c r="S846" i="35"/>
  <c r="T846" i="35"/>
  <c r="U846" i="35"/>
  <c r="V846" i="35"/>
  <c r="W846" i="35"/>
  <c r="G847" i="35"/>
  <c r="H847" i="35"/>
  <c r="I847" i="35"/>
  <c r="J847" i="35"/>
  <c r="K847" i="35"/>
  <c r="L847" i="35"/>
  <c r="M847" i="35"/>
  <c r="O847" i="35"/>
  <c r="P847" i="35"/>
  <c r="Q847" i="35"/>
  <c r="R847" i="35"/>
  <c r="S847" i="35"/>
  <c r="T847" i="35"/>
  <c r="U847" i="35"/>
  <c r="V847" i="35"/>
  <c r="W847" i="35"/>
  <c r="G848" i="35"/>
  <c r="H848" i="35"/>
  <c r="I848" i="35"/>
  <c r="J848" i="35"/>
  <c r="K848" i="35"/>
  <c r="L848" i="35"/>
  <c r="M848" i="35"/>
  <c r="O848" i="35"/>
  <c r="P848" i="35"/>
  <c r="Q848" i="35"/>
  <c r="R848" i="35"/>
  <c r="S848" i="35"/>
  <c r="T848" i="35"/>
  <c r="U848" i="35"/>
  <c r="V848" i="35"/>
  <c r="W848" i="35"/>
  <c r="G849" i="35"/>
  <c r="H849" i="35"/>
  <c r="I849" i="35"/>
  <c r="J849" i="35"/>
  <c r="K849" i="35"/>
  <c r="L849" i="35"/>
  <c r="M849" i="35"/>
  <c r="O849" i="35"/>
  <c r="P849" i="35"/>
  <c r="Q849" i="35"/>
  <c r="R849" i="35"/>
  <c r="S849" i="35"/>
  <c r="T849" i="35"/>
  <c r="U849" i="35"/>
  <c r="V849" i="35"/>
  <c r="W849" i="35"/>
  <c r="G850" i="35"/>
  <c r="H850" i="35"/>
  <c r="I850" i="35"/>
  <c r="J850" i="35"/>
  <c r="K850" i="35"/>
  <c r="L850" i="35"/>
  <c r="M850" i="35"/>
  <c r="O850" i="35"/>
  <c r="P850" i="35"/>
  <c r="Q850" i="35"/>
  <c r="R850" i="35"/>
  <c r="S850" i="35"/>
  <c r="T850" i="35"/>
  <c r="U850" i="35"/>
  <c r="V850" i="35"/>
  <c r="W850" i="35"/>
  <c r="G851" i="35"/>
  <c r="H851" i="35"/>
  <c r="I851" i="35"/>
  <c r="J851" i="35"/>
  <c r="K851" i="35"/>
  <c r="L851" i="35"/>
  <c r="M851" i="35"/>
  <c r="O851" i="35"/>
  <c r="P851" i="35"/>
  <c r="Q851" i="35"/>
  <c r="R851" i="35"/>
  <c r="S851" i="35"/>
  <c r="T851" i="35"/>
  <c r="U851" i="35"/>
  <c r="V851" i="35"/>
  <c r="W851" i="35"/>
  <c r="G852" i="35"/>
  <c r="H852" i="35"/>
  <c r="I852" i="35"/>
  <c r="J852" i="35"/>
  <c r="K852" i="35"/>
  <c r="L852" i="35"/>
  <c r="M852" i="35"/>
  <c r="O852" i="35"/>
  <c r="P852" i="35"/>
  <c r="Q852" i="35"/>
  <c r="R852" i="35"/>
  <c r="S852" i="35"/>
  <c r="T852" i="35"/>
  <c r="U852" i="35"/>
  <c r="V852" i="35"/>
  <c r="W852" i="35"/>
  <c r="G853" i="35"/>
  <c r="H853" i="35"/>
  <c r="I853" i="35"/>
  <c r="J853" i="35"/>
  <c r="K853" i="35"/>
  <c r="L853" i="35"/>
  <c r="M853" i="35"/>
  <c r="O853" i="35"/>
  <c r="P853" i="35"/>
  <c r="Q853" i="35"/>
  <c r="R853" i="35"/>
  <c r="S853" i="35"/>
  <c r="T853" i="35"/>
  <c r="U853" i="35"/>
  <c r="V853" i="35"/>
  <c r="W853" i="35"/>
  <c r="G854" i="35"/>
  <c r="H854" i="35"/>
  <c r="I854" i="35"/>
  <c r="J854" i="35"/>
  <c r="K854" i="35"/>
  <c r="L854" i="35"/>
  <c r="M854" i="35"/>
  <c r="O854" i="35"/>
  <c r="P854" i="35"/>
  <c r="Q854" i="35"/>
  <c r="R854" i="35"/>
  <c r="S854" i="35"/>
  <c r="T854" i="35"/>
  <c r="U854" i="35"/>
  <c r="V854" i="35"/>
  <c r="W854" i="35"/>
  <c r="G855" i="35"/>
  <c r="H855" i="35"/>
  <c r="I855" i="35"/>
  <c r="J855" i="35"/>
  <c r="K855" i="35"/>
  <c r="L855" i="35"/>
  <c r="M855" i="35"/>
  <c r="O855" i="35"/>
  <c r="P855" i="35"/>
  <c r="Q855" i="35"/>
  <c r="R855" i="35"/>
  <c r="S855" i="35"/>
  <c r="T855" i="35"/>
  <c r="U855" i="35"/>
  <c r="V855" i="35"/>
  <c r="W855" i="35"/>
  <c r="G856" i="35"/>
  <c r="H856" i="35"/>
  <c r="I856" i="35"/>
  <c r="J856" i="35"/>
  <c r="K856" i="35"/>
  <c r="L856" i="35"/>
  <c r="M856" i="35"/>
  <c r="O856" i="35"/>
  <c r="P856" i="35"/>
  <c r="Q856" i="35"/>
  <c r="R856" i="35"/>
  <c r="S856" i="35"/>
  <c r="T856" i="35"/>
  <c r="U856" i="35"/>
  <c r="V856" i="35"/>
  <c r="W856" i="35"/>
  <c r="G857" i="35"/>
  <c r="H857" i="35"/>
  <c r="I857" i="35"/>
  <c r="J857" i="35"/>
  <c r="K857" i="35"/>
  <c r="L857" i="35"/>
  <c r="M857" i="35"/>
  <c r="O857" i="35"/>
  <c r="P857" i="35"/>
  <c r="Q857" i="35"/>
  <c r="R857" i="35"/>
  <c r="S857" i="35"/>
  <c r="T857" i="35"/>
  <c r="U857" i="35"/>
  <c r="V857" i="35"/>
  <c r="W857" i="35"/>
  <c r="G858" i="35"/>
  <c r="H858" i="35"/>
  <c r="I858" i="35"/>
  <c r="J858" i="35"/>
  <c r="K858" i="35"/>
  <c r="L858" i="35"/>
  <c r="M858" i="35"/>
  <c r="O858" i="35"/>
  <c r="P858" i="35"/>
  <c r="Q858" i="35"/>
  <c r="R858" i="35"/>
  <c r="S858" i="35"/>
  <c r="T858" i="35"/>
  <c r="U858" i="35"/>
  <c r="V858" i="35"/>
  <c r="W858" i="35"/>
  <c r="G859" i="35"/>
  <c r="H859" i="35"/>
  <c r="I859" i="35"/>
  <c r="J859" i="35"/>
  <c r="K859" i="35"/>
  <c r="L859" i="35"/>
  <c r="M859" i="35"/>
  <c r="O859" i="35"/>
  <c r="P859" i="35"/>
  <c r="Q859" i="35"/>
  <c r="R859" i="35"/>
  <c r="S859" i="35"/>
  <c r="T859" i="35"/>
  <c r="U859" i="35"/>
  <c r="V859" i="35"/>
  <c r="W859" i="35"/>
  <c r="G860" i="35"/>
  <c r="H860" i="35"/>
  <c r="I860" i="35"/>
  <c r="J860" i="35"/>
  <c r="K860" i="35"/>
  <c r="L860" i="35"/>
  <c r="M860" i="35"/>
  <c r="O860" i="35"/>
  <c r="P860" i="35"/>
  <c r="Q860" i="35"/>
  <c r="R860" i="35"/>
  <c r="S860" i="35"/>
  <c r="T860" i="35"/>
  <c r="U860" i="35"/>
  <c r="V860" i="35"/>
  <c r="W860" i="35"/>
  <c r="G861" i="35"/>
  <c r="H861" i="35"/>
  <c r="I861" i="35"/>
  <c r="J861" i="35"/>
  <c r="K861" i="35"/>
  <c r="L861" i="35"/>
  <c r="M861" i="35"/>
  <c r="O861" i="35"/>
  <c r="P861" i="35"/>
  <c r="Q861" i="35"/>
  <c r="R861" i="35"/>
  <c r="S861" i="35"/>
  <c r="T861" i="35"/>
  <c r="U861" i="35"/>
  <c r="V861" i="35"/>
  <c r="W861" i="35"/>
  <c r="G862" i="35"/>
  <c r="H862" i="35"/>
  <c r="I862" i="35"/>
  <c r="J862" i="35"/>
  <c r="K862" i="35"/>
  <c r="L862" i="35"/>
  <c r="M862" i="35"/>
  <c r="O862" i="35"/>
  <c r="P862" i="35"/>
  <c r="Q862" i="35"/>
  <c r="R862" i="35"/>
  <c r="S862" i="35"/>
  <c r="T862" i="35"/>
  <c r="U862" i="35"/>
  <c r="V862" i="35"/>
  <c r="W862" i="35"/>
  <c r="G863" i="35"/>
  <c r="H863" i="35"/>
  <c r="I863" i="35"/>
  <c r="J863" i="35"/>
  <c r="K863" i="35"/>
  <c r="L863" i="35"/>
  <c r="M863" i="35"/>
  <c r="O863" i="35"/>
  <c r="P863" i="35"/>
  <c r="Q863" i="35"/>
  <c r="R863" i="35"/>
  <c r="S863" i="35"/>
  <c r="T863" i="35"/>
  <c r="U863" i="35"/>
  <c r="V863" i="35"/>
  <c r="W863" i="35"/>
  <c r="G864" i="35"/>
  <c r="H864" i="35"/>
  <c r="I864" i="35"/>
  <c r="J864" i="35"/>
  <c r="K864" i="35"/>
  <c r="L864" i="35"/>
  <c r="M864" i="35"/>
  <c r="O864" i="35"/>
  <c r="P864" i="35"/>
  <c r="Q864" i="35"/>
  <c r="R864" i="35"/>
  <c r="S864" i="35"/>
  <c r="T864" i="35"/>
  <c r="U864" i="35"/>
  <c r="V864" i="35"/>
  <c r="W864" i="35"/>
  <c r="G865" i="35"/>
  <c r="H865" i="35"/>
  <c r="I865" i="35"/>
  <c r="J865" i="35"/>
  <c r="K865" i="35"/>
  <c r="L865" i="35"/>
  <c r="M865" i="35"/>
  <c r="O865" i="35"/>
  <c r="P865" i="35"/>
  <c r="Q865" i="35"/>
  <c r="R865" i="35"/>
  <c r="S865" i="35"/>
  <c r="T865" i="35"/>
  <c r="U865" i="35"/>
  <c r="V865" i="35"/>
  <c r="W865" i="35"/>
  <c r="G866" i="35"/>
  <c r="H866" i="35"/>
  <c r="I866" i="35"/>
  <c r="J866" i="35"/>
  <c r="K866" i="35"/>
  <c r="L866" i="35"/>
  <c r="M866" i="35"/>
  <c r="O866" i="35"/>
  <c r="P866" i="35"/>
  <c r="Q866" i="35"/>
  <c r="R866" i="35"/>
  <c r="S866" i="35"/>
  <c r="T866" i="35"/>
  <c r="U866" i="35"/>
  <c r="V866" i="35"/>
  <c r="W866" i="35"/>
  <c r="G867" i="35"/>
  <c r="H867" i="35"/>
  <c r="I867" i="35"/>
  <c r="J867" i="35"/>
  <c r="K867" i="35"/>
  <c r="L867" i="35"/>
  <c r="M867" i="35"/>
  <c r="O867" i="35"/>
  <c r="P867" i="35"/>
  <c r="Q867" i="35"/>
  <c r="R867" i="35"/>
  <c r="S867" i="35"/>
  <c r="T867" i="35"/>
  <c r="U867" i="35"/>
  <c r="V867" i="35"/>
  <c r="W867" i="35"/>
  <c r="G868" i="35"/>
  <c r="H868" i="35"/>
  <c r="I868" i="35"/>
  <c r="J868" i="35"/>
  <c r="K868" i="35"/>
  <c r="L868" i="35"/>
  <c r="M868" i="35"/>
  <c r="O868" i="35"/>
  <c r="P868" i="35"/>
  <c r="Q868" i="35"/>
  <c r="R868" i="35"/>
  <c r="S868" i="35"/>
  <c r="T868" i="35"/>
  <c r="U868" i="35"/>
  <c r="V868" i="35"/>
  <c r="W868" i="35"/>
  <c r="G869" i="35"/>
  <c r="H869" i="35"/>
  <c r="I869" i="35"/>
  <c r="J869" i="35"/>
  <c r="K869" i="35"/>
  <c r="L869" i="35"/>
  <c r="M869" i="35"/>
  <c r="O869" i="35"/>
  <c r="P869" i="35"/>
  <c r="Q869" i="35"/>
  <c r="R869" i="35"/>
  <c r="S869" i="35"/>
  <c r="T869" i="35"/>
  <c r="U869" i="35"/>
  <c r="V869" i="35"/>
  <c r="W869" i="35"/>
  <c r="G870" i="35"/>
  <c r="H870" i="35"/>
  <c r="I870" i="35"/>
  <c r="J870" i="35"/>
  <c r="K870" i="35"/>
  <c r="L870" i="35"/>
  <c r="M870" i="35"/>
  <c r="O870" i="35"/>
  <c r="P870" i="35"/>
  <c r="Q870" i="35"/>
  <c r="R870" i="35"/>
  <c r="S870" i="35"/>
  <c r="T870" i="35"/>
  <c r="U870" i="35"/>
  <c r="V870" i="35"/>
  <c r="W870" i="35"/>
  <c r="G871" i="35"/>
  <c r="H871" i="35"/>
  <c r="I871" i="35"/>
  <c r="J871" i="35"/>
  <c r="K871" i="35"/>
  <c r="L871" i="35"/>
  <c r="M871" i="35"/>
  <c r="O871" i="35"/>
  <c r="P871" i="35"/>
  <c r="Q871" i="35"/>
  <c r="R871" i="35"/>
  <c r="S871" i="35"/>
  <c r="T871" i="35"/>
  <c r="U871" i="35"/>
  <c r="V871" i="35"/>
  <c r="W871" i="35"/>
  <c r="G872" i="35"/>
  <c r="H872" i="35"/>
  <c r="I872" i="35"/>
  <c r="J872" i="35"/>
  <c r="K872" i="35"/>
  <c r="L872" i="35"/>
  <c r="M872" i="35"/>
  <c r="O872" i="35"/>
  <c r="P872" i="35"/>
  <c r="Q872" i="35"/>
  <c r="R872" i="35"/>
  <c r="S872" i="35"/>
  <c r="T872" i="35"/>
  <c r="U872" i="35"/>
  <c r="V872" i="35"/>
  <c r="W872" i="35"/>
  <c r="G873" i="35"/>
  <c r="H873" i="35"/>
  <c r="I873" i="35"/>
  <c r="J873" i="35"/>
  <c r="K873" i="35"/>
  <c r="L873" i="35"/>
  <c r="M873" i="35"/>
  <c r="O873" i="35"/>
  <c r="P873" i="35"/>
  <c r="Q873" i="35"/>
  <c r="R873" i="35"/>
  <c r="S873" i="35"/>
  <c r="T873" i="35"/>
  <c r="U873" i="35"/>
  <c r="V873" i="35"/>
  <c r="W873" i="35"/>
  <c r="G874" i="35"/>
  <c r="H874" i="35"/>
  <c r="I874" i="35"/>
  <c r="J874" i="35"/>
  <c r="K874" i="35"/>
  <c r="L874" i="35"/>
  <c r="M874" i="35"/>
  <c r="O874" i="35"/>
  <c r="P874" i="35"/>
  <c r="Q874" i="35"/>
  <c r="R874" i="35"/>
  <c r="S874" i="35"/>
  <c r="T874" i="35"/>
  <c r="U874" i="35"/>
  <c r="V874" i="35"/>
  <c r="W874" i="35"/>
  <c r="G875" i="35"/>
  <c r="H875" i="35"/>
  <c r="I875" i="35"/>
  <c r="J875" i="35"/>
  <c r="K875" i="35"/>
  <c r="L875" i="35"/>
  <c r="M875" i="35"/>
  <c r="O875" i="35"/>
  <c r="P875" i="35"/>
  <c r="Q875" i="35"/>
  <c r="R875" i="35"/>
  <c r="S875" i="35"/>
  <c r="T875" i="35"/>
  <c r="U875" i="35"/>
  <c r="V875" i="35"/>
  <c r="W875" i="35"/>
  <c r="G876" i="35"/>
  <c r="H876" i="35"/>
  <c r="I876" i="35"/>
  <c r="J876" i="35"/>
  <c r="K876" i="35"/>
  <c r="L876" i="35"/>
  <c r="M876" i="35"/>
  <c r="O876" i="35"/>
  <c r="P876" i="35"/>
  <c r="Q876" i="35"/>
  <c r="R876" i="35"/>
  <c r="S876" i="35"/>
  <c r="T876" i="35"/>
  <c r="U876" i="35"/>
  <c r="V876" i="35"/>
  <c r="W876" i="35"/>
  <c r="G877" i="35"/>
  <c r="H877" i="35"/>
  <c r="I877" i="35"/>
  <c r="J877" i="35"/>
  <c r="K877" i="35"/>
  <c r="L877" i="35"/>
  <c r="M877" i="35"/>
  <c r="O877" i="35"/>
  <c r="P877" i="35"/>
  <c r="Q877" i="35"/>
  <c r="R877" i="35"/>
  <c r="S877" i="35"/>
  <c r="T877" i="35"/>
  <c r="U877" i="35"/>
  <c r="V877" i="35"/>
  <c r="W877" i="35"/>
  <c r="G878" i="35"/>
  <c r="H878" i="35"/>
  <c r="I878" i="35"/>
  <c r="J878" i="35"/>
  <c r="K878" i="35"/>
  <c r="L878" i="35"/>
  <c r="M878" i="35"/>
  <c r="O878" i="35"/>
  <c r="P878" i="35"/>
  <c r="Q878" i="35"/>
  <c r="R878" i="35"/>
  <c r="S878" i="35"/>
  <c r="T878" i="35"/>
  <c r="U878" i="35"/>
  <c r="V878" i="35"/>
  <c r="W878" i="35"/>
  <c r="G879" i="35"/>
  <c r="H879" i="35"/>
  <c r="I879" i="35"/>
  <c r="J879" i="35"/>
  <c r="K879" i="35"/>
  <c r="L879" i="35"/>
  <c r="M879" i="35"/>
  <c r="O879" i="35"/>
  <c r="P879" i="35"/>
  <c r="Q879" i="35"/>
  <c r="R879" i="35"/>
  <c r="S879" i="35"/>
  <c r="T879" i="35"/>
  <c r="U879" i="35"/>
  <c r="V879" i="35"/>
  <c r="W879" i="35"/>
  <c r="G880" i="35"/>
  <c r="H880" i="35"/>
  <c r="I880" i="35"/>
  <c r="J880" i="35"/>
  <c r="K880" i="35"/>
  <c r="L880" i="35"/>
  <c r="M880" i="35"/>
  <c r="O880" i="35"/>
  <c r="P880" i="35"/>
  <c r="Q880" i="35"/>
  <c r="R880" i="35"/>
  <c r="S880" i="35"/>
  <c r="T880" i="35"/>
  <c r="U880" i="35"/>
  <c r="V880" i="35"/>
  <c r="W880" i="35"/>
  <c r="G881" i="35"/>
  <c r="H881" i="35"/>
  <c r="I881" i="35"/>
  <c r="J881" i="35"/>
  <c r="K881" i="35"/>
  <c r="L881" i="35"/>
  <c r="M881" i="35"/>
  <c r="O881" i="35"/>
  <c r="P881" i="35"/>
  <c r="Q881" i="35"/>
  <c r="R881" i="35"/>
  <c r="S881" i="35"/>
  <c r="T881" i="35"/>
  <c r="U881" i="35"/>
  <c r="V881" i="35"/>
  <c r="W881" i="35"/>
  <c r="G882" i="35"/>
  <c r="H882" i="35"/>
  <c r="I882" i="35"/>
  <c r="J882" i="35"/>
  <c r="K882" i="35"/>
  <c r="L882" i="35"/>
  <c r="M882" i="35"/>
  <c r="O882" i="35"/>
  <c r="P882" i="35"/>
  <c r="Q882" i="35"/>
  <c r="R882" i="35"/>
  <c r="S882" i="35"/>
  <c r="T882" i="35"/>
  <c r="U882" i="35"/>
  <c r="V882" i="35"/>
  <c r="W882" i="35"/>
  <c r="G883" i="35"/>
  <c r="H883" i="35"/>
  <c r="I883" i="35"/>
  <c r="J883" i="35"/>
  <c r="K883" i="35"/>
  <c r="L883" i="35"/>
  <c r="M883" i="35"/>
  <c r="O883" i="35"/>
  <c r="P883" i="35"/>
  <c r="Q883" i="35"/>
  <c r="R883" i="35"/>
  <c r="S883" i="35"/>
  <c r="T883" i="35"/>
  <c r="U883" i="35"/>
  <c r="V883" i="35"/>
  <c r="W883" i="35"/>
  <c r="G884" i="35"/>
  <c r="H884" i="35"/>
  <c r="I884" i="35"/>
  <c r="J884" i="35"/>
  <c r="K884" i="35"/>
  <c r="L884" i="35"/>
  <c r="M884" i="35"/>
  <c r="O884" i="35"/>
  <c r="P884" i="35"/>
  <c r="Q884" i="35"/>
  <c r="R884" i="35"/>
  <c r="S884" i="35"/>
  <c r="T884" i="35"/>
  <c r="U884" i="35"/>
  <c r="V884" i="35"/>
  <c r="W884" i="35"/>
  <c r="G885" i="35"/>
  <c r="H885" i="35"/>
  <c r="I885" i="35"/>
  <c r="J885" i="35"/>
  <c r="K885" i="35"/>
  <c r="L885" i="35"/>
  <c r="M885" i="35"/>
  <c r="O885" i="35"/>
  <c r="P885" i="35"/>
  <c r="Q885" i="35"/>
  <c r="R885" i="35"/>
  <c r="S885" i="35"/>
  <c r="T885" i="35"/>
  <c r="U885" i="35"/>
  <c r="V885" i="35"/>
  <c r="W885" i="35"/>
  <c r="G886" i="35"/>
  <c r="H886" i="35"/>
  <c r="I886" i="35"/>
  <c r="J886" i="35"/>
  <c r="K886" i="35"/>
  <c r="L886" i="35"/>
  <c r="M886" i="35"/>
  <c r="O886" i="35"/>
  <c r="P886" i="35"/>
  <c r="Q886" i="35"/>
  <c r="R886" i="35"/>
  <c r="S886" i="35"/>
  <c r="T886" i="35"/>
  <c r="U886" i="35"/>
  <c r="V886" i="35"/>
  <c r="W886" i="35"/>
  <c r="G887" i="35"/>
  <c r="H887" i="35"/>
  <c r="I887" i="35"/>
  <c r="J887" i="35"/>
  <c r="K887" i="35"/>
  <c r="L887" i="35"/>
  <c r="M887" i="35"/>
  <c r="O887" i="35"/>
  <c r="P887" i="35"/>
  <c r="Q887" i="35"/>
  <c r="R887" i="35"/>
  <c r="S887" i="35"/>
  <c r="T887" i="35"/>
  <c r="U887" i="35"/>
  <c r="V887" i="35"/>
  <c r="W887" i="35"/>
  <c r="G888" i="35"/>
  <c r="H888" i="35"/>
  <c r="I888" i="35"/>
  <c r="J888" i="35"/>
  <c r="K888" i="35"/>
  <c r="L888" i="35"/>
  <c r="M888" i="35"/>
  <c r="O888" i="35"/>
  <c r="P888" i="35"/>
  <c r="Q888" i="35"/>
  <c r="R888" i="35"/>
  <c r="S888" i="35"/>
  <c r="T888" i="35"/>
  <c r="U888" i="35"/>
  <c r="V888" i="35"/>
  <c r="W888" i="35"/>
  <c r="G889" i="35"/>
  <c r="H889" i="35"/>
  <c r="I889" i="35"/>
  <c r="J889" i="35"/>
  <c r="K889" i="35"/>
  <c r="L889" i="35"/>
  <c r="M889" i="35"/>
  <c r="O889" i="35"/>
  <c r="P889" i="35"/>
  <c r="Q889" i="35"/>
  <c r="R889" i="35"/>
  <c r="S889" i="35"/>
  <c r="T889" i="35"/>
  <c r="U889" i="35"/>
  <c r="V889" i="35"/>
  <c r="W889" i="35"/>
  <c r="G890" i="35"/>
  <c r="H890" i="35"/>
  <c r="I890" i="35"/>
  <c r="J890" i="35"/>
  <c r="K890" i="35"/>
  <c r="L890" i="35"/>
  <c r="M890" i="35"/>
  <c r="O890" i="35"/>
  <c r="P890" i="35"/>
  <c r="Q890" i="35"/>
  <c r="R890" i="35"/>
  <c r="S890" i="35"/>
  <c r="T890" i="35"/>
  <c r="U890" i="35"/>
  <c r="V890" i="35"/>
  <c r="W890" i="35"/>
  <c r="G891" i="35"/>
  <c r="H891" i="35"/>
  <c r="I891" i="35"/>
  <c r="J891" i="35"/>
  <c r="K891" i="35"/>
  <c r="L891" i="35"/>
  <c r="M891" i="35"/>
  <c r="O891" i="35"/>
  <c r="P891" i="35"/>
  <c r="Q891" i="35"/>
  <c r="R891" i="35"/>
  <c r="S891" i="35"/>
  <c r="T891" i="35"/>
  <c r="U891" i="35"/>
  <c r="V891" i="35"/>
  <c r="W891" i="35"/>
  <c r="G892" i="35"/>
  <c r="H892" i="35"/>
  <c r="I892" i="35"/>
  <c r="J892" i="35"/>
  <c r="K892" i="35"/>
  <c r="L892" i="35"/>
  <c r="M892" i="35"/>
  <c r="O892" i="35"/>
  <c r="P892" i="35"/>
  <c r="Q892" i="35"/>
  <c r="R892" i="35"/>
  <c r="S892" i="35"/>
  <c r="T892" i="35"/>
  <c r="U892" i="35"/>
  <c r="V892" i="35"/>
  <c r="W892" i="35"/>
  <c r="G893" i="35"/>
  <c r="H893" i="35"/>
  <c r="I893" i="35"/>
  <c r="J893" i="35"/>
  <c r="K893" i="35"/>
  <c r="L893" i="35"/>
  <c r="M893" i="35"/>
  <c r="O893" i="35"/>
  <c r="P893" i="35"/>
  <c r="Q893" i="35"/>
  <c r="R893" i="35"/>
  <c r="S893" i="35"/>
  <c r="T893" i="35"/>
  <c r="U893" i="35"/>
  <c r="V893" i="35"/>
  <c r="W893" i="35"/>
  <c r="G894" i="35"/>
  <c r="H894" i="35"/>
  <c r="I894" i="35"/>
  <c r="J894" i="35"/>
  <c r="K894" i="35"/>
  <c r="L894" i="35"/>
  <c r="M894" i="35"/>
  <c r="O894" i="35"/>
  <c r="P894" i="35"/>
  <c r="Q894" i="35"/>
  <c r="R894" i="35"/>
  <c r="S894" i="35"/>
  <c r="T894" i="35"/>
  <c r="U894" i="35"/>
  <c r="V894" i="35"/>
  <c r="W894" i="35"/>
  <c r="G895" i="35"/>
  <c r="H895" i="35"/>
  <c r="I895" i="35"/>
  <c r="J895" i="35"/>
  <c r="K895" i="35"/>
  <c r="L895" i="35"/>
  <c r="M895" i="35"/>
  <c r="O895" i="35"/>
  <c r="P895" i="35"/>
  <c r="Q895" i="35"/>
  <c r="R895" i="35"/>
  <c r="S895" i="35"/>
  <c r="T895" i="35"/>
  <c r="U895" i="35"/>
  <c r="V895" i="35"/>
  <c r="W895" i="35"/>
  <c r="G896" i="35"/>
  <c r="H896" i="35"/>
  <c r="I896" i="35"/>
  <c r="J896" i="35"/>
  <c r="K896" i="35"/>
  <c r="L896" i="35"/>
  <c r="M896" i="35"/>
  <c r="O896" i="35"/>
  <c r="P896" i="35"/>
  <c r="Q896" i="35"/>
  <c r="R896" i="35"/>
  <c r="S896" i="35"/>
  <c r="T896" i="35"/>
  <c r="U896" i="35"/>
  <c r="V896" i="35"/>
  <c r="W896" i="35"/>
  <c r="G897" i="35"/>
  <c r="H897" i="35"/>
  <c r="I897" i="35"/>
  <c r="J897" i="35"/>
  <c r="K897" i="35"/>
  <c r="L897" i="35"/>
  <c r="M897" i="35"/>
  <c r="O897" i="35"/>
  <c r="P897" i="35"/>
  <c r="Q897" i="35"/>
  <c r="R897" i="35"/>
  <c r="S897" i="35"/>
  <c r="T897" i="35"/>
  <c r="U897" i="35"/>
  <c r="V897" i="35"/>
  <c r="W897" i="35"/>
  <c r="G898" i="35"/>
  <c r="H898" i="35"/>
  <c r="I898" i="35"/>
  <c r="J898" i="35"/>
  <c r="K898" i="35"/>
  <c r="L898" i="35"/>
  <c r="M898" i="35"/>
  <c r="O898" i="35"/>
  <c r="P898" i="35"/>
  <c r="Q898" i="35"/>
  <c r="R898" i="35"/>
  <c r="S898" i="35"/>
  <c r="T898" i="35"/>
  <c r="U898" i="35"/>
  <c r="V898" i="35"/>
  <c r="W898" i="35"/>
  <c r="G899" i="35"/>
  <c r="H899" i="35"/>
  <c r="I899" i="35"/>
  <c r="J899" i="35"/>
  <c r="K899" i="35"/>
  <c r="L899" i="35"/>
  <c r="M899" i="35"/>
  <c r="O899" i="35"/>
  <c r="P899" i="35"/>
  <c r="Q899" i="35"/>
  <c r="R899" i="35"/>
  <c r="S899" i="35"/>
  <c r="T899" i="35"/>
  <c r="U899" i="35"/>
  <c r="V899" i="35"/>
  <c r="W899" i="35"/>
  <c r="G900" i="35"/>
  <c r="H900" i="35"/>
  <c r="I900" i="35"/>
  <c r="J900" i="35"/>
  <c r="K900" i="35"/>
  <c r="L900" i="35"/>
  <c r="M900" i="35"/>
  <c r="O900" i="35"/>
  <c r="P900" i="35"/>
  <c r="Q900" i="35"/>
  <c r="R900" i="35"/>
  <c r="S900" i="35"/>
  <c r="T900" i="35"/>
  <c r="U900" i="35"/>
  <c r="V900" i="35"/>
  <c r="W900" i="35"/>
  <c r="G901" i="35"/>
  <c r="H901" i="35"/>
  <c r="I901" i="35"/>
  <c r="J901" i="35"/>
  <c r="K901" i="35"/>
  <c r="L901" i="35"/>
  <c r="M901" i="35"/>
  <c r="O901" i="35"/>
  <c r="P901" i="35"/>
  <c r="Q901" i="35"/>
  <c r="R901" i="35"/>
  <c r="S901" i="35"/>
  <c r="T901" i="35"/>
  <c r="U901" i="35"/>
  <c r="V901" i="35"/>
  <c r="W901" i="35"/>
  <c r="G902" i="35"/>
  <c r="H902" i="35"/>
  <c r="I902" i="35"/>
  <c r="J902" i="35"/>
  <c r="K902" i="35"/>
  <c r="L902" i="35"/>
  <c r="M902" i="35"/>
  <c r="O902" i="35"/>
  <c r="P902" i="35"/>
  <c r="Q902" i="35"/>
  <c r="R902" i="35"/>
  <c r="S902" i="35"/>
  <c r="T902" i="35"/>
  <c r="U902" i="35"/>
  <c r="V902" i="35"/>
  <c r="W902" i="35"/>
  <c r="G903" i="35"/>
  <c r="H903" i="35"/>
  <c r="I903" i="35"/>
  <c r="J903" i="35"/>
  <c r="K903" i="35"/>
  <c r="L903" i="35"/>
  <c r="M903" i="35"/>
  <c r="O903" i="35"/>
  <c r="P903" i="35"/>
  <c r="Q903" i="35"/>
  <c r="R903" i="35"/>
  <c r="S903" i="35"/>
  <c r="T903" i="35"/>
  <c r="U903" i="35"/>
  <c r="V903" i="35"/>
  <c r="W903" i="35"/>
  <c r="G904" i="35"/>
  <c r="H904" i="35"/>
  <c r="I904" i="35"/>
  <c r="J904" i="35"/>
  <c r="K904" i="35"/>
  <c r="L904" i="35"/>
  <c r="M904" i="35"/>
  <c r="O904" i="35"/>
  <c r="P904" i="35"/>
  <c r="Q904" i="35"/>
  <c r="R904" i="35"/>
  <c r="S904" i="35"/>
  <c r="T904" i="35"/>
  <c r="U904" i="35"/>
  <c r="V904" i="35"/>
  <c r="W904" i="35"/>
  <c r="G905" i="35"/>
  <c r="H905" i="35"/>
  <c r="I905" i="35"/>
  <c r="J905" i="35"/>
  <c r="K905" i="35"/>
  <c r="L905" i="35"/>
  <c r="M905" i="35"/>
  <c r="O905" i="35"/>
  <c r="P905" i="35"/>
  <c r="Q905" i="35"/>
  <c r="R905" i="35"/>
  <c r="S905" i="35"/>
  <c r="T905" i="35"/>
  <c r="U905" i="35"/>
  <c r="V905" i="35"/>
  <c r="W905" i="35"/>
  <c r="G906" i="35"/>
  <c r="H906" i="35"/>
  <c r="I906" i="35"/>
  <c r="J906" i="35"/>
  <c r="K906" i="35"/>
  <c r="L906" i="35"/>
  <c r="M906" i="35"/>
  <c r="O906" i="35"/>
  <c r="P906" i="35"/>
  <c r="Q906" i="35"/>
  <c r="R906" i="35"/>
  <c r="S906" i="35"/>
  <c r="T906" i="35"/>
  <c r="U906" i="35"/>
  <c r="V906" i="35"/>
  <c r="W906" i="35"/>
  <c r="G907" i="35"/>
  <c r="H907" i="35"/>
  <c r="I907" i="35"/>
  <c r="J907" i="35"/>
  <c r="K907" i="35"/>
  <c r="L907" i="35"/>
  <c r="M907" i="35"/>
  <c r="O907" i="35"/>
  <c r="P907" i="35"/>
  <c r="Q907" i="35"/>
  <c r="R907" i="35"/>
  <c r="S907" i="35"/>
  <c r="T907" i="35"/>
  <c r="U907" i="35"/>
  <c r="V907" i="35"/>
  <c r="W907" i="35"/>
  <c r="G908" i="35"/>
  <c r="H908" i="35"/>
  <c r="I908" i="35"/>
  <c r="J908" i="35"/>
  <c r="K908" i="35"/>
  <c r="L908" i="35"/>
  <c r="M908" i="35"/>
  <c r="O908" i="35"/>
  <c r="P908" i="35"/>
  <c r="Q908" i="35"/>
  <c r="R908" i="35"/>
  <c r="S908" i="35"/>
  <c r="T908" i="35"/>
  <c r="U908" i="35"/>
  <c r="V908" i="35"/>
  <c r="W908" i="35"/>
  <c r="G909" i="35"/>
  <c r="H909" i="35"/>
  <c r="I909" i="35"/>
  <c r="J909" i="35"/>
  <c r="K909" i="35"/>
  <c r="L909" i="35"/>
  <c r="M909" i="35"/>
  <c r="O909" i="35"/>
  <c r="P909" i="35"/>
  <c r="Q909" i="35"/>
  <c r="R909" i="35"/>
  <c r="S909" i="35"/>
  <c r="T909" i="35"/>
  <c r="U909" i="35"/>
  <c r="V909" i="35"/>
  <c r="W909" i="35"/>
  <c r="G910" i="35"/>
  <c r="H910" i="35"/>
  <c r="I910" i="35"/>
  <c r="J910" i="35"/>
  <c r="K910" i="35"/>
  <c r="L910" i="35"/>
  <c r="M910" i="35"/>
  <c r="O910" i="35"/>
  <c r="P910" i="35"/>
  <c r="Q910" i="35"/>
  <c r="R910" i="35"/>
  <c r="S910" i="35"/>
  <c r="T910" i="35"/>
  <c r="U910" i="35"/>
  <c r="V910" i="35"/>
  <c r="W910" i="35"/>
  <c r="G911" i="35"/>
  <c r="H911" i="35"/>
  <c r="I911" i="35"/>
  <c r="J911" i="35"/>
  <c r="K911" i="35"/>
  <c r="L911" i="35"/>
  <c r="M911" i="35"/>
  <c r="O911" i="35"/>
  <c r="P911" i="35"/>
  <c r="Q911" i="35"/>
  <c r="R911" i="35"/>
  <c r="S911" i="35"/>
  <c r="T911" i="35"/>
  <c r="U911" i="35"/>
  <c r="V911" i="35"/>
  <c r="W911" i="35"/>
  <c r="G912" i="35"/>
  <c r="H912" i="35"/>
  <c r="I912" i="35"/>
  <c r="J912" i="35"/>
  <c r="K912" i="35"/>
  <c r="L912" i="35"/>
  <c r="M912" i="35"/>
  <c r="O912" i="35"/>
  <c r="P912" i="35"/>
  <c r="Q912" i="35"/>
  <c r="R912" i="35"/>
  <c r="S912" i="35"/>
  <c r="T912" i="35"/>
  <c r="U912" i="35"/>
  <c r="V912" i="35"/>
  <c r="W912" i="35"/>
  <c r="G913" i="35"/>
  <c r="H913" i="35"/>
  <c r="I913" i="35"/>
  <c r="J913" i="35"/>
  <c r="K913" i="35"/>
  <c r="L913" i="35"/>
  <c r="M913" i="35"/>
  <c r="O913" i="35"/>
  <c r="P913" i="35"/>
  <c r="Q913" i="35"/>
  <c r="R913" i="35"/>
  <c r="S913" i="35"/>
  <c r="T913" i="35"/>
  <c r="U913" i="35"/>
  <c r="V913" i="35"/>
  <c r="W913" i="35"/>
  <c r="G914" i="35"/>
  <c r="H914" i="35"/>
  <c r="I914" i="35"/>
  <c r="J914" i="35"/>
  <c r="K914" i="35"/>
  <c r="L914" i="35"/>
  <c r="M914" i="35"/>
  <c r="O914" i="35"/>
  <c r="P914" i="35"/>
  <c r="Q914" i="35"/>
  <c r="R914" i="35"/>
  <c r="S914" i="35"/>
  <c r="T914" i="35"/>
  <c r="U914" i="35"/>
  <c r="V914" i="35"/>
  <c r="W914" i="35"/>
  <c r="G915" i="35"/>
  <c r="H915" i="35"/>
  <c r="I915" i="35"/>
  <c r="J915" i="35"/>
  <c r="K915" i="35"/>
  <c r="L915" i="35"/>
  <c r="M915" i="35"/>
  <c r="O915" i="35"/>
  <c r="P915" i="35"/>
  <c r="Q915" i="35"/>
  <c r="R915" i="35"/>
  <c r="S915" i="35"/>
  <c r="T915" i="35"/>
  <c r="U915" i="35"/>
  <c r="V915" i="35"/>
  <c r="W915" i="35"/>
  <c r="G916" i="35"/>
  <c r="H916" i="35"/>
  <c r="I916" i="35"/>
  <c r="J916" i="35"/>
  <c r="K916" i="35"/>
  <c r="L916" i="35"/>
  <c r="M916" i="35"/>
  <c r="O916" i="35"/>
  <c r="P916" i="35"/>
  <c r="Q916" i="35"/>
  <c r="R916" i="35"/>
  <c r="S916" i="35"/>
  <c r="T916" i="35"/>
  <c r="U916" i="35"/>
  <c r="V916" i="35"/>
  <c r="W916" i="35"/>
  <c r="G917" i="35"/>
  <c r="H917" i="35"/>
  <c r="I917" i="35"/>
  <c r="J917" i="35"/>
  <c r="K917" i="35"/>
  <c r="L917" i="35"/>
  <c r="M917" i="35"/>
  <c r="O917" i="35"/>
  <c r="P917" i="35"/>
  <c r="Q917" i="35"/>
  <c r="R917" i="35"/>
  <c r="S917" i="35"/>
  <c r="T917" i="35"/>
  <c r="U917" i="35"/>
  <c r="V917" i="35"/>
  <c r="W917" i="35"/>
  <c r="G918" i="35"/>
  <c r="H918" i="35"/>
  <c r="I918" i="35"/>
  <c r="J918" i="35"/>
  <c r="K918" i="35"/>
  <c r="L918" i="35"/>
  <c r="M918" i="35"/>
  <c r="O918" i="35"/>
  <c r="P918" i="35"/>
  <c r="Q918" i="35"/>
  <c r="R918" i="35"/>
  <c r="S918" i="35"/>
  <c r="T918" i="35"/>
  <c r="U918" i="35"/>
  <c r="V918" i="35"/>
  <c r="W918" i="35"/>
  <c r="G919" i="35"/>
  <c r="H919" i="35"/>
  <c r="I919" i="35"/>
  <c r="J919" i="35"/>
  <c r="K919" i="35"/>
  <c r="L919" i="35"/>
  <c r="M919" i="35"/>
  <c r="O919" i="35"/>
  <c r="P919" i="35"/>
  <c r="Q919" i="35"/>
  <c r="R919" i="35"/>
  <c r="S919" i="35"/>
  <c r="T919" i="35"/>
  <c r="U919" i="35"/>
  <c r="V919" i="35"/>
  <c r="W919" i="35"/>
  <c r="G920" i="35"/>
  <c r="H920" i="35"/>
  <c r="I920" i="35"/>
  <c r="J920" i="35"/>
  <c r="K920" i="35"/>
  <c r="L920" i="35"/>
  <c r="M920" i="35"/>
  <c r="O920" i="35"/>
  <c r="P920" i="35"/>
  <c r="Q920" i="35"/>
  <c r="R920" i="35"/>
  <c r="S920" i="35"/>
  <c r="T920" i="35"/>
  <c r="U920" i="35"/>
  <c r="V920" i="35"/>
  <c r="W920" i="35"/>
  <c r="G921" i="35"/>
  <c r="H921" i="35"/>
  <c r="I921" i="35"/>
  <c r="J921" i="35"/>
  <c r="K921" i="35"/>
  <c r="L921" i="35"/>
  <c r="M921" i="35"/>
  <c r="O921" i="35"/>
  <c r="P921" i="35"/>
  <c r="Q921" i="35"/>
  <c r="R921" i="35"/>
  <c r="S921" i="35"/>
  <c r="T921" i="35"/>
  <c r="U921" i="35"/>
  <c r="V921" i="35"/>
  <c r="W921" i="35"/>
  <c r="G922" i="35"/>
  <c r="H922" i="35"/>
  <c r="I922" i="35"/>
  <c r="J922" i="35"/>
  <c r="K922" i="35"/>
  <c r="L922" i="35"/>
  <c r="M922" i="35"/>
  <c r="O922" i="35"/>
  <c r="P922" i="35"/>
  <c r="Q922" i="35"/>
  <c r="R922" i="35"/>
  <c r="S922" i="35"/>
  <c r="T922" i="35"/>
  <c r="U922" i="35"/>
  <c r="V922" i="35"/>
  <c r="W922" i="35"/>
  <c r="G923" i="35"/>
  <c r="H923" i="35"/>
  <c r="I923" i="35"/>
  <c r="J923" i="35"/>
  <c r="K923" i="35"/>
  <c r="L923" i="35"/>
  <c r="M923" i="35"/>
  <c r="O923" i="35"/>
  <c r="P923" i="35"/>
  <c r="Q923" i="35"/>
  <c r="R923" i="35"/>
  <c r="S923" i="35"/>
  <c r="T923" i="35"/>
  <c r="U923" i="35"/>
  <c r="V923" i="35"/>
  <c r="W923" i="35"/>
  <c r="G924" i="35"/>
  <c r="H924" i="35"/>
  <c r="I924" i="35"/>
  <c r="J924" i="35"/>
  <c r="K924" i="35"/>
  <c r="L924" i="35"/>
  <c r="M924" i="35"/>
  <c r="O924" i="35"/>
  <c r="P924" i="35"/>
  <c r="Q924" i="35"/>
  <c r="R924" i="35"/>
  <c r="S924" i="35"/>
  <c r="T924" i="35"/>
  <c r="U924" i="35"/>
  <c r="V924" i="35"/>
  <c r="W924" i="35"/>
  <c r="G925" i="35"/>
  <c r="H925" i="35"/>
  <c r="I925" i="35"/>
  <c r="J925" i="35"/>
  <c r="K925" i="35"/>
  <c r="L925" i="35"/>
  <c r="M925" i="35"/>
  <c r="O925" i="35"/>
  <c r="P925" i="35"/>
  <c r="Q925" i="35"/>
  <c r="R925" i="35"/>
  <c r="S925" i="35"/>
  <c r="T925" i="35"/>
  <c r="U925" i="35"/>
  <c r="V925" i="35"/>
  <c r="W925" i="35"/>
  <c r="G926" i="35"/>
  <c r="H926" i="35"/>
  <c r="I926" i="35"/>
  <c r="J926" i="35"/>
  <c r="K926" i="35"/>
  <c r="L926" i="35"/>
  <c r="M926" i="35"/>
  <c r="O926" i="35"/>
  <c r="P926" i="35"/>
  <c r="Q926" i="35"/>
  <c r="R926" i="35"/>
  <c r="S926" i="35"/>
  <c r="T926" i="35"/>
  <c r="U926" i="35"/>
  <c r="V926" i="35"/>
  <c r="W926" i="35"/>
  <c r="G927" i="35"/>
  <c r="H927" i="35"/>
  <c r="I927" i="35"/>
  <c r="J927" i="35"/>
  <c r="K927" i="35"/>
  <c r="L927" i="35"/>
  <c r="M927" i="35"/>
  <c r="O927" i="35"/>
  <c r="P927" i="35"/>
  <c r="Q927" i="35"/>
  <c r="R927" i="35"/>
  <c r="S927" i="35"/>
  <c r="T927" i="35"/>
  <c r="U927" i="35"/>
  <c r="V927" i="35"/>
  <c r="W927" i="35"/>
  <c r="G928" i="35"/>
  <c r="H928" i="35"/>
  <c r="I928" i="35"/>
  <c r="J928" i="35"/>
  <c r="K928" i="35"/>
  <c r="L928" i="35"/>
  <c r="M928" i="35"/>
  <c r="O928" i="35"/>
  <c r="P928" i="35"/>
  <c r="Q928" i="35"/>
  <c r="R928" i="35"/>
  <c r="S928" i="35"/>
  <c r="T928" i="35"/>
  <c r="U928" i="35"/>
  <c r="V928" i="35"/>
  <c r="W928" i="35"/>
  <c r="G929" i="35"/>
  <c r="H929" i="35"/>
  <c r="I929" i="35"/>
  <c r="J929" i="35"/>
  <c r="K929" i="35"/>
  <c r="L929" i="35"/>
  <c r="M929" i="35"/>
  <c r="O929" i="35"/>
  <c r="P929" i="35"/>
  <c r="Q929" i="35"/>
  <c r="R929" i="35"/>
  <c r="S929" i="35"/>
  <c r="T929" i="35"/>
  <c r="U929" i="35"/>
  <c r="V929" i="35"/>
  <c r="W929" i="35"/>
  <c r="G930" i="35"/>
  <c r="H930" i="35"/>
  <c r="I930" i="35"/>
  <c r="J930" i="35"/>
  <c r="K930" i="35"/>
  <c r="L930" i="35"/>
  <c r="M930" i="35"/>
  <c r="O930" i="35"/>
  <c r="P930" i="35"/>
  <c r="Q930" i="35"/>
  <c r="R930" i="35"/>
  <c r="S930" i="35"/>
  <c r="T930" i="35"/>
  <c r="U930" i="35"/>
  <c r="V930" i="35"/>
  <c r="W930" i="35"/>
  <c r="G931" i="35"/>
  <c r="H931" i="35"/>
  <c r="I931" i="35"/>
  <c r="J931" i="35"/>
  <c r="K931" i="35"/>
  <c r="L931" i="35"/>
  <c r="M931" i="35"/>
  <c r="O931" i="35"/>
  <c r="P931" i="35"/>
  <c r="Q931" i="35"/>
  <c r="R931" i="35"/>
  <c r="S931" i="35"/>
  <c r="T931" i="35"/>
  <c r="U931" i="35"/>
  <c r="V931" i="35"/>
  <c r="W931" i="35"/>
  <c r="G932" i="35"/>
  <c r="H932" i="35"/>
  <c r="I932" i="35"/>
  <c r="J932" i="35"/>
  <c r="K932" i="35"/>
  <c r="L932" i="35"/>
  <c r="M932" i="35"/>
  <c r="O932" i="35"/>
  <c r="P932" i="35"/>
  <c r="Q932" i="35"/>
  <c r="R932" i="35"/>
  <c r="S932" i="35"/>
  <c r="T932" i="35"/>
  <c r="U932" i="35"/>
  <c r="V932" i="35"/>
  <c r="W932" i="35"/>
  <c r="G933" i="35"/>
  <c r="H933" i="35"/>
  <c r="I933" i="35"/>
  <c r="J933" i="35"/>
  <c r="K933" i="35"/>
  <c r="L933" i="35"/>
  <c r="M933" i="35"/>
  <c r="O933" i="35"/>
  <c r="P933" i="35"/>
  <c r="Q933" i="35"/>
  <c r="R933" i="35"/>
  <c r="S933" i="35"/>
  <c r="T933" i="35"/>
  <c r="U933" i="35"/>
  <c r="V933" i="35"/>
  <c r="W933" i="35"/>
  <c r="G934" i="35"/>
  <c r="H934" i="35"/>
  <c r="I934" i="35"/>
  <c r="J934" i="35"/>
  <c r="K934" i="35"/>
  <c r="L934" i="35"/>
  <c r="M934" i="35"/>
  <c r="O934" i="35"/>
  <c r="P934" i="35"/>
  <c r="Q934" i="35"/>
  <c r="R934" i="35"/>
  <c r="S934" i="35"/>
  <c r="T934" i="35"/>
  <c r="U934" i="35"/>
  <c r="V934" i="35"/>
  <c r="W934" i="35"/>
  <c r="G935" i="35"/>
  <c r="H935" i="35"/>
  <c r="I935" i="35"/>
  <c r="J935" i="35"/>
  <c r="K935" i="35"/>
  <c r="L935" i="35"/>
  <c r="M935" i="35"/>
  <c r="O935" i="35"/>
  <c r="P935" i="35"/>
  <c r="Q935" i="35"/>
  <c r="R935" i="35"/>
  <c r="S935" i="35"/>
  <c r="T935" i="35"/>
  <c r="U935" i="35"/>
  <c r="V935" i="35"/>
  <c r="W935" i="35"/>
  <c r="G936" i="35"/>
  <c r="H936" i="35"/>
  <c r="I936" i="35"/>
  <c r="J936" i="35"/>
  <c r="K936" i="35"/>
  <c r="L936" i="35"/>
  <c r="M936" i="35"/>
  <c r="O936" i="35"/>
  <c r="P936" i="35"/>
  <c r="Q936" i="35"/>
  <c r="R936" i="35"/>
  <c r="S936" i="35"/>
  <c r="T936" i="35"/>
  <c r="U936" i="35"/>
  <c r="V936" i="35"/>
  <c r="W936" i="35"/>
  <c r="G937" i="35"/>
  <c r="H937" i="35"/>
  <c r="I937" i="35"/>
  <c r="J937" i="35"/>
  <c r="K937" i="35"/>
  <c r="L937" i="35"/>
  <c r="M937" i="35"/>
  <c r="O937" i="35"/>
  <c r="P937" i="35"/>
  <c r="Q937" i="35"/>
  <c r="R937" i="35"/>
  <c r="S937" i="35"/>
  <c r="T937" i="35"/>
  <c r="U937" i="35"/>
  <c r="V937" i="35"/>
  <c r="W937" i="35"/>
  <c r="G938" i="35"/>
  <c r="H938" i="35"/>
  <c r="I938" i="35"/>
  <c r="J938" i="35"/>
  <c r="K938" i="35"/>
  <c r="L938" i="35"/>
  <c r="M938" i="35"/>
  <c r="O938" i="35"/>
  <c r="P938" i="35"/>
  <c r="Q938" i="35"/>
  <c r="R938" i="35"/>
  <c r="S938" i="35"/>
  <c r="T938" i="35"/>
  <c r="U938" i="35"/>
  <c r="V938" i="35"/>
  <c r="W938" i="35"/>
  <c r="G939" i="35"/>
  <c r="H939" i="35"/>
  <c r="I939" i="35"/>
  <c r="J939" i="35"/>
  <c r="K939" i="35"/>
  <c r="L939" i="35"/>
  <c r="M939" i="35"/>
  <c r="O939" i="35"/>
  <c r="P939" i="35"/>
  <c r="Q939" i="35"/>
  <c r="R939" i="35"/>
  <c r="S939" i="35"/>
  <c r="T939" i="35"/>
  <c r="U939" i="35"/>
  <c r="V939" i="35"/>
  <c r="W939" i="35"/>
  <c r="G940" i="35"/>
  <c r="H940" i="35"/>
  <c r="I940" i="35"/>
  <c r="J940" i="35"/>
  <c r="K940" i="35"/>
  <c r="L940" i="35"/>
  <c r="M940" i="35"/>
  <c r="O940" i="35"/>
  <c r="P940" i="35"/>
  <c r="Q940" i="35"/>
  <c r="R940" i="35"/>
  <c r="S940" i="35"/>
  <c r="T940" i="35"/>
  <c r="U940" i="35"/>
  <c r="V940" i="35"/>
  <c r="W940" i="35"/>
  <c r="G941" i="35"/>
  <c r="H941" i="35"/>
  <c r="I941" i="35"/>
  <c r="J941" i="35"/>
  <c r="K941" i="35"/>
  <c r="L941" i="35"/>
  <c r="M941" i="35"/>
  <c r="O941" i="35"/>
  <c r="P941" i="35"/>
  <c r="Q941" i="35"/>
  <c r="R941" i="35"/>
  <c r="S941" i="35"/>
  <c r="T941" i="35"/>
  <c r="U941" i="35"/>
  <c r="V941" i="35"/>
  <c r="W941" i="35"/>
  <c r="G942" i="35"/>
  <c r="H942" i="35"/>
  <c r="I942" i="35"/>
  <c r="J942" i="35"/>
  <c r="K942" i="35"/>
  <c r="L942" i="35"/>
  <c r="M942" i="35"/>
  <c r="O942" i="35"/>
  <c r="P942" i="35"/>
  <c r="Q942" i="35"/>
  <c r="R942" i="35"/>
  <c r="S942" i="35"/>
  <c r="T942" i="35"/>
  <c r="U942" i="35"/>
  <c r="V942" i="35"/>
  <c r="W942" i="35"/>
  <c r="G943" i="35"/>
  <c r="H943" i="35"/>
  <c r="I943" i="35"/>
  <c r="J943" i="35"/>
  <c r="K943" i="35"/>
  <c r="L943" i="35"/>
  <c r="M943" i="35"/>
  <c r="O943" i="35"/>
  <c r="P943" i="35"/>
  <c r="Q943" i="35"/>
  <c r="R943" i="35"/>
  <c r="S943" i="35"/>
  <c r="T943" i="35"/>
  <c r="U943" i="35"/>
  <c r="V943" i="35"/>
  <c r="W943" i="35"/>
  <c r="G944" i="35"/>
  <c r="H944" i="35"/>
  <c r="I944" i="35"/>
  <c r="J944" i="35"/>
  <c r="K944" i="35"/>
  <c r="L944" i="35"/>
  <c r="M944" i="35"/>
  <c r="O944" i="35"/>
  <c r="P944" i="35"/>
  <c r="Q944" i="35"/>
  <c r="R944" i="35"/>
  <c r="S944" i="35"/>
  <c r="T944" i="35"/>
  <c r="U944" i="35"/>
  <c r="V944" i="35"/>
  <c r="W944" i="35"/>
  <c r="G945" i="35"/>
  <c r="H945" i="35"/>
  <c r="I945" i="35"/>
  <c r="J945" i="35"/>
  <c r="K945" i="35"/>
  <c r="L945" i="35"/>
  <c r="M945" i="35"/>
  <c r="O945" i="35"/>
  <c r="P945" i="35"/>
  <c r="Q945" i="35"/>
  <c r="R945" i="35"/>
  <c r="S945" i="35"/>
  <c r="T945" i="35"/>
  <c r="U945" i="35"/>
  <c r="V945" i="35"/>
  <c r="W945" i="35"/>
  <c r="G946" i="35"/>
  <c r="H946" i="35"/>
  <c r="I946" i="35"/>
  <c r="J946" i="35"/>
  <c r="K946" i="35"/>
  <c r="L946" i="35"/>
  <c r="M946" i="35"/>
  <c r="O946" i="35"/>
  <c r="P946" i="35"/>
  <c r="Q946" i="35"/>
  <c r="R946" i="35"/>
  <c r="S946" i="35"/>
  <c r="T946" i="35"/>
  <c r="U946" i="35"/>
  <c r="V946" i="35"/>
  <c r="W946" i="35"/>
  <c r="G947" i="35"/>
  <c r="H947" i="35"/>
  <c r="I947" i="35"/>
  <c r="J947" i="35"/>
  <c r="K947" i="35"/>
  <c r="L947" i="35"/>
  <c r="M947" i="35"/>
  <c r="O947" i="35"/>
  <c r="P947" i="35"/>
  <c r="Q947" i="35"/>
  <c r="R947" i="35"/>
  <c r="S947" i="35"/>
  <c r="T947" i="35"/>
  <c r="U947" i="35"/>
  <c r="V947" i="35"/>
  <c r="W947" i="35"/>
  <c r="G948" i="35"/>
  <c r="H948" i="35"/>
  <c r="I948" i="35"/>
  <c r="J948" i="35"/>
  <c r="K948" i="35"/>
  <c r="L948" i="35"/>
  <c r="M948" i="35"/>
  <c r="O948" i="35"/>
  <c r="P948" i="35"/>
  <c r="Q948" i="35"/>
  <c r="R948" i="35"/>
  <c r="S948" i="35"/>
  <c r="T948" i="35"/>
  <c r="U948" i="35"/>
  <c r="V948" i="35"/>
  <c r="W948" i="35"/>
  <c r="G949" i="35"/>
  <c r="H949" i="35"/>
  <c r="I949" i="35"/>
  <c r="J949" i="35"/>
  <c r="K949" i="35"/>
  <c r="L949" i="35"/>
  <c r="M949" i="35"/>
  <c r="O949" i="35"/>
  <c r="P949" i="35"/>
  <c r="Q949" i="35"/>
  <c r="R949" i="35"/>
  <c r="S949" i="35"/>
  <c r="T949" i="35"/>
  <c r="U949" i="35"/>
  <c r="V949" i="35"/>
  <c r="W949" i="35"/>
  <c r="G950" i="35"/>
  <c r="H950" i="35"/>
  <c r="I950" i="35"/>
  <c r="J950" i="35"/>
  <c r="K950" i="35"/>
  <c r="L950" i="35"/>
  <c r="M950" i="35"/>
  <c r="O950" i="35"/>
  <c r="P950" i="35"/>
  <c r="Q950" i="35"/>
  <c r="R950" i="35"/>
  <c r="S950" i="35"/>
  <c r="T950" i="35"/>
  <c r="U950" i="35"/>
  <c r="V950" i="35"/>
  <c r="W950" i="35"/>
  <c r="G951" i="35"/>
  <c r="H951" i="35"/>
  <c r="I951" i="35"/>
  <c r="J951" i="35"/>
  <c r="K951" i="35"/>
  <c r="L951" i="35"/>
  <c r="M951" i="35"/>
  <c r="O951" i="35"/>
  <c r="P951" i="35"/>
  <c r="Q951" i="35"/>
  <c r="R951" i="35"/>
  <c r="S951" i="35"/>
  <c r="T951" i="35"/>
  <c r="U951" i="35"/>
  <c r="V951" i="35"/>
  <c r="W951" i="35"/>
  <c r="G952" i="35"/>
  <c r="H952" i="35"/>
  <c r="I952" i="35"/>
  <c r="J952" i="35"/>
  <c r="K952" i="35"/>
  <c r="L952" i="35"/>
  <c r="M952" i="35"/>
  <c r="O952" i="35"/>
  <c r="P952" i="35"/>
  <c r="Q952" i="35"/>
  <c r="R952" i="35"/>
  <c r="S952" i="35"/>
  <c r="T952" i="35"/>
  <c r="U952" i="35"/>
  <c r="V952" i="35"/>
  <c r="W952" i="35"/>
  <c r="G953" i="35"/>
  <c r="H953" i="35"/>
  <c r="I953" i="35"/>
  <c r="J953" i="35"/>
  <c r="K953" i="35"/>
  <c r="L953" i="35"/>
  <c r="M953" i="35"/>
  <c r="O953" i="35"/>
  <c r="P953" i="35"/>
  <c r="Q953" i="35"/>
  <c r="R953" i="35"/>
  <c r="S953" i="35"/>
  <c r="T953" i="35"/>
  <c r="U953" i="35"/>
  <c r="V953" i="35"/>
  <c r="W953" i="35"/>
  <c r="G954" i="35"/>
  <c r="H954" i="35"/>
  <c r="I954" i="35"/>
  <c r="J954" i="35"/>
  <c r="K954" i="35"/>
  <c r="L954" i="35"/>
  <c r="M954" i="35"/>
  <c r="O954" i="35"/>
  <c r="P954" i="35"/>
  <c r="Q954" i="35"/>
  <c r="R954" i="35"/>
  <c r="S954" i="35"/>
  <c r="T954" i="35"/>
  <c r="U954" i="35"/>
  <c r="V954" i="35"/>
  <c r="W954" i="35"/>
  <c r="G955" i="35"/>
  <c r="H955" i="35"/>
  <c r="I955" i="35"/>
  <c r="J955" i="35"/>
  <c r="K955" i="35"/>
  <c r="L955" i="35"/>
  <c r="M955" i="35"/>
  <c r="O955" i="35"/>
  <c r="P955" i="35"/>
  <c r="Q955" i="35"/>
  <c r="R955" i="35"/>
  <c r="S955" i="35"/>
  <c r="T955" i="35"/>
  <c r="U955" i="35"/>
  <c r="V955" i="35"/>
  <c r="W955" i="35"/>
  <c r="G956" i="35"/>
  <c r="H956" i="35"/>
  <c r="I956" i="35"/>
  <c r="J956" i="35"/>
  <c r="K956" i="35"/>
  <c r="L956" i="35"/>
  <c r="M956" i="35"/>
  <c r="O956" i="35"/>
  <c r="P956" i="35"/>
  <c r="Q956" i="35"/>
  <c r="R956" i="35"/>
  <c r="S956" i="35"/>
  <c r="T956" i="35"/>
  <c r="U956" i="35"/>
  <c r="V956" i="35"/>
  <c r="W956" i="35"/>
  <c r="G957" i="35"/>
  <c r="H957" i="35"/>
  <c r="I957" i="35"/>
  <c r="J957" i="35"/>
  <c r="K957" i="35"/>
  <c r="L957" i="35"/>
  <c r="M957" i="35"/>
  <c r="O957" i="35"/>
  <c r="P957" i="35"/>
  <c r="Q957" i="35"/>
  <c r="R957" i="35"/>
  <c r="S957" i="35"/>
  <c r="T957" i="35"/>
  <c r="U957" i="35"/>
  <c r="V957" i="35"/>
  <c r="W957" i="35"/>
  <c r="G958" i="35"/>
  <c r="H958" i="35"/>
  <c r="I958" i="35"/>
  <c r="J958" i="35"/>
  <c r="K958" i="35"/>
  <c r="L958" i="35"/>
  <c r="M958" i="35"/>
  <c r="O958" i="35"/>
  <c r="P958" i="35"/>
  <c r="Q958" i="35"/>
  <c r="R958" i="35"/>
  <c r="S958" i="35"/>
  <c r="T958" i="35"/>
  <c r="U958" i="35"/>
  <c r="V958" i="35"/>
  <c r="W958" i="35"/>
  <c r="G959" i="35"/>
  <c r="H959" i="35"/>
  <c r="I959" i="35"/>
  <c r="J959" i="35"/>
  <c r="K959" i="35"/>
  <c r="L959" i="35"/>
  <c r="M959" i="35"/>
  <c r="O959" i="35"/>
  <c r="P959" i="35"/>
  <c r="Q959" i="35"/>
  <c r="R959" i="35"/>
  <c r="S959" i="35"/>
  <c r="T959" i="35"/>
  <c r="U959" i="35"/>
  <c r="V959" i="35"/>
  <c r="W959" i="35"/>
  <c r="G960" i="35"/>
  <c r="H960" i="35"/>
  <c r="I960" i="35"/>
  <c r="J960" i="35"/>
  <c r="K960" i="35"/>
  <c r="L960" i="35"/>
  <c r="M960" i="35"/>
  <c r="O960" i="35"/>
  <c r="P960" i="35"/>
  <c r="Q960" i="35"/>
  <c r="R960" i="35"/>
  <c r="S960" i="35"/>
  <c r="T960" i="35"/>
  <c r="U960" i="35"/>
  <c r="V960" i="35"/>
  <c r="W960" i="35"/>
  <c r="G961" i="35"/>
  <c r="H961" i="35"/>
  <c r="I961" i="35"/>
  <c r="J961" i="35"/>
  <c r="K961" i="35"/>
  <c r="L961" i="35"/>
  <c r="M961" i="35"/>
  <c r="O961" i="35"/>
  <c r="P961" i="35"/>
  <c r="Q961" i="35"/>
  <c r="R961" i="35"/>
  <c r="S961" i="35"/>
  <c r="T961" i="35"/>
  <c r="U961" i="35"/>
  <c r="V961" i="35"/>
  <c r="W961" i="35"/>
  <c r="G962" i="35"/>
  <c r="H962" i="35"/>
  <c r="I962" i="35"/>
  <c r="J962" i="35"/>
  <c r="K962" i="35"/>
  <c r="L962" i="35"/>
  <c r="M962" i="35"/>
  <c r="O962" i="35"/>
  <c r="P962" i="35"/>
  <c r="Q962" i="35"/>
  <c r="R962" i="35"/>
  <c r="S962" i="35"/>
  <c r="T962" i="35"/>
  <c r="U962" i="35"/>
  <c r="V962" i="35"/>
  <c r="W962" i="35"/>
  <c r="G963" i="35"/>
  <c r="H963" i="35"/>
  <c r="I963" i="35"/>
  <c r="J963" i="35"/>
  <c r="K963" i="35"/>
  <c r="L963" i="35"/>
  <c r="M963" i="35"/>
  <c r="O963" i="35"/>
  <c r="P963" i="35"/>
  <c r="Q963" i="35"/>
  <c r="R963" i="35"/>
  <c r="S963" i="35"/>
  <c r="T963" i="35"/>
  <c r="U963" i="35"/>
  <c r="V963" i="35"/>
  <c r="W963" i="35"/>
  <c r="G964" i="35"/>
  <c r="H964" i="35"/>
  <c r="I964" i="35"/>
  <c r="J964" i="35"/>
  <c r="K964" i="35"/>
  <c r="L964" i="35"/>
  <c r="M964" i="35"/>
  <c r="O964" i="35"/>
  <c r="P964" i="35"/>
  <c r="Q964" i="35"/>
  <c r="R964" i="35"/>
  <c r="S964" i="35"/>
  <c r="T964" i="35"/>
  <c r="U964" i="35"/>
  <c r="V964" i="35"/>
  <c r="W964" i="35"/>
  <c r="G965" i="35"/>
  <c r="H965" i="35"/>
  <c r="I965" i="35"/>
  <c r="J965" i="35"/>
  <c r="K965" i="35"/>
  <c r="L965" i="35"/>
  <c r="M965" i="35"/>
  <c r="O965" i="35"/>
  <c r="P965" i="35"/>
  <c r="Q965" i="35"/>
  <c r="R965" i="35"/>
  <c r="S965" i="35"/>
  <c r="T965" i="35"/>
  <c r="U965" i="35"/>
  <c r="V965" i="35"/>
  <c r="W965" i="35"/>
  <c r="G966" i="35"/>
  <c r="H966" i="35"/>
  <c r="I966" i="35"/>
  <c r="J966" i="35"/>
  <c r="K966" i="35"/>
  <c r="L966" i="35"/>
  <c r="M966" i="35"/>
  <c r="O966" i="35"/>
  <c r="P966" i="35"/>
  <c r="Q966" i="35"/>
  <c r="R966" i="35"/>
  <c r="S966" i="35"/>
  <c r="T966" i="35"/>
  <c r="U966" i="35"/>
  <c r="V966" i="35"/>
  <c r="W966" i="35"/>
  <c r="G967" i="35"/>
  <c r="H967" i="35"/>
  <c r="I967" i="35"/>
  <c r="J967" i="35"/>
  <c r="K967" i="35"/>
  <c r="L967" i="35"/>
  <c r="M967" i="35"/>
  <c r="O967" i="35"/>
  <c r="P967" i="35"/>
  <c r="Q967" i="35"/>
  <c r="R967" i="35"/>
  <c r="S967" i="35"/>
  <c r="T967" i="35"/>
  <c r="U967" i="35"/>
  <c r="V967" i="35"/>
  <c r="W967" i="35"/>
  <c r="G968" i="35"/>
  <c r="H968" i="35"/>
  <c r="I968" i="35"/>
  <c r="J968" i="35"/>
  <c r="K968" i="35"/>
  <c r="L968" i="35"/>
  <c r="M968" i="35"/>
  <c r="O968" i="35"/>
  <c r="P968" i="35"/>
  <c r="Q968" i="35"/>
  <c r="R968" i="35"/>
  <c r="S968" i="35"/>
  <c r="T968" i="35"/>
  <c r="U968" i="35"/>
  <c r="V968" i="35"/>
  <c r="W968" i="35"/>
  <c r="G969" i="35"/>
  <c r="H969" i="35"/>
  <c r="I969" i="35"/>
  <c r="J969" i="35"/>
  <c r="K969" i="35"/>
  <c r="L969" i="35"/>
  <c r="M969" i="35"/>
  <c r="O969" i="35"/>
  <c r="P969" i="35"/>
  <c r="Q969" i="35"/>
  <c r="R969" i="35"/>
  <c r="S969" i="35"/>
  <c r="T969" i="35"/>
  <c r="U969" i="35"/>
  <c r="V969" i="35"/>
  <c r="W969" i="35"/>
  <c r="G970" i="35"/>
  <c r="H970" i="35"/>
  <c r="I970" i="35"/>
  <c r="J970" i="35"/>
  <c r="K970" i="35"/>
  <c r="L970" i="35"/>
  <c r="M970" i="35"/>
  <c r="O970" i="35"/>
  <c r="P970" i="35"/>
  <c r="Q970" i="35"/>
  <c r="R970" i="35"/>
  <c r="S970" i="35"/>
  <c r="T970" i="35"/>
  <c r="U970" i="35"/>
  <c r="V970" i="35"/>
  <c r="W970" i="35"/>
  <c r="G971" i="35"/>
  <c r="H971" i="35"/>
  <c r="I971" i="35"/>
  <c r="J971" i="35"/>
  <c r="K971" i="35"/>
  <c r="L971" i="35"/>
  <c r="M971" i="35"/>
  <c r="O971" i="35"/>
  <c r="P971" i="35"/>
  <c r="Q971" i="35"/>
  <c r="R971" i="35"/>
  <c r="S971" i="35"/>
  <c r="T971" i="35"/>
  <c r="U971" i="35"/>
  <c r="V971" i="35"/>
  <c r="W971" i="35"/>
  <c r="G972" i="35"/>
  <c r="H972" i="35"/>
  <c r="I972" i="35"/>
  <c r="J972" i="35"/>
  <c r="K972" i="35"/>
  <c r="L972" i="35"/>
  <c r="M972" i="35"/>
  <c r="O972" i="35"/>
  <c r="P972" i="35"/>
  <c r="Q972" i="35"/>
  <c r="R972" i="35"/>
  <c r="S972" i="35"/>
  <c r="T972" i="35"/>
  <c r="U972" i="35"/>
  <c r="V972" i="35"/>
  <c r="W972" i="35"/>
  <c r="G973" i="35"/>
  <c r="H973" i="35"/>
  <c r="I973" i="35"/>
  <c r="J973" i="35"/>
  <c r="K973" i="35"/>
  <c r="L973" i="35"/>
  <c r="M973" i="35"/>
  <c r="O973" i="35"/>
  <c r="P973" i="35"/>
  <c r="Q973" i="35"/>
  <c r="R973" i="35"/>
  <c r="S973" i="35"/>
  <c r="T973" i="35"/>
  <c r="U973" i="35"/>
  <c r="V973" i="35"/>
  <c r="W973" i="35"/>
  <c r="G974" i="35"/>
  <c r="H974" i="35"/>
  <c r="I974" i="35"/>
  <c r="J974" i="35"/>
  <c r="K974" i="35"/>
  <c r="L974" i="35"/>
  <c r="M974" i="35"/>
  <c r="O974" i="35"/>
  <c r="P974" i="35"/>
  <c r="Q974" i="35"/>
  <c r="R974" i="35"/>
  <c r="S974" i="35"/>
  <c r="T974" i="35"/>
  <c r="U974" i="35"/>
  <c r="V974" i="35"/>
  <c r="W974" i="35"/>
  <c r="G975" i="35"/>
  <c r="H975" i="35"/>
  <c r="I975" i="35"/>
  <c r="J975" i="35"/>
  <c r="K975" i="35"/>
  <c r="L975" i="35"/>
  <c r="M975" i="35"/>
  <c r="O975" i="35"/>
  <c r="P975" i="35"/>
  <c r="Q975" i="35"/>
  <c r="R975" i="35"/>
  <c r="S975" i="35"/>
  <c r="T975" i="35"/>
  <c r="U975" i="35"/>
  <c r="V975" i="35"/>
  <c r="W975" i="35"/>
  <c r="G976" i="35"/>
  <c r="H976" i="35"/>
  <c r="I976" i="35"/>
  <c r="J976" i="35"/>
  <c r="K976" i="35"/>
  <c r="L976" i="35"/>
  <c r="M976" i="35"/>
  <c r="O976" i="35"/>
  <c r="P976" i="35"/>
  <c r="Q976" i="35"/>
  <c r="R976" i="35"/>
  <c r="S976" i="35"/>
  <c r="T976" i="35"/>
  <c r="U976" i="35"/>
  <c r="V976" i="35"/>
  <c r="W976" i="35"/>
  <c r="G977" i="35"/>
  <c r="H977" i="35"/>
  <c r="I977" i="35"/>
  <c r="J977" i="35"/>
  <c r="K977" i="35"/>
  <c r="L977" i="35"/>
  <c r="M977" i="35"/>
  <c r="O977" i="35"/>
  <c r="P977" i="35"/>
  <c r="Q977" i="35"/>
  <c r="R977" i="35"/>
  <c r="S977" i="35"/>
  <c r="T977" i="35"/>
  <c r="U977" i="35"/>
  <c r="V977" i="35"/>
  <c r="W977" i="35"/>
  <c r="G978" i="35"/>
  <c r="H978" i="35"/>
  <c r="I978" i="35"/>
  <c r="J978" i="35"/>
  <c r="K978" i="35"/>
  <c r="L978" i="35"/>
  <c r="M978" i="35"/>
  <c r="O978" i="35"/>
  <c r="P978" i="35"/>
  <c r="Q978" i="35"/>
  <c r="R978" i="35"/>
  <c r="S978" i="35"/>
  <c r="T978" i="35"/>
  <c r="U978" i="35"/>
  <c r="V978" i="35"/>
  <c r="W978" i="35"/>
  <c r="G979" i="35"/>
  <c r="H979" i="35"/>
  <c r="I979" i="35"/>
  <c r="J979" i="35"/>
  <c r="K979" i="35"/>
  <c r="L979" i="35"/>
  <c r="M979" i="35"/>
  <c r="O979" i="35"/>
  <c r="P979" i="35"/>
  <c r="Q979" i="35"/>
  <c r="R979" i="35"/>
  <c r="S979" i="35"/>
  <c r="T979" i="35"/>
  <c r="U979" i="35"/>
  <c r="V979" i="35"/>
  <c r="W979" i="35"/>
  <c r="G980" i="35"/>
  <c r="H980" i="35"/>
  <c r="I980" i="35"/>
  <c r="J980" i="35"/>
  <c r="K980" i="35"/>
  <c r="L980" i="35"/>
  <c r="M980" i="35"/>
  <c r="O980" i="35"/>
  <c r="P980" i="35"/>
  <c r="Q980" i="35"/>
  <c r="R980" i="35"/>
  <c r="S980" i="35"/>
  <c r="T980" i="35"/>
  <c r="U980" i="35"/>
  <c r="V980" i="35"/>
  <c r="W980" i="35"/>
  <c r="G981" i="35"/>
  <c r="H981" i="35"/>
  <c r="I981" i="35"/>
  <c r="J981" i="35"/>
  <c r="K981" i="35"/>
  <c r="L981" i="35"/>
  <c r="M981" i="35"/>
  <c r="O981" i="35"/>
  <c r="P981" i="35"/>
  <c r="Q981" i="35"/>
  <c r="R981" i="35"/>
  <c r="S981" i="35"/>
  <c r="T981" i="35"/>
  <c r="U981" i="35"/>
  <c r="V981" i="35"/>
  <c r="W981" i="35"/>
  <c r="G982" i="35"/>
  <c r="H982" i="35"/>
  <c r="I982" i="35"/>
  <c r="J982" i="35"/>
  <c r="K982" i="35"/>
  <c r="L982" i="35"/>
  <c r="M982" i="35"/>
  <c r="O982" i="35"/>
  <c r="P982" i="35"/>
  <c r="Q982" i="35"/>
  <c r="R982" i="35"/>
  <c r="S982" i="35"/>
  <c r="T982" i="35"/>
  <c r="U982" i="35"/>
  <c r="V982" i="35"/>
  <c r="W982" i="35"/>
  <c r="G983" i="35"/>
  <c r="H983" i="35"/>
  <c r="I983" i="35"/>
  <c r="J983" i="35"/>
  <c r="K983" i="35"/>
  <c r="L983" i="35"/>
  <c r="M983" i="35"/>
  <c r="O983" i="35"/>
  <c r="P983" i="35"/>
  <c r="Q983" i="35"/>
  <c r="R983" i="35"/>
  <c r="S983" i="35"/>
  <c r="T983" i="35"/>
  <c r="U983" i="35"/>
  <c r="V983" i="35"/>
  <c r="W983" i="35"/>
  <c r="G984" i="35"/>
  <c r="H984" i="35"/>
  <c r="I984" i="35"/>
  <c r="J984" i="35"/>
  <c r="K984" i="35"/>
  <c r="L984" i="35"/>
  <c r="M984" i="35"/>
  <c r="O984" i="35"/>
  <c r="P984" i="35"/>
  <c r="Q984" i="35"/>
  <c r="R984" i="35"/>
  <c r="S984" i="35"/>
  <c r="T984" i="35"/>
  <c r="U984" i="35"/>
  <c r="V984" i="35"/>
  <c r="W984" i="35"/>
  <c r="G985" i="35"/>
  <c r="H985" i="35"/>
  <c r="I985" i="35"/>
  <c r="J985" i="35"/>
  <c r="K985" i="35"/>
  <c r="L985" i="35"/>
  <c r="M985" i="35"/>
  <c r="O985" i="35"/>
  <c r="P985" i="35"/>
  <c r="Q985" i="35"/>
  <c r="R985" i="35"/>
  <c r="S985" i="35"/>
  <c r="T985" i="35"/>
  <c r="U985" i="35"/>
  <c r="V985" i="35"/>
  <c r="W985" i="35"/>
  <c r="G986" i="35"/>
  <c r="H986" i="35"/>
  <c r="I986" i="35"/>
  <c r="J986" i="35"/>
  <c r="K986" i="35"/>
  <c r="L986" i="35"/>
  <c r="M986" i="35"/>
  <c r="O986" i="35"/>
  <c r="P986" i="35"/>
  <c r="Q986" i="35"/>
  <c r="R986" i="35"/>
  <c r="S986" i="35"/>
  <c r="T986" i="35"/>
  <c r="U986" i="35"/>
  <c r="V986" i="35"/>
  <c r="W986" i="35"/>
  <c r="G987" i="35"/>
  <c r="H987" i="35"/>
  <c r="I987" i="35"/>
  <c r="J987" i="35"/>
  <c r="K987" i="35"/>
  <c r="L987" i="35"/>
  <c r="M987" i="35"/>
  <c r="O987" i="35"/>
  <c r="P987" i="35"/>
  <c r="Q987" i="35"/>
  <c r="R987" i="35"/>
  <c r="S987" i="35"/>
  <c r="T987" i="35"/>
  <c r="U987" i="35"/>
  <c r="V987" i="35"/>
  <c r="W987" i="35"/>
  <c r="G988" i="35"/>
  <c r="H988" i="35"/>
  <c r="I988" i="35"/>
  <c r="J988" i="35"/>
  <c r="K988" i="35"/>
  <c r="L988" i="35"/>
  <c r="M988" i="35"/>
  <c r="O988" i="35"/>
  <c r="P988" i="35"/>
  <c r="Q988" i="35"/>
  <c r="R988" i="35"/>
  <c r="S988" i="35"/>
  <c r="T988" i="35"/>
  <c r="U988" i="35"/>
  <c r="V988" i="35"/>
  <c r="W988" i="35"/>
  <c r="G989" i="35"/>
  <c r="H989" i="35"/>
  <c r="I989" i="35"/>
  <c r="J989" i="35"/>
  <c r="K989" i="35"/>
  <c r="L989" i="35"/>
  <c r="M989" i="35"/>
  <c r="O989" i="35"/>
  <c r="P989" i="35"/>
  <c r="Q989" i="35"/>
  <c r="R989" i="35"/>
  <c r="S989" i="35"/>
  <c r="T989" i="35"/>
  <c r="U989" i="35"/>
  <c r="V989" i="35"/>
  <c r="W989" i="35"/>
  <c r="G990" i="35"/>
  <c r="H990" i="35"/>
  <c r="I990" i="35"/>
  <c r="J990" i="35"/>
  <c r="K990" i="35"/>
  <c r="L990" i="35"/>
  <c r="M990" i="35"/>
  <c r="O990" i="35"/>
  <c r="P990" i="35"/>
  <c r="Q990" i="35"/>
  <c r="R990" i="35"/>
  <c r="S990" i="35"/>
  <c r="T990" i="35"/>
  <c r="U990" i="35"/>
  <c r="V990" i="35"/>
  <c r="W990" i="35"/>
  <c r="G991" i="35"/>
  <c r="H991" i="35"/>
  <c r="I991" i="35"/>
  <c r="J991" i="35"/>
  <c r="K991" i="35"/>
  <c r="L991" i="35"/>
  <c r="M991" i="35"/>
  <c r="O991" i="35"/>
  <c r="P991" i="35"/>
  <c r="Q991" i="35"/>
  <c r="R991" i="35"/>
  <c r="S991" i="35"/>
  <c r="T991" i="35"/>
  <c r="U991" i="35"/>
  <c r="V991" i="35"/>
  <c r="W991" i="35"/>
  <c r="G992" i="35"/>
  <c r="H992" i="35"/>
  <c r="I992" i="35"/>
  <c r="J992" i="35"/>
  <c r="K992" i="35"/>
  <c r="L992" i="35"/>
  <c r="M992" i="35"/>
  <c r="O992" i="35"/>
  <c r="P992" i="35"/>
  <c r="Q992" i="35"/>
  <c r="R992" i="35"/>
  <c r="S992" i="35"/>
  <c r="T992" i="35"/>
  <c r="U992" i="35"/>
  <c r="V992" i="35"/>
  <c r="W992" i="35"/>
  <c r="G993" i="35"/>
  <c r="H993" i="35"/>
  <c r="I993" i="35"/>
  <c r="J993" i="35"/>
  <c r="K993" i="35"/>
  <c r="L993" i="35"/>
  <c r="M993" i="35"/>
  <c r="O993" i="35"/>
  <c r="P993" i="35"/>
  <c r="Q993" i="35"/>
  <c r="R993" i="35"/>
  <c r="S993" i="35"/>
  <c r="T993" i="35"/>
  <c r="U993" i="35"/>
  <c r="V993" i="35"/>
  <c r="W993" i="35"/>
  <c r="G994" i="35"/>
  <c r="H994" i="35"/>
  <c r="I994" i="35"/>
  <c r="J994" i="35"/>
  <c r="K994" i="35"/>
  <c r="L994" i="35"/>
  <c r="M994" i="35"/>
  <c r="O994" i="35"/>
  <c r="P994" i="35"/>
  <c r="Q994" i="35"/>
  <c r="R994" i="35"/>
  <c r="S994" i="35"/>
  <c r="T994" i="35"/>
  <c r="U994" i="35"/>
  <c r="V994" i="35"/>
  <c r="W994" i="35"/>
  <c r="G995" i="35"/>
  <c r="H995" i="35"/>
  <c r="I995" i="35"/>
  <c r="J995" i="35"/>
  <c r="K995" i="35"/>
  <c r="L995" i="35"/>
  <c r="M995" i="35"/>
  <c r="O995" i="35"/>
  <c r="P995" i="35"/>
  <c r="Q995" i="35"/>
  <c r="R995" i="35"/>
  <c r="S995" i="35"/>
  <c r="T995" i="35"/>
  <c r="U995" i="35"/>
  <c r="V995" i="35"/>
  <c r="W995" i="35"/>
  <c r="G996" i="35"/>
  <c r="H996" i="35"/>
  <c r="I996" i="35"/>
  <c r="J996" i="35"/>
  <c r="K996" i="35"/>
  <c r="L996" i="35"/>
  <c r="M996" i="35"/>
  <c r="O996" i="35"/>
  <c r="P996" i="35"/>
  <c r="Q996" i="35"/>
  <c r="R996" i="35"/>
  <c r="S996" i="35"/>
  <c r="T996" i="35"/>
  <c r="U996" i="35"/>
  <c r="V996" i="35"/>
  <c r="W996" i="35"/>
  <c r="G997" i="35"/>
  <c r="H997" i="35"/>
  <c r="I997" i="35"/>
  <c r="J997" i="35"/>
  <c r="K997" i="35"/>
  <c r="L997" i="35"/>
  <c r="M997" i="35"/>
  <c r="O997" i="35"/>
  <c r="P997" i="35"/>
  <c r="Q997" i="35"/>
  <c r="R997" i="35"/>
  <c r="S997" i="35"/>
  <c r="T997" i="35"/>
  <c r="U997" i="35"/>
  <c r="V997" i="35"/>
  <c r="W997" i="35"/>
  <c r="G998" i="35"/>
  <c r="H998" i="35"/>
  <c r="I998" i="35"/>
  <c r="J998" i="35"/>
  <c r="K998" i="35"/>
  <c r="L998" i="35"/>
  <c r="M998" i="35"/>
  <c r="O998" i="35"/>
  <c r="P998" i="35"/>
  <c r="Q998" i="35"/>
  <c r="R998" i="35"/>
  <c r="S998" i="35"/>
  <c r="T998" i="35"/>
  <c r="U998" i="35"/>
  <c r="V998" i="35"/>
  <c r="W998" i="35"/>
  <c r="G999" i="35"/>
  <c r="H999" i="35"/>
  <c r="I999" i="35"/>
  <c r="J999" i="35"/>
  <c r="K999" i="35"/>
  <c r="L999" i="35"/>
  <c r="M999" i="35"/>
  <c r="O999" i="35"/>
  <c r="P999" i="35"/>
  <c r="Q999" i="35"/>
  <c r="R999" i="35"/>
  <c r="S999" i="35"/>
  <c r="T999" i="35"/>
  <c r="U999" i="35"/>
  <c r="V999" i="35"/>
  <c r="W999" i="35"/>
  <c r="G1000" i="35"/>
  <c r="S1000" i="35"/>
  <c r="T1000" i="35"/>
  <c r="U1000" i="35"/>
  <c r="V1000" i="35"/>
  <c r="W1000" i="35"/>
  <c r="K1000" i="35" s="1"/>
  <c r="G14" i="35"/>
  <c r="P15" i="35" l="1"/>
  <c r="K15" i="35"/>
  <c r="O15" i="35"/>
  <c r="J15" i="35"/>
  <c r="R15" i="35"/>
  <c r="M15" i="35"/>
  <c r="I15" i="35"/>
  <c r="Q15" i="35"/>
  <c r="L15" i="35"/>
  <c r="J1000" i="35"/>
  <c r="R1000" i="35"/>
  <c r="M1000" i="35"/>
  <c r="I1000" i="35"/>
  <c r="Q1000" i="35"/>
  <c r="L1000" i="35"/>
  <c r="H1000" i="35"/>
  <c r="O1000" i="35"/>
  <c r="P1000" i="35"/>
  <c r="S14" i="35"/>
  <c r="U14" i="35" s="1"/>
  <c r="T14" i="35"/>
  <c r="V14" i="35"/>
  <c r="W14" i="35"/>
  <c r="H14" i="35" l="1"/>
  <c r="L14" i="35"/>
  <c r="Q14" i="35"/>
  <c r="O14" i="35"/>
  <c r="P14" i="35"/>
  <c r="I14" i="35"/>
  <c r="M14" i="35"/>
  <c r="R14" i="35"/>
  <c r="J14" i="35"/>
  <c r="K14" i="35"/>
</calcChain>
</file>

<file path=xl/sharedStrings.xml><?xml version="1.0" encoding="utf-8"?>
<sst xmlns="http://schemas.openxmlformats.org/spreadsheetml/2006/main" count="19014" uniqueCount="1840">
  <si>
    <t>文字
サイズ</t>
    <rPh sb="0" eb="2">
      <t>モジ</t>
    </rPh>
    <phoneticPr fontId="3"/>
  </si>
  <si>
    <t>担当部署</t>
    <rPh sb="0" eb="2">
      <t>タントウ</t>
    </rPh>
    <rPh sb="2" eb="4">
      <t>ブショ</t>
    </rPh>
    <phoneticPr fontId="3"/>
  </si>
  <si>
    <t>管理
番号</t>
    <rPh sb="0" eb="2">
      <t>カンリ</t>
    </rPh>
    <rPh sb="3" eb="5">
      <t>バンゴウ</t>
    </rPh>
    <phoneticPr fontId="3"/>
  </si>
  <si>
    <t>住所</t>
    <rPh sb="0" eb="2">
      <t>ジュウショ</t>
    </rPh>
    <phoneticPr fontId="3"/>
  </si>
  <si>
    <t>47</t>
  </si>
  <si>
    <t>沖縄県</t>
    <rPh sb="0" eb="2">
      <t>オキナワ</t>
    </rPh>
    <phoneticPr fontId="3"/>
  </si>
  <si>
    <t>46</t>
  </si>
  <si>
    <t>鹿児島県</t>
    <rPh sb="0" eb="3">
      <t>カゴシマ</t>
    </rPh>
    <phoneticPr fontId="3"/>
  </si>
  <si>
    <t>45</t>
  </si>
  <si>
    <t>宮崎県</t>
    <rPh sb="0" eb="2">
      <t>ミヤザキ</t>
    </rPh>
    <phoneticPr fontId="3"/>
  </si>
  <si>
    <t>44</t>
  </si>
  <si>
    <t>大分県</t>
    <rPh sb="0" eb="2">
      <t>オオイタ</t>
    </rPh>
    <phoneticPr fontId="3"/>
  </si>
  <si>
    <t>43</t>
  </si>
  <si>
    <t>熊本県</t>
    <rPh sb="0" eb="2">
      <t>クマモト</t>
    </rPh>
    <phoneticPr fontId="3"/>
  </si>
  <si>
    <t>42</t>
  </si>
  <si>
    <t>長崎県</t>
    <rPh sb="0" eb="2">
      <t>ナガサキ</t>
    </rPh>
    <phoneticPr fontId="3"/>
  </si>
  <si>
    <t>41</t>
  </si>
  <si>
    <t>佐賀県</t>
    <rPh sb="0" eb="2">
      <t>サガ</t>
    </rPh>
    <phoneticPr fontId="3"/>
  </si>
  <si>
    <t>40</t>
  </si>
  <si>
    <t>福岡県</t>
    <rPh sb="0" eb="2">
      <t>フクオカ</t>
    </rPh>
    <phoneticPr fontId="3"/>
  </si>
  <si>
    <t>39</t>
  </si>
  <si>
    <t>高知県</t>
    <rPh sb="0" eb="2">
      <t>コウチ</t>
    </rPh>
    <phoneticPr fontId="3"/>
  </si>
  <si>
    <t>38</t>
  </si>
  <si>
    <t>愛媛県</t>
    <rPh sb="0" eb="2">
      <t>エヒメ</t>
    </rPh>
    <phoneticPr fontId="3"/>
  </si>
  <si>
    <t>37</t>
  </si>
  <si>
    <t>香川県</t>
    <rPh sb="0" eb="2">
      <t>カガワ</t>
    </rPh>
    <phoneticPr fontId="3"/>
  </si>
  <si>
    <t>36</t>
  </si>
  <si>
    <t>徳島県</t>
    <rPh sb="0" eb="2">
      <t>トクシマ</t>
    </rPh>
    <phoneticPr fontId="3"/>
  </si>
  <si>
    <t>35</t>
  </si>
  <si>
    <t>山口県</t>
    <rPh sb="0" eb="2">
      <t>ヤマグチ</t>
    </rPh>
    <phoneticPr fontId="3"/>
  </si>
  <si>
    <t>34</t>
  </si>
  <si>
    <t>広島県</t>
    <rPh sb="0" eb="2">
      <t>ヒロシマ</t>
    </rPh>
    <phoneticPr fontId="3"/>
  </si>
  <si>
    <t>33</t>
  </si>
  <si>
    <t>岡山県</t>
    <rPh sb="0" eb="2">
      <t>オカヤマ</t>
    </rPh>
    <phoneticPr fontId="3"/>
  </si>
  <si>
    <t>32</t>
  </si>
  <si>
    <t>島根県</t>
    <rPh sb="0" eb="2">
      <t>シマネ</t>
    </rPh>
    <phoneticPr fontId="3"/>
  </si>
  <si>
    <t>31</t>
  </si>
  <si>
    <t>鳥取県</t>
    <rPh sb="0" eb="2">
      <t>トットリ</t>
    </rPh>
    <phoneticPr fontId="3"/>
  </si>
  <si>
    <t>30</t>
  </si>
  <si>
    <t>和歌山県</t>
    <rPh sb="0" eb="3">
      <t>ワカヤマ</t>
    </rPh>
    <phoneticPr fontId="3"/>
  </si>
  <si>
    <t>29</t>
  </si>
  <si>
    <t>奈良県</t>
    <rPh sb="0" eb="2">
      <t>ナラ</t>
    </rPh>
    <phoneticPr fontId="3"/>
  </si>
  <si>
    <t>28</t>
  </si>
  <si>
    <t>兵庫県</t>
    <rPh sb="0" eb="2">
      <t>ヒョウゴ</t>
    </rPh>
    <phoneticPr fontId="3"/>
  </si>
  <si>
    <t>27</t>
  </si>
  <si>
    <t>大阪府</t>
    <rPh sb="0" eb="2">
      <t>オオサカ</t>
    </rPh>
    <rPh sb="2" eb="3">
      <t>フ</t>
    </rPh>
    <phoneticPr fontId="3"/>
  </si>
  <si>
    <t>26</t>
  </si>
  <si>
    <t>京都府</t>
    <rPh sb="0" eb="2">
      <t>キョウト</t>
    </rPh>
    <rPh sb="2" eb="3">
      <t>フ</t>
    </rPh>
    <phoneticPr fontId="3"/>
  </si>
  <si>
    <t>25</t>
  </si>
  <si>
    <t>滋賀県</t>
    <rPh sb="0" eb="2">
      <t>シガ</t>
    </rPh>
    <phoneticPr fontId="3"/>
  </si>
  <si>
    <t>24</t>
  </si>
  <si>
    <t>三重県</t>
    <rPh sb="0" eb="2">
      <t>ミエ</t>
    </rPh>
    <phoneticPr fontId="3"/>
  </si>
  <si>
    <t>23</t>
  </si>
  <si>
    <t>愛知県</t>
    <rPh sb="0" eb="2">
      <t>アイチ</t>
    </rPh>
    <phoneticPr fontId="3"/>
  </si>
  <si>
    <t>22</t>
  </si>
  <si>
    <t>静岡県</t>
    <rPh sb="0" eb="2">
      <t>シズオカ</t>
    </rPh>
    <phoneticPr fontId="3"/>
  </si>
  <si>
    <t>21</t>
  </si>
  <si>
    <t>岐阜県</t>
    <rPh sb="0" eb="2">
      <t>ギフ</t>
    </rPh>
    <phoneticPr fontId="3"/>
  </si>
  <si>
    <t>20</t>
  </si>
  <si>
    <t>長野県</t>
    <rPh sb="0" eb="2">
      <t>ナガノ</t>
    </rPh>
    <phoneticPr fontId="3"/>
  </si>
  <si>
    <t>19</t>
  </si>
  <si>
    <t>山梨県</t>
    <rPh sb="0" eb="2">
      <t>ヤマナシ</t>
    </rPh>
    <phoneticPr fontId="3"/>
  </si>
  <si>
    <t>18</t>
  </si>
  <si>
    <t>福井県</t>
    <rPh sb="0" eb="2">
      <t>フクイ</t>
    </rPh>
    <phoneticPr fontId="3"/>
  </si>
  <si>
    <t>17</t>
  </si>
  <si>
    <t>石川県</t>
    <rPh sb="0" eb="2">
      <t>イシカワ</t>
    </rPh>
    <phoneticPr fontId="3"/>
  </si>
  <si>
    <t>16</t>
  </si>
  <si>
    <t>富山県</t>
    <rPh sb="0" eb="2">
      <t>トヤマ</t>
    </rPh>
    <phoneticPr fontId="3"/>
  </si>
  <si>
    <t>15</t>
  </si>
  <si>
    <t>新潟県</t>
    <rPh sb="0" eb="2">
      <t>ニイガタ</t>
    </rPh>
    <phoneticPr fontId="3"/>
  </si>
  <si>
    <t>14</t>
  </si>
  <si>
    <t>神奈川県</t>
    <rPh sb="0" eb="3">
      <t>カナガワ</t>
    </rPh>
    <rPh sb="3" eb="4">
      <t>ケン</t>
    </rPh>
    <phoneticPr fontId="3"/>
  </si>
  <si>
    <t>13</t>
  </si>
  <si>
    <t>東京都</t>
    <rPh sb="0" eb="2">
      <t>トウキョウ</t>
    </rPh>
    <rPh sb="2" eb="3">
      <t>ミヤコ</t>
    </rPh>
    <phoneticPr fontId="3"/>
  </si>
  <si>
    <t>12</t>
  </si>
  <si>
    <t>千葉県</t>
    <rPh sb="0" eb="2">
      <t>チバ</t>
    </rPh>
    <rPh sb="2" eb="3">
      <t>ケン</t>
    </rPh>
    <phoneticPr fontId="3"/>
  </si>
  <si>
    <t>11</t>
  </si>
  <si>
    <t>埼玉県</t>
    <rPh sb="0" eb="2">
      <t>サイタマ</t>
    </rPh>
    <rPh sb="2" eb="3">
      <t>ケン</t>
    </rPh>
    <phoneticPr fontId="3"/>
  </si>
  <si>
    <t>10</t>
  </si>
  <si>
    <t>群馬県</t>
    <rPh sb="0" eb="2">
      <t>グンマ</t>
    </rPh>
    <rPh sb="2" eb="3">
      <t>ケン</t>
    </rPh>
    <phoneticPr fontId="3"/>
  </si>
  <si>
    <t>09</t>
  </si>
  <si>
    <t>栃木県</t>
    <rPh sb="0" eb="2">
      <t>トチギ</t>
    </rPh>
    <rPh sb="2" eb="3">
      <t>ケン</t>
    </rPh>
    <phoneticPr fontId="3"/>
  </si>
  <si>
    <t>08</t>
  </si>
  <si>
    <t>茨城県</t>
    <rPh sb="0" eb="2">
      <t>イバラキ</t>
    </rPh>
    <rPh sb="2" eb="3">
      <t>ケン</t>
    </rPh>
    <phoneticPr fontId="3"/>
  </si>
  <si>
    <t>07</t>
  </si>
  <si>
    <t>福島県</t>
    <rPh sb="0" eb="2">
      <t>フクシマ</t>
    </rPh>
    <rPh sb="2" eb="3">
      <t>ケン</t>
    </rPh>
    <phoneticPr fontId="3"/>
  </si>
  <si>
    <t>06</t>
  </si>
  <si>
    <t>山形県</t>
    <rPh sb="0" eb="2">
      <t>ヤマガタ</t>
    </rPh>
    <rPh sb="2" eb="3">
      <t>ケン</t>
    </rPh>
    <phoneticPr fontId="3"/>
  </si>
  <si>
    <t>05</t>
  </si>
  <si>
    <t>秋田県</t>
    <rPh sb="0" eb="2">
      <t>アキタ</t>
    </rPh>
    <rPh sb="2" eb="3">
      <t>ケン</t>
    </rPh>
    <phoneticPr fontId="3"/>
  </si>
  <si>
    <t>04</t>
  </si>
  <si>
    <t>宮城県</t>
    <rPh sb="0" eb="2">
      <t>ミヤギ</t>
    </rPh>
    <rPh sb="2" eb="3">
      <t>ケン</t>
    </rPh>
    <phoneticPr fontId="3"/>
  </si>
  <si>
    <t>03</t>
  </si>
  <si>
    <t>岩手県</t>
    <rPh sb="0" eb="2">
      <t>イワテ</t>
    </rPh>
    <rPh sb="2" eb="3">
      <t>ケン</t>
    </rPh>
    <phoneticPr fontId="3"/>
  </si>
  <si>
    <t>02</t>
  </si>
  <si>
    <t>青森県</t>
    <rPh sb="0" eb="2">
      <t>アオモリ</t>
    </rPh>
    <rPh sb="2" eb="3">
      <t>ケン</t>
    </rPh>
    <phoneticPr fontId="3"/>
  </si>
  <si>
    <t>01</t>
    <phoneticPr fontId="3"/>
  </si>
  <si>
    <t>北海道</t>
    <rPh sb="0" eb="2">
      <t>ホッカイ</t>
    </rPh>
    <rPh sb="2" eb="3">
      <t>ミチ</t>
    </rPh>
    <phoneticPr fontId="3"/>
  </si>
  <si>
    <t>図書名リストナンバー</t>
    <rPh sb="0" eb="2">
      <t>トショ</t>
    </rPh>
    <rPh sb="2" eb="3">
      <t>メイ</t>
    </rPh>
    <phoneticPr fontId="3"/>
  </si>
  <si>
    <t>学校名</t>
    <rPh sb="0" eb="3">
      <t>ガッコウメイ</t>
    </rPh>
    <phoneticPr fontId="3"/>
  </si>
  <si>
    <t>都道府県番号</t>
    <rPh sb="0" eb="4">
      <t>トドウフケン</t>
    </rPh>
    <rPh sb="4" eb="6">
      <t>バンゴウ</t>
    </rPh>
    <phoneticPr fontId="3"/>
  </si>
  <si>
    <t>市町村等</t>
    <rPh sb="0" eb="3">
      <t>シチョウソン</t>
    </rPh>
    <rPh sb="3" eb="4">
      <t>トウ</t>
    </rPh>
    <phoneticPr fontId="3"/>
  </si>
  <si>
    <t>都道府県</t>
    <rPh sb="0" eb="4">
      <t>トドウフケン</t>
    </rPh>
    <phoneticPr fontId="3"/>
  </si>
  <si>
    <t>郵便
番号</t>
    <rPh sb="0" eb="2">
      <t>ユウビン</t>
    </rPh>
    <rPh sb="3" eb="5">
      <t>バンゴウ</t>
    </rPh>
    <phoneticPr fontId="3"/>
  </si>
  <si>
    <t>連絡先</t>
    <phoneticPr fontId="3"/>
  </si>
  <si>
    <t>その他
特記事項</t>
    <rPh sb="2" eb="3">
      <t>タ</t>
    </rPh>
    <rPh sb="4" eb="6">
      <t>トッキ</t>
    </rPh>
    <rPh sb="6" eb="8">
      <t>ジコウ</t>
    </rPh>
    <phoneticPr fontId="3"/>
  </si>
  <si>
    <t>注意事項</t>
    <rPh sb="0" eb="2">
      <t>チュウイ</t>
    </rPh>
    <rPh sb="2" eb="4">
      <t>ジコウ</t>
    </rPh>
    <phoneticPr fontId="3"/>
  </si>
  <si>
    <t>教科書名</t>
    <rPh sb="0" eb="3">
      <t>キョウカショ</t>
    </rPh>
    <rPh sb="3" eb="4">
      <t>メイ</t>
    </rPh>
    <phoneticPr fontId="3"/>
  </si>
  <si>
    <t>教科書の
記号・番号</t>
    <rPh sb="0" eb="3">
      <t>キョウカショ</t>
    </rPh>
    <rPh sb="5" eb="7">
      <t>キゴウ</t>
    </rPh>
    <rPh sb="8" eb="10">
      <t>バンゴウ</t>
    </rPh>
    <phoneticPr fontId="3"/>
  </si>
  <si>
    <t>種目</t>
    <rPh sb="0" eb="1">
      <t>タネ</t>
    </rPh>
    <rPh sb="1" eb="2">
      <t>メ</t>
    </rPh>
    <phoneticPr fontId="3"/>
  </si>
  <si>
    <t>拡大・点字の別</t>
    <rPh sb="0" eb="2">
      <t>カクダイ</t>
    </rPh>
    <rPh sb="3" eb="4">
      <t>テン</t>
    </rPh>
    <rPh sb="4" eb="5">
      <t>ジ</t>
    </rPh>
    <rPh sb="6" eb="7">
      <t>ベツ</t>
    </rPh>
    <phoneticPr fontId="3"/>
  </si>
  <si>
    <t>発行者名</t>
    <rPh sb="0" eb="3">
      <t>ハッコウシャ</t>
    </rPh>
    <rPh sb="3" eb="4">
      <t>メイ</t>
    </rPh>
    <phoneticPr fontId="3"/>
  </si>
  <si>
    <t>発行者
番号</t>
    <rPh sb="0" eb="3">
      <t>ハッコウシャ</t>
    </rPh>
    <rPh sb="4" eb="6">
      <t>バンゴウ</t>
    </rPh>
    <phoneticPr fontId="3"/>
  </si>
  <si>
    <t>給与対象者
氏　名</t>
    <rPh sb="0" eb="2">
      <t>キュウヨ</t>
    </rPh>
    <rPh sb="2" eb="5">
      <t>タイショウシャ</t>
    </rPh>
    <phoneticPr fontId="3"/>
  </si>
  <si>
    <t>学年</t>
    <rPh sb="0" eb="2">
      <t>ガクネン</t>
    </rPh>
    <phoneticPr fontId="3"/>
  </si>
  <si>
    <t>学校名</t>
    <rPh sb="0" eb="2">
      <t>ガッコウ</t>
    </rPh>
    <rPh sb="2" eb="3">
      <t>メイ</t>
    </rPh>
    <phoneticPr fontId="3"/>
  </si>
  <si>
    <t>　　　　　使用しないでください。</t>
    <phoneticPr fontId="3"/>
  </si>
  <si>
    <t>記入はしないでください。</t>
    <phoneticPr fontId="3"/>
  </si>
  <si>
    <t>　　　４．本様式に記載される個人情報については，適切に管理し，障害のある児童及び生徒のための教科用特定図書等の普及の促進等に関する法律に定める目的以外の用途には</t>
    <rPh sb="5" eb="6">
      <t>ホン</t>
    </rPh>
    <rPh sb="6" eb="8">
      <t>ヨウシキ</t>
    </rPh>
    <rPh sb="9" eb="11">
      <t>キサイ</t>
    </rPh>
    <rPh sb="14" eb="16">
      <t>コジン</t>
    </rPh>
    <rPh sb="16" eb="18">
      <t>ジョウホウ</t>
    </rPh>
    <rPh sb="24" eb="26">
      <t>テキセツ</t>
    </rPh>
    <rPh sb="27" eb="29">
      <t>カンリ</t>
    </rPh>
    <rPh sb="31" eb="33">
      <t>ショウガイ</t>
    </rPh>
    <rPh sb="36" eb="38">
      <t>ジドウ</t>
    </rPh>
    <rPh sb="38" eb="39">
      <t>オヨ</t>
    </rPh>
    <rPh sb="40" eb="42">
      <t>セイト</t>
    </rPh>
    <rPh sb="46" eb="49">
      <t>キョウカヨウ</t>
    </rPh>
    <rPh sb="49" eb="51">
      <t>トクテイ</t>
    </rPh>
    <rPh sb="51" eb="53">
      <t>トショ</t>
    </rPh>
    <rPh sb="53" eb="54">
      <t>トウ</t>
    </rPh>
    <rPh sb="55" eb="57">
      <t>フキュウ</t>
    </rPh>
    <rPh sb="58" eb="60">
      <t>ソクシン</t>
    </rPh>
    <rPh sb="60" eb="61">
      <t>トウ</t>
    </rPh>
    <rPh sb="62" eb="63">
      <t>カン</t>
    </rPh>
    <phoneticPr fontId="3"/>
  </si>
  <si>
    <t>　　　３．その他特記事項の欄には、特に記載する留意事項がありましたら記載してください。</t>
    <rPh sb="7" eb="8">
      <t>ホカ</t>
    </rPh>
    <rPh sb="8" eb="10">
      <t>トッキ</t>
    </rPh>
    <rPh sb="10" eb="12">
      <t>ジコウ</t>
    </rPh>
    <rPh sb="13" eb="14">
      <t>ラン</t>
    </rPh>
    <phoneticPr fontId="3"/>
  </si>
  <si>
    <t>こちらで一覧表を作成する上</t>
    <rPh sb="4" eb="6">
      <t>イチラン</t>
    </rPh>
    <rPh sb="6" eb="7">
      <t>ヒョウ</t>
    </rPh>
    <rPh sb="8" eb="10">
      <t>サクセイ</t>
    </rPh>
    <rPh sb="12" eb="13">
      <t>ウエ</t>
    </rPh>
    <phoneticPr fontId="3"/>
  </si>
  <si>
    <r>
      <t>　　　２．</t>
    </r>
    <r>
      <rPr>
        <u/>
        <sz val="16"/>
        <rFont val="ＭＳ Ｐ明朝"/>
        <family val="1"/>
        <charset val="128"/>
      </rPr>
      <t>特別支援学校や特別支援学級に在籍する児童生徒の需要数は記入しないでください</t>
    </r>
    <r>
      <rPr>
        <sz val="16"/>
        <rFont val="ＭＳ Ｐ明朝"/>
        <family val="1"/>
        <charset val="128"/>
      </rPr>
      <t>。また，高等学校の需要数は含めないでください。</t>
    </r>
    <rPh sb="5" eb="7">
      <t>トクベツ</t>
    </rPh>
    <rPh sb="7" eb="9">
      <t>シエン</t>
    </rPh>
    <rPh sb="9" eb="11">
      <t>ガッコウ</t>
    </rPh>
    <rPh sb="12" eb="14">
      <t>トクベツ</t>
    </rPh>
    <rPh sb="14" eb="16">
      <t>シエン</t>
    </rPh>
    <rPh sb="16" eb="18">
      <t>ガッキュウ</t>
    </rPh>
    <rPh sb="19" eb="21">
      <t>ザイセキ</t>
    </rPh>
    <rPh sb="23" eb="25">
      <t>ジドウ</t>
    </rPh>
    <rPh sb="25" eb="27">
      <t>セイト</t>
    </rPh>
    <rPh sb="28" eb="31">
      <t>ジュヨウスウ</t>
    </rPh>
    <rPh sb="32" eb="34">
      <t>キニュウ</t>
    </rPh>
    <rPh sb="46" eb="48">
      <t>コウトウ</t>
    </rPh>
    <rPh sb="48" eb="50">
      <t>ガッコウ</t>
    </rPh>
    <rPh sb="51" eb="54">
      <t>ジュヨウスウ</t>
    </rPh>
    <rPh sb="55" eb="56">
      <t>フク</t>
    </rPh>
    <phoneticPr fontId="3"/>
  </si>
  <si>
    <t>（注）</t>
    <rPh sb="1" eb="2">
      <t>チュウ</t>
    </rPh>
    <phoneticPr fontId="3"/>
  </si>
  <si>
    <t>　実施機関名→</t>
    <rPh sb="1" eb="3">
      <t>ジッシ</t>
    </rPh>
    <rPh sb="3" eb="6">
      <t>キカンメイ</t>
    </rPh>
    <phoneticPr fontId="3"/>
  </si>
  <si>
    <t>　　　都道府県教育委員会名　→</t>
    <rPh sb="3" eb="7">
      <t>トドウフケン</t>
    </rPh>
    <rPh sb="7" eb="9">
      <t>キョウイク</t>
    </rPh>
    <rPh sb="9" eb="12">
      <t>イインカイ</t>
    </rPh>
    <rPh sb="12" eb="13">
      <t>メイ</t>
    </rPh>
    <phoneticPr fontId="3"/>
  </si>
  <si>
    <t>Ｎｏ．　　　－　　　　　</t>
    <phoneticPr fontId="3"/>
  </si>
  <si>
    <t>通常学級用
(教科書発行者等）</t>
    <rPh sb="0" eb="2">
      <t>ツウジョウ</t>
    </rPh>
    <rPh sb="2" eb="4">
      <t>ガッキュウ</t>
    </rPh>
    <rPh sb="4" eb="5">
      <t>ヨウ</t>
    </rPh>
    <rPh sb="7" eb="9">
      <t>キョウカ</t>
    </rPh>
    <rPh sb="9" eb="10">
      <t>ショ</t>
    </rPh>
    <rPh sb="10" eb="12">
      <t>ハッコウ</t>
    </rPh>
    <rPh sb="12" eb="13">
      <t>シャ</t>
    </rPh>
    <rPh sb="13" eb="14">
      <t>トウ</t>
    </rPh>
    <phoneticPr fontId="3"/>
  </si>
  <si>
    <r>
      <t>　　　１．１行に１図書の情報を記入してください。</t>
    </r>
    <r>
      <rPr>
        <sz val="16"/>
        <color rgb="FFFF0000"/>
        <rFont val="ＭＳ Ｐ明朝"/>
        <family val="1"/>
        <charset val="128"/>
      </rPr>
      <t>※</t>
    </r>
    <r>
      <rPr>
        <b/>
        <sz val="16"/>
        <color rgb="FFFF0000"/>
        <rFont val="ＭＳ Ｐ明朝"/>
        <family val="1"/>
        <charset val="128"/>
      </rPr>
      <t>グレーに塗りつぶされているセルには手入力しないでください</t>
    </r>
    <rPh sb="6" eb="7">
      <t>ギョウ</t>
    </rPh>
    <rPh sb="9" eb="11">
      <t>トショ</t>
    </rPh>
    <rPh sb="12" eb="14">
      <t>ジョウホウ</t>
    </rPh>
    <rPh sb="15" eb="17">
      <t>キニュウ</t>
    </rPh>
    <rPh sb="29" eb="30">
      <t>ヌ</t>
    </rPh>
    <rPh sb="42" eb="43">
      <t>テ</t>
    </rPh>
    <rPh sb="43" eb="45">
      <t>ニュウリョク</t>
    </rPh>
    <phoneticPr fontId="3"/>
  </si>
  <si>
    <t>令和2年度　　標準教科用特定図書等需要票</t>
    <rPh sb="0" eb="2">
      <t>レイワ</t>
    </rPh>
    <rPh sb="3" eb="5">
      <t>ネンド</t>
    </rPh>
    <rPh sb="19" eb="20">
      <t>ヒョウ</t>
    </rPh>
    <phoneticPr fontId="3"/>
  </si>
  <si>
    <t>未定</t>
  </si>
  <si>
    <t>未定</t>
    <phoneticPr fontId="5"/>
  </si>
  <si>
    <t>新版</t>
    <rPh sb="0" eb="1">
      <t>シン</t>
    </rPh>
    <rPh sb="1" eb="2">
      <t>バン</t>
    </rPh>
    <phoneticPr fontId="1"/>
  </si>
  <si>
    <t>Ｂ５</t>
  </si>
  <si>
    <t>英語　６</t>
  </si>
  <si>
    <t>A-641</t>
  </si>
  <si>
    <t>英語</t>
  </si>
  <si>
    <t>平31</t>
  </si>
  <si>
    <t>6</t>
  </si>
  <si>
    <t>小</t>
    <rPh sb="0" eb="1">
      <t>ショウ</t>
    </rPh>
    <phoneticPr fontId="5"/>
  </si>
  <si>
    <t>点字版</t>
    <rPh sb="0" eb="2">
      <t>テンジ</t>
    </rPh>
    <rPh sb="2" eb="3">
      <t>バン</t>
    </rPh>
    <phoneticPr fontId="1"/>
  </si>
  <si>
    <t>999</t>
    <phoneticPr fontId="5"/>
  </si>
  <si>
    <t>英語　５</t>
  </si>
  <si>
    <t>A-541</t>
  </si>
  <si>
    <t>5</t>
  </si>
  <si>
    <t>道徳　６</t>
  </si>
  <si>
    <t>道徳</t>
  </si>
  <si>
    <t>道徳　５</t>
  </si>
  <si>
    <t>どうとく　４</t>
  </si>
  <si>
    <t>A-441</t>
  </si>
  <si>
    <t>4</t>
  </si>
  <si>
    <t>どうとく　３</t>
  </si>
  <si>
    <t>A-341</t>
  </si>
  <si>
    <t>3</t>
  </si>
  <si>
    <t>どうとく　２</t>
  </si>
  <si>
    <t>A-241</t>
  </si>
  <si>
    <t>2</t>
  </si>
  <si>
    <t>どうとく　１</t>
  </si>
  <si>
    <t>A-141</t>
  </si>
  <si>
    <t>1</t>
  </si>
  <si>
    <t>理科　６</t>
  </si>
  <si>
    <t>理科</t>
  </si>
  <si>
    <t>理科　５</t>
  </si>
  <si>
    <t>理科　４</t>
  </si>
  <si>
    <t>理科　３</t>
  </si>
  <si>
    <t>算数　６</t>
  </si>
  <si>
    <t>算数</t>
  </si>
  <si>
    <t>算数　５</t>
  </si>
  <si>
    <t>算数　４</t>
  </si>
  <si>
    <t>さんすう　３</t>
  </si>
  <si>
    <t>さんすう　２</t>
  </si>
  <si>
    <t>さんすう　１</t>
  </si>
  <si>
    <t>社会　６</t>
  </si>
  <si>
    <t>社会</t>
  </si>
  <si>
    <t>社会　５</t>
  </si>
  <si>
    <t>社会　４</t>
  </si>
  <si>
    <t>社会　３</t>
  </si>
  <si>
    <t>国語　６</t>
  </si>
  <si>
    <t>国語</t>
  </si>
  <si>
    <t>国語　５</t>
  </si>
  <si>
    <t>国語　４</t>
  </si>
  <si>
    <t>国語　３</t>
  </si>
  <si>
    <t>こくご　２</t>
  </si>
  <si>
    <t>こくご　１</t>
  </si>
  <si>
    <t>03-3209-0241</t>
  </si>
  <si>
    <t>新宿区高田馬場1-23-4</t>
    <rPh sb="0" eb="3">
      <t>シンジュクク</t>
    </rPh>
    <rPh sb="3" eb="7">
      <t>タカダノババ</t>
    </rPh>
    <phoneticPr fontId="3"/>
  </si>
  <si>
    <t>169-8586</t>
  </si>
  <si>
    <t>社会福祉法人日本点字図書館</t>
    <rPh sb="0" eb="2">
      <t>シャカイ</t>
    </rPh>
    <rPh sb="2" eb="4">
      <t>フクシ</t>
    </rPh>
    <rPh sb="4" eb="6">
      <t>ホウジン</t>
    </rPh>
    <rPh sb="6" eb="8">
      <t>ニホン</t>
    </rPh>
    <rPh sb="8" eb="10">
      <t>テンジ</t>
    </rPh>
    <rPh sb="10" eb="13">
      <t>トショカン</t>
    </rPh>
    <phoneticPr fontId="3"/>
  </si>
  <si>
    <t>社会　（公民）　９</t>
  </si>
  <si>
    <t>A-959</t>
  </si>
  <si>
    <t>公民</t>
  </si>
  <si>
    <t>平27</t>
  </si>
  <si>
    <t>中</t>
    <rPh sb="0" eb="1">
      <t>チュウ</t>
    </rPh>
    <phoneticPr fontId="5"/>
  </si>
  <si>
    <t>217</t>
  </si>
  <si>
    <t>日点</t>
  </si>
  <si>
    <t>社会　（公民）　８</t>
  </si>
  <si>
    <t>A-958</t>
  </si>
  <si>
    <t>社会　（公民）　７</t>
  </si>
  <si>
    <t>A-957</t>
  </si>
  <si>
    <t>社会　（公民）　６</t>
  </si>
  <si>
    <t>A-956</t>
  </si>
  <si>
    <t>社会　（公民）　５</t>
  </si>
  <si>
    <t>A-955</t>
  </si>
  <si>
    <t>社会　（公民）　４</t>
  </si>
  <si>
    <t>A-954</t>
  </si>
  <si>
    <t>社会　（公民）　３</t>
  </si>
  <si>
    <t>A-953</t>
  </si>
  <si>
    <t>社会　（公民）　２</t>
  </si>
  <si>
    <t>A-952</t>
  </si>
  <si>
    <t>社会　（公民）　１</t>
  </si>
  <si>
    <t>A-951</t>
  </si>
  <si>
    <t>03-5310-5051</t>
  </si>
  <si>
    <t>東京都杉並区桃井4－4－3</t>
    <rPh sb="0" eb="3">
      <t>トウキョウト</t>
    </rPh>
    <rPh sb="3" eb="6">
      <t>スギナミク</t>
    </rPh>
    <rPh sb="6" eb="8">
      <t>モモイ</t>
    </rPh>
    <phoneticPr fontId="3"/>
  </si>
  <si>
    <t>167-0034</t>
  </si>
  <si>
    <t>社会福祉法人　視覚障害者支援総合センター</t>
    <rPh sb="7" eb="9">
      <t>シカク</t>
    </rPh>
    <rPh sb="9" eb="12">
      <t>ショウガイシャ</t>
    </rPh>
    <rPh sb="12" eb="14">
      <t>シエン</t>
    </rPh>
    <rPh sb="14" eb="16">
      <t>ソウゴウ</t>
    </rPh>
    <phoneticPr fontId="3"/>
  </si>
  <si>
    <t>社会　（地理）　１２</t>
  </si>
  <si>
    <t>A-762</t>
  </si>
  <si>
    <t>地理</t>
  </si>
  <si>
    <t>1･2</t>
  </si>
  <si>
    <t>216</t>
  </si>
  <si>
    <t>支援ｾﾝﾀｰ</t>
  </si>
  <si>
    <t>社会　（地理）　１１</t>
  </si>
  <si>
    <t>A-761</t>
  </si>
  <si>
    <t>社会　（地理）　１０</t>
  </si>
  <si>
    <t>A-760</t>
  </si>
  <si>
    <t>社会　（地理）　９</t>
  </si>
  <si>
    <t>A-759</t>
  </si>
  <si>
    <t>社会　（地理）　８</t>
  </si>
  <si>
    <t>A-758</t>
  </si>
  <si>
    <t>社会　（地理）　７</t>
  </si>
  <si>
    <t>A-757</t>
  </si>
  <si>
    <t>社会　（地理）　６</t>
  </si>
  <si>
    <t>A-756</t>
  </si>
  <si>
    <t>社会　（地理）　５</t>
  </si>
  <si>
    <t>A-755</t>
  </si>
  <si>
    <t>社会　（地理）　４</t>
  </si>
  <si>
    <t>A-754</t>
  </si>
  <si>
    <t>社会　（地理）　３</t>
  </si>
  <si>
    <t>A-753</t>
  </si>
  <si>
    <t>社会　（地理）　２</t>
  </si>
  <si>
    <t>A-752</t>
  </si>
  <si>
    <t>社会　（地理）　１</t>
  </si>
  <si>
    <t>A-751</t>
  </si>
  <si>
    <t>国語　３－６</t>
  </si>
  <si>
    <t>国語　３－５</t>
  </si>
  <si>
    <t>国語　３－４</t>
  </si>
  <si>
    <t>国語　３－３</t>
  </si>
  <si>
    <t>国語　３－２</t>
  </si>
  <si>
    <t>国語　３－１</t>
  </si>
  <si>
    <t>国語　２－６</t>
  </si>
  <si>
    <t>A-856</t>
  </si>
  <si>
    <t>国語　２－５</t>
  </si>
  <si>
    <t>A-855</t>
  </si>
  <si>
    <t>国語　２－４</t>
  </si>
  <si>
    <t>A-854</t>
  </si>
  <si>
    <t>国語　２－３</t>
  </si>
  <si>
    <t>A-853</t>
  </si>
  <si>
    <t>国語　２－２</t>
  </si>
  <si>
    <t>A-852</t>
  </si>
  <si>
    <t>国語　２－１</t>
  </si>
  <si>
    <t>A-851</t>
  </si>
  <si>
    <t>国語　１－６</t>
  </si>
  <si>
    <t>国語　１－５</t>
  </si>
  <si>
    <t>国語　１－４</t>
  </si>
  <si>
    <t>国語　１－３</t>
  </si>
  <si>
    <t>国語　１－２</t>
  </si>
  <si>
    <t>国語　１－１</t>
  </si>
  <si>
    <t>03-3200-1310</t>
  </si>
  <si>
    <t>東京都新宿区大久保3-14-4</t>
    <rPh sb="0" eb="3">
      <t>トウキョウト</t>
    </rPh>
    <rPh sb="3" eb="6">
      <t>シンジュクク</t>
    </rPh>
    <rPh sb="6" eb="9">
      <t>オオクボ</t>
    </rPh>
    <phoneticPr fontId="3"/>
  </si>
  <si>
    <t>169-0072</t>
  </si>
  <si>
    <t>社会福祉法人　東京ヘレン・ケラー協会</t>
    <rPh sb="0" eb="2">
      <t>シャカイ</t>
    </rPh>
    <rPh sb="2" eb="4">
      <t>フクシ</t>
    </rPh>
    <rPh sb="4" eb="6">
      <t>ホウジン</t>
    </rPh>
    <rPh sb="7" eb="9">
      <t>トウキョウ</t>
    </rPh>
    <rPh sb="16" eb="18">
      <t>キョウカイ</t>
    </rPh>
    <phoneticPr fontId="3"/>
  </si>
  <si>
    <t>道徳　３－２</t>
  </si>
  <si>
    <t>A-922</t>
  </si>
  <si>
    <t>平30</t>
  </si>
  <si>
    <t>196</t>
  </si>
  <si>
    <t>ヘレン</t>
  </si>
  <si>
    <t>道徳　３－１</t>
  </si>
  <si>
    <t>A-921</t>
  </si>
  <si>
    <t>道徳　２－２</t>
  </si>
  <si>
    <t>A-822</t>
  </si>
  <si>
    <t>道徳　２－１</t>
  </si>
  <si>
    <t>A-821</t>
  </si>
  <si>
    <t>道徳　１－２</t>
  </si>
  <si>
    <t>A-722</t>
  </si>
  <si>
    <t>道徳　１－１</t>
  </si>
  <si>
    <t>A-721</t>
  </si>
  <si>
    <t>社会　（歴史）　９（資料編２）</t>
  </si>
  <si>
    <t>歴史</t>
  </si>
  <si>
    <t>1-3</t>
  </si>
  <si>
    <t>社会　（歴史）　８</t>
  </si>
  <si>
    <t>社会　（歴史）　７</t>
  </si>
  <si>
    <t>社会　（歴史）　６</t>
  </si>
  <si>
    <t>社会　（歴史）　５</t>
  </si>
  <si>
    <t>社会　（歴史）　４</t>
  </si>
  <si>
    <t>社会　（歴史）　３</t>
  </si>
  <si>
    <t>社会　（歴史）　２</t>
  </si>
  <si>
    <t>社会　（歴史）　１・資料編１</t>
  </si>
  <si>
    <t>06-6961-5521</t>
  </si>
  <si>
    <t>大阪府大阪市鶴見区今津中2-4-37</t>
  </si>
  <si>
    <t>538-0042</t>
  </si>
  <si>
    <t>社会福祉法人　日本ライトハウス</t>
  </si>
  <si>
    <t>数学　３－１０</t>
  </si>
  <si>
    <t>A-960</t>
  </si>
  <si>
    <t>数学</t>
  </si>
  <si>
    <t>182</t>
  </si>
  <si>
    <t>ライト</t>
  </si>
  <si>
    <t>数学　３－９</t>
  </si>
  <si>
    <t>数学　３－８</t>
  </si>
  <si>
    <t>数学　３－７</t>
  </si>
  <si>
    <t>数学　３－６</t>
  </si>
  <si>
    <t>数学　３－５</t>
  </si>
  <si>
    <t>数学　３－４</t>
  </si>
  <si>
    <t>数学　３－３</t>
  </si>
  <si>
    <t>数学　３－２</t>
  </si>
  <si>
    <t>数学　３－１</t>
  </si>
  <si>
    <t>数学　２－７</t>
  </si>
  <si>
    <t>A-857</t>
  </si>
  <si>
    <t>数学　２－６</t>
  </si>
  <si>
    <t>数学　２－５</t>
  </si>
  <si>
    <t>数学　２－４</t>
  </si>
  <si>
    <t>数学　２－３</t>
  </si>
  <si>
    <t>数学　２－２</t>
  </si>
  <si>
    <t>数学　２－１</t>
  </si>
  <si>
    <t>数学　１－１０</t>
  </si>
  <si>
    <t>数学　１－９</t>
  </si>
  <si>
    <t>数学　１－８</t>
  </si>
  <si>
    <t>数学　１－７</t>
  </si>
  <si>
    <t>数学　１－６</t>
  </si>
  <si>
    <t>数学　１－５</t>
  </si>
  <si>
    <t>数学　１－４</t>
  </si>
  <si>
    <t>数学　１－３</t>
  </si>
  <si>
    <t>数学　１－２</t>
  </si>
  <si>
    <t>数学　１－１</t>
  </si>
  <si>
    <t>0422-48-2221</t>
  </si>
  <si>
    <t>東京都三鷹市下連雀3-32-10</t>
    <rPh sb="0" eb="3">
      <t>トウキョウト</t>
    </rPh>
    <rPh sb="3" eb="5">
      <t>ミタカ</t>
    </rPh>
    <rPh sb="5" eb="6">
      <t>シ</t>
    </rPh>
    <rPh sb="6" eb="9">
      <t>シモレンジャク</t>
    </rPh>
    <phoneticPr fontId="3"/>
  </si>
  <si>
    <t>181-0013</t>
  </si>
  <si>
    <t>社会福祉法人　東京点字出版所　</t>
    <rPh sb="0" eb="2">
      <t>シャカイ</t>
    </rPh>
    <rPh sb="2" eb="4">
      <t>フクシ</t>
    </rPh>
    <rPh sb="4" eb="6">
      <t>ホウジン</t>
    </rPh>
    <rPh sb="7" eb="9">
      <t>トウキョウ</t>
    </rPh>
    <rPh sb="9" eb="11">
      <t>テンジ</t>
    </rPh>
    <rPh sb="11" eb="13">
      <t>シュッパン</t>
    </rPh>
    <rPh sb="13" eb="14">
      <t>ショ</t>
    </rPh>
    <phoneticPr fontId="3"/>
  </si>
  <si>
    <t>英語　３－７</t>
  </si>
  <si>
    <t>中</t>
    <rPh sb="0" eb="1">
      <t>チュウ</t>
    </rPh>
    <phoneticPr fontId="7"/>
  </si>
  <si>
    <t>181</t>
  </si>
  <si>
    <t>東点</t>
  </si>
  <si>
    <t>英語　３－６</t>
  </si>
  <si>
    <t>英語　３－５</t>
  </si>
  <si>
    <t>英語　３－４</t>
  </si>
  <si>
    <t>英語　３－３</t>
  </si>
  <si>
    <t>英語　３－２</t>
  </si>
  <si>
    <t>英語　３－１</t>
  </si>
  <si>
    <t>英語　２－５</t>
  </si>
  <si>
    <t>英語　２－４</t>
  </si>
  <si>
    <t>英語　２－３</t>
  </si>
  <si>
    <t>英語　２－２</t>
  </si>
  <si>
    <t>英語　２－１</t>
  </si>
  <si>
    <t>英語　（資料編６）</t>
  </si>
  <si>
    <t>英語　（資料編５）</t>
  </si>
  <si>
    <t>英語　（資料編４）</t>
  </si>
  <si>
    <t>英語　（資料編３）</t>
  </si>
  <si>
    <t>英語　（資料編２）</t>
  </si>
  <si>
    <t>英語　（資料編１）</t>
  </si>
  <si>
    <t>英語　１－５</t>
  </si>
  <si>
    <t>英語　１－４</t>
  </si>
  <si>
    <t>英語　１－３</t>
  </si>
  <si>
    <t>英語　１－２</t>
  </si>
  <si>
    <t>英語　１－１</t>
  </si>
  <si>
    <t>理科　３－１０</t>
  </si>
  <si>
    <t>理科　３－９</t>
  </si>
  <si>
    <t>理科　３－８</t>
  </si>
  <si>
    <t>理科　３－７</t>
  </si>
  <si>
    <t>理科　３－６</t>
  </si>
  <si>
    <t>理科　３－５</t>
  </si>
  <si>
    <t>理科　３－４</t>
  </si>
  <si>
    <t>理科　３－３</t>
  </si>
  <si>
    <t>理科　３－２</t>
  </si>
  <si>
    <t>理科　３－１</t>
  </si>
  <si>
    <t>理科　２－９</t>
  </si>
  <si>
    <t>A-859</t>
  </si>
  <si>
    <t>理科　２－８</t>
  </si>
  <si>
    <t>A-858</t>
  </si>
  <si>
    <t>理科　２－７</t>
  </si>
  <si>
    <t>理科　２－６</t>
  </si>
  <si>
    <t>理科　２－５</t>
  </si>
  <si>
    <t>理科　２－４</t>
  </si>
  <si>
    <t>理科　２－３</t>
  </si>
  <si>
    <t>理科　２－２</t>
  </si>
  <si>
    <t>理科　２－１</t>
  </si>
  <si>
    <t>理科　１－９</t>
  </si>
  <si>
    <t>理科　１－８</t>
  </si>
  <si>
    <t>理科　１－７</t>
  </si>
  <si>
    <t>理科　１－６</t>
  </si>
  <si>
    <t>理科　１－５</t>
  </si>
  <si>
    <t>理科　１－４</t>
  </si>
  <si>
    <t>理科　１－３</t>
  </si>
  <si>
    <t>理科　１－２</t>
  </si>
  <si>
    <t>理科　１－１</t>
  </si>
  <si>
    <t>教科書部</t>
    <rPh sb="0" eb="3">
      <t>キョウカショ</t>
    </rPh>
    <rPh sb="3" eb="4">
      <t>ブ</t>
    </rPh>
    <phoneticPr fontId="1"/>
  </si>
  <si>
    <t>03-3518-6345</t>
  </si>
  <si>
    <t>東京都千代田区神田神保町1-12</t>
  </si>
  <si>
    <t>101-0051</t>
  </si>
  <si>
    <t>日本教科書株式会社</t>
    <rPh sb="0" eb="2">
      <t>ニホン</t>
    </rPh>
    <rPh sb="2" eb="5">
      <t>キョウカショ</t>
    </rPh>
    <rPh sb="5" eb="9">
      <t>カブシキガイシャ</t>
    </rPh>
    <phoneticPr fontId="1"/>
  </si>
  <si>
    <t>ゴシック</t>
  </si>
  <si>
    <t>22P</t>
  </si>
  <si>
    <t>B5</t>
  </si>
  <si>
    <t>拡大版</t>
    <rPh sb="0" eb="2">
      <t>カクダイ</t>
    </rPh>
    <rPh sb="2" eb="3">
      <t>バン</t>
    </rPh>
    <phoneticPr fontId="5"/>
  </si>
  <si>
    <t>233</t>
  </si>
  <si>
    <t>第２編集部</t>
    <rPh sb="0" eb="2">
      <t>ダイニ</t>
    </rPh>
    <rPh sb="2" eb="5">
      <t>ヘンシュウブ</t>
    </rPh>
    <phoneticPr fontId="3"/>
  </si>
  <si>
    <t>03-6435-6690</t>
  </si>
  <si>
    <t>東京都練馬区貫井4-1-11</t>
    <rPh sb="0" eb="3">
      <t>トウキョウト</t>
    </rPh>
    <rPh sb="3" eb="6">
      <t>ネリマク</t>
    </rPh>
    <rPh sb="6" eb="8">
      <t>ヌクイ</t>
    </rPh>
    <phoneticPr fontId="3"/>
  </si>
  <si>
    <t>176-0021</t>
  </si>
  <si>
    <t>廣済堂あかつき　株式会社</t>
    <rPh sb="0" eb="3">
      <t>コウサイドウ</t>
    </rPh>
    <rPh sb="8" eb="10">
      <t>カブシキ</t>
    </rPh>
    <rPh sb="10" eb="12">
      <t>カイシャ</t>
    </rPh>
    <phoneticPr fontId="3"/>
  </si>
  <si>
    <t>新版</t>
    <rPh sb="0" eb="1">
      <t>シン</t>
    </rPh>
    <rPh sb="1" eb="2">
      <t>ハン</t>
    </rPh>
    <phoneticPr fontId="8"/>
  </si>
  <si>
    <t>中　中学生の道徳ノート　自分をのばす３（道徳929）拡大版【22P】</t>
    <rPh sb="0" eb="1">
      <t>チュウ</t>
    </rPh>
    <rPh sb="2" eb="5">
      <t>チュウガクセイ</t>
    </rPh>
    <rPh sb="6" eb="8">
      <t>ドウトク</t>
    </rPh>
    <rPh sb="12" eb="14">
      <t>ジブン</t>
    </rPh>
    <rPh sb="20" eb="22">
      <t>ドウトク</t>
    </rPh>
    <phoneticPr fontId="7"/>
  </si>
  <si>
    <t>道徳</t>
    <rPh sb="0" eb="2">
      <t>ドウトク</t>
    </rPh>
    <phoneticPr fontId="7"/>
  </si>
  <si>
    <t>232</t>
  </si>
  <si>
    <t>廣あかつき</t>
    <rPh sb="0" eb="1">
      <t>ヒロシ</t>
    </rPh>
    <phoneticPr fontId="7"/>
  </si>
  <si>
    <t>中　中学生の道徳　自分をのばす３（道徳928）拡大版【22P】</t>
    <rPh sb="0" eb="1">
      <t>チュウ</t>
    </rPh>
    <rPh sb="2" eb="5">
      <t>チュウガクセイ</t>
    </rPh>
    <rPh sb="6" eb="8">
      <t>ドウトク</t>
    </rPh>
    <rPh sb="9" eb="11">
      <t>ジブン</t>
    </rPh>
    <rPh sb="17" eb="19">
      <t>ドウトク</t>
    </rPh>
    <phoneticPr fontId="7"/>
  </si>
  <si>
    <t>中　中学生の道徳ノート　自分を考える２（道徳829）拡大版【22P】</t>
    <rPh sb="0" eb="1">
      <t>チュウ</t>
    </rPh>
    <rPh sb="2" eb="5">
      <t>チュウガクセイ</t>
    </rPh>
    <rPh sb="6" eb="8">
      <t>ドウトク</t>
    </rPh>
    <rPh sb="12" eb="14">
      <t>ジブン</t>
    </rPh>
    <rPh sb="15" eb="16">
      <t>カンガ</t>
    </rPh>
    <rPh sb="20" eb="22">
      <t>ドウトク</t>
    </rPh>
    <phoneticPr fontId="7"/>
  </si>
  <si>
    <t>中　中学生の道徳　自分を考える２（道徳828）拡大版【22P】</t>
    <rPh sb="0" eb="1">
      <t>チュウ</t>
    </rPh>
    <rPh sb="2" eb="5">
      <t>チュウガクセイ</t>
    </rPh>
    <rPh sb="6" eb="8">
      <t>ドウトク</t>
    </rPh>
    <rPh sb="9" eb="11">
      <t>ジブン</t>
    </rPh>
    <rPh sb="12" eb="13">
      <t>カンガ</t>
    </rPh>
    <rPh sb="17" eb="19">
      <t>ドウトク</t>
    </rPh>
    <phoneticPr fontId="7"/>
  </si>
  <si>
    <t>中　中学生の道徳ノート　自分を見つめる１（道徳729）拡大版【22P】</t>
    <rPh sb="0" eb="1">
      <t>チュウ</t>
    </rPh>
    <rPh sb="2" eb="5">
      <t>チュウガクセイ</t>
    </rPh>
    <rPh sb="6" eb="8">
      <t>ドウトク</t>
    </rPh>
    <rPh sb="12" eb="14">
      <t>ジブン</t>
    </rPh>
    <rPh sb="15" eb="16">
      <t>ミ</t>
    </rPh>
    <rPh sb="21" eb="23">
      <t>ドウトク</t>
    </rPh>
    <phoneticPr fontId="7"/>
  </si>
  <si>
    <t>中　中学生の道徳　自分を見つめる１（道徳728）拡大版【22P】</t>
    <rPh sb="0" eb="1">
      <t>チュウ</t>
    </rPh>
    <rPh sb="2" eb="5">
      <t>チュウガクセイ</t>
    </rPh>
    <rPh sb="6" eb="8">
      <t>ドウトク</t>
    </rPh>
    <rPh sb="9" eb="11">
      <t>ジブン</t>
    </rPh>
    <rPh sb="12" eb="13">
      <t>ミ</t>
    </rPh>
    <rPh sb="18" eb="20">
      <t>ドウトク</t>
    </rPh>
    <phoneticPr fontId="7"/>
  </si>
  <si>
    <t>小  みんなで考え，話し合う　小学生の道徳６を入力してください</t>
    <rPh sb="23" eb="25">
      <t>ニュウリョク</t>
    </rPh>
    <phoneticPr fontId="5"/>
  </si>
  <si>
    <t>新版</t>
    <rPh sb="0" eb="1">
      <t>シン</t>
    </rPh>
    <rPh sb="1" eb="2">
      <t>ハン</t>
    </rPh>
    <phoneticPr fontId="4"/>
  </si>
  <si>
    <t>611</t>
  </si>
  <si>
    <t>小</t>
    <rPh sb="0" eb="1">
      <t>ショウ</t>
    </rPh>
    <phoneticPr fontId="3"/>
  </si>
  <si>
    <t>廣あかつき</t>
  </si>
  <si>
    <t>小  自分を見つめ，考える　道徳ノート６（道徳611）を入力してください</t>
    <rPh sb="28" eb="30">
      <t>ニュウリョク</t>
    </rPh>
    <phoneticPr fontId="5"/>
  </si>
  <si>
    <t>610</t>
  </si>
  <si>
    <t>小  みんなで考え，話し合う　小学生の道徳５
（道徳510）を入力してください</t>
    <rPh sb="31" eb="33">
      <t>ニュウリョク</t>
    </rPh>
    <phoneticPr fontId="5"/>
  </si>
  <si>
    <t>511</t>
  </si>
  <si>
    <t>小  自分を見つめ，考える　道徳ノート５（道徳511）を入力してください</t>
    <rPh sb="28" eb="30">
      <t>ニュウリョク</t>
    </rPh>
    <phoneticPr fontId="5"/>
  </si>
  <si>
    <t>510</t>
  </si>
  <si>
    <t>小  みんなで考え，話し合う　小学生の道徳４（道徳410）を入力してください</t>
    <rPh sb="30" eb="32">
      <t>ニュウリョク</t>
    </rPh>
    <phoneticPr fontId="5"/>
  </si>
  <si>
    <t>411</t>
  </si>
  <si>
    <t>小  自分を見つめ，考える　道徳ノート４（道徳411）を入力してください</t>
    <rPh sb="28" eb="30">
      <t>ニュウリョク</t>
    </rPh>
    <phoneticPr fontId="5"/>
  </si>
  <si>
    <t>410</t>
  </si>
  <si>
    <t>311</t>
  </si>
  <si>
    <t>小  自分を見つめ，考える　どうとくノート３（道徳311）を入力してください</t>
    <rPh sb="30" eb="32">
      <t>ニュウリョク</t>
    </rPh>
    <phoneticPr fontId="5"/>
  </si>
  <si>
    <t>310</t>
  </si>
  <si>
    <t>小  みんなで考え，話し合う　小学生のどうとく２（道徳210）を入力してください</t>
    <rPh sb="32" eb="34">
      <t>ニュウリョク</t>
    </rPh>
    <phoneticPr fontId="5"/>
  </si>
  <si>
    <t>211</t>
  </si>
  <si>
    <t>小  自分を見つめ，考える　どうとくノート２（道徳211）を入力してください</t>
    <rPh sb="30" eb="32">
      <t>ニュウリョク</t>
    </rPh>
    <phoneticPr fontId="5"/>
  </si>
  <si>
    <t>210</t>
  </si>
  <si>
    <t>小  みんなでかんがえ，はなしあう　しょうがくせいのどうとく１
（道徳110）を入力してください</t>
    <rPh sb="40" eb="42">
      <t>ニュウリョク</t>
    </rPh>
    <phoneticPr fontId="5"/>
  </si>
  <si>
    <t>111</t>
  </si>
  <si>
    <t>小  じぶんをみつめ，かんがえる　どうとくノート１（道徳111）を入力してください</t>
    <rPh sb="33" eb="35">
      <t>ニュウリョク</t>
    </rPh>
    <phoneticPr fontId="5"/>
  </si>
  <si>
    <t>ゴシック体ほか</t>
  </si>
  <si>
    <t>教科書事業部</t>
  </si>
  <si>
    <t>03-6368-8899</t>
  </si>
  <si>
    <t>東京都港区芝浦1-1-1浜松町ビルディング</t>
    <rPh sb="0" eb="3">
      <t>トウキョウト</t>
    </rPh>
    <rPh sb="3" eb="5">
      <t>ミナトク</t>
    </rPh>
    <rPh sb="5" eb="7">
      <t>シバウラ</t>
    </rPh>
    <rPh sb="12" eb="15">
      <t>ハママツチョウ</t>
    </rPh>
    <phoneticPr fontId="1"/>
  </si>
  <si>
    <t>105-0023</t>
  </si>
  <si>
    <t>株式会社　育鵬社</t>
  </si>
  <si>
    <t>新版</t>
    <rPh sb="0" eb="1">
      <t>シン</t>
    </rPh>
    <rPh sb="1" eb="2">
      <t>ハン</t>
    </rPh>
    <phoneticPr fontId="7"/>
  </si>
  <si>
    <t>丸ゴシック</t>
    <rPh sb="0" eb="1">
      <t>マル</t>
    </rPh>
    <phoneticPr fontId="7"/>
  </si>
  <si>
    <t>26P</t>
  </si>
  <si>
    <t>A4</t>
  </si>
  <si>
    <t>中　［新編］新しいみんなの公民（公民934）拡大版【26P】</t>
  </si>
  <si>
    <t>934</t>
  </si>
  <si>
    <t>227</t>
  </si>
  <si>
    <t>育鵬社</t>
  </si>
  <si>
    <t>Ａ４</t>
  </si>
  <si>
    <t>中　［新編］新しい日本の歴史（歴史735）拡大版【26P】</t>
  </si>
  <si>
    <t>735</t>
  </si>
  <si>
    <t>編集部</t>
    <rPh sb="0" eb="3">
      <t>ヘンシュウブ</t>
    </rPh>
    <phoneticPr fontId="1"/>
  </si>
  <si>
    <t>03-5981-9170</t>
  </si>
  <si>
    <t>東京都文京区水道2-6-3</t>
  </si>
  <si>
    <t>112-0005</t>
  </si>
  <si>
    <t>株式会社　自由社</t>
  </si>
  <si>
    <t>中　新しい公民教科書（公民927）【22P】</t>
  </si>
  <si>
    <t>927</t>
  </si>
  <si>
    <t>225</t>
  </si>
  <si>
    <t>自由社</t>
  </si>
  <si>
    <t>中　新版 新しい歴史教科書（歴史737）【22P】</t>
  </si>
  <si>
    <t>737</t>
  </si>
  <si>
    <t>小中教育事業部</t>
    <rPh sb="0" eb="7">
      <t>ショ</t>
    </rPh>
    <phoneticPr fontId="3"/>
  </si>
  <si>
    <t>03-6431-1151</t>
  </si>
  <si>
    <t>東京都品川区西五反田2-11-8</t>
    <rPh sb="0" eb="3">
      <t>トウキョウト</t>
    </rPh>
    <rPh sb="3" eb="6">
      <t>シナガワク</t>
    </rPh>
    <rPh sb="6" eb="7">
      <t>ニシ</t>
    </rPh>
    <rPh sb="7" eb="10">
      <t>ゴタンダ</t>
    </rPh>
    <phoneticPr fontId="3"/>
  </si>
  <si>
    <t>141-8416</t>
  </si>
  <si>
    <t>株式会社　学研教育みらい</t>
    <rPh sb="0" eb="2">
      <t>カブシキ</t>
    </rPh>
    <rPh sb="2" eb="4">
      <t>カイシャ</t>
    </rPh>
    <rPh sb="5" eb="7">
      <t>ガッケン</t>
    </rPh>
    <rPh sb="7" eb="9">
      <t>キョウイク</t>
    </rPh>
    <phoneticPr fontId="3"/>
  </si>
  <si>
    <t>224</t>
  </si>
  <si>
    <t>学研</t>
  </si>
  <si>
    <t>中　新・中学保健体育（保体728）拡大版【26P】</t>
  </si>
  <si>
    <t>728</t>
  </si>
  <si>
    <t>保体</t>
  </si>
  <si>
    <t>中　新・中学保健体育（保体728）拡大版【22P】</t>
  </si>
  <si>
    <t>18P</t>
  </si>
  <si>
    <t>A5</t>
  </si>
  <si>
    <t>中　新・中学保健体育（保体728）拡大版【18P】</t>
  </si>
  <si>
    <t>旧版</t>
    <rPh sb="0" eb="2">
      <t>キュウハン</t>
    </rPh>
    <phoneticPr fontId="3"/>
  </si>
  <si>
    <t>丸ゴシック</t>
  </si>
  <si>
    <t>小　新・みんなの保健　５・６年（保健535）拡大版【26P】</t>
  </si>
  <si>
    <t>保健</t>
  </si>
  <si>
    <t>5･6</t>
  </si>
  <si>
    <t>30P</t>
  </si>
  <si>
    <t>3･4</t>
  </si>
  <si>
    <t>小  新・みんなの道徳６（道徳609）拡大版【26P】</t>
  </si>
  <si>
    <t>609</t>
  </si>
  <si>
    <t>小  新・みんなの道徳５_x000D_（道徳509）拡大版【26P】</t>
  </si>
  <si>
    <t>509</t>
  </si>
  <si>
    <t>小  新・みんなの道徳４（道徳409）拡大版【26P】</t>
  </si>
  <si>
    <t>409</t>
  </si>
  <si>
    <t>小  新・みんなのどうとく３_x000D_（道徳309）拡大版【30P】</t>
  </si>
  <si>
    <t>309</t>
  </si>
  <si>
    <t>小  新・みんなのどうとく２（道徳209）拡大版【30P】</t>
  </si>
  <si>
    <t>209</t>
  </si>
  <si>
    <t>小  新・みんなのどうとく１_x000D_（道徳109）拡大版【30P】</t>
  </si>
  <si>
    <t>109</t>
  </si>
  <si>
    <t>小  みんなの保健　５・６年（保健505）拡大版【26P】</t>
  </si>
  <si>
    <t>505</t>
  </si>
  <si>
    <t>小  みんなの保健　５・６年（保健505）拡大版【22P】</t>
  </si>
  <si>
    <t>小  みんなのほけん　３・４年（保健305）拡大版【30P】</t>
  </si>
  <si>
    <t>305</t>
  </si>
  <si>
    <t>丸ゴシック</t>
    <rPh sb="0" eb="1">
      <t>マル</t>
    </rPh>
    <phoneticPr fontId="3"/>
  </si>
  <si>
    <t>小  みんなのほけん　３・４年（保健305）拡大版【26P】</t>
  </si>
  <si>
    <t>教科書・副読本編集チーム</t>
    <rPh sb="0" eb="3">
      <t>キョウカショ</t>
    </rPh>
    <rPh sb="4" eb="7">
      <t>フクドクホン</t>
    </rPh>
    <rPh sb="7" eb="9">
      <t>ヘンシュウ</t>
    </rPh>
    <phoneticPr fontId="3"/>
  </si>
  <si>
    <t>03-3262-327７</t>
  </si>
  <si>
    <t>東京都千代田区五番町14番地</t>
  </si>
  <si>
    <t>102-0076</t>
  </si>
  <si>
    <t>株式会社　光文書院</t>
  </si>
  <si>
    <t>小　新版　小学保健　見つめよう健康　５・６年（保健534）拡大版【26P】</t>
  </si>
  <si>
    <t>208</t>
  </si>
  <si>
    <t>光文</t>
  </si>
  <si>
    <t>小　新版　小学保健　見つめよう健康　５・６年（保健534）拡大版【22P】</t>
  </si>
  <si>
    <t>小　新版　小学保健　見つめよう健康　５・６年（保健534）拡大版【18P】</t>
  </si>
  <si>
    <t>小　新版　小学ほけん　けんこうってすばらしい　３・４年（保健334）拡大版【30P】</t>
  </si>
  <si>
    <t>小　新版　小学ほけん　けんこうってすばらしい　３・４年（保健334）拡大版【26P】</t>
  </si>
  <si>
    <t>小　新版　小学ほけん　けんこうってすばらしい　３・４年（保健334）拡大版【22P】</t>
  </si>
  <si>
    <t>UDデジタル教科書体</t>
    <rPh sb="6" eb="9">
      <t>キョウカショ</t>
    </rPh>
    <rPh sb="9" eb="10">
      <t>タイ</t>
    </rPh>
    <phoneticPr fontId="3"/>
  </si>
  <si>
    <t>小  小学道徳　ゆたかな心　６年（道徳608）拡大版【26P】</t>
  </si>
  <si>
    <t>608</t>
  </si>
  <si>
    <t>小  小学道徳　ゆたかな心　６年（道徳608）拡大版【22P】</t>
  </si>
  <si>
    <t>小  小学道徳　ゆたかな心　５年_x000D_（道徳508）拡大版【26P】</t>
  </si>
  <si>
    <t>508</t>
  </si>
  <si>
    <t>小  小学道徳　ゆたかな心　５年_x000D_（道徳508）拡大版【22P】</t>
  </si>
  <si>
    <t>小  小学どうとく　ゆたかな心　４年（道徳408）拡大版【26P】</t>
  </si>
  <si>
    <t>408</t>
  </si>
  <si>
    <t>小  小学どうとく　ゆたかな心　４年（道徳408）拡大版【22P】</t>
  </si>
  <si>
    <t>小  小学どうとく　ゆたかな心　３年_x000D_（道徳308）拡大版【30P】</t>
  </si>
  <si>
    <t>308</t>
  </si>
  <si>
    <t>小  小学どうとく　ゆたかな心　３年_x000D_（道徳308）拡大版【26P】</t>
  </si>
  <si>
    <t>小  小学　どうとく　ゆたかな　こころ　２年（道徳208）拡大版【30P】</t>
  </si>
  <si>
    <t>小  小学　どうとく　ゆたかな　こころ　２年（道徳208）拡大版【26P】</t>
  </si>
  <si>
    <t>小  しょうがく　どうとく　ゆたかな　こころ　１ねん_x000D_（道徳108）拡大版【30P】</t>
  </si>
  <si>
    <t>108</t>
  </si>
  <si>
    <t>小  しょうがく　どうとく　ゆたかな　こころ　１ねん_x000D_（道徳108）拡大版【26P】</t>
  </si>
  <si>
    <t>小  小学保健　５・６年（保健504）拡大版【30P】</t>
  </si>
  <si>
    <t>504</t>
  </si>
  <si>
    <t>小  小学保健　５・６年（保健504）拡大版【26P】</t>
  </si>
  <si>
    <t>小  小学ほけん　３・４年（保健304）拡大版【30P】</t>
  </si>
  <si>
    <t>304</t>
  </si>
  <si>
    <t>小  小学ほけん　３・４年（保健304）拡大版【26P】</t>
  </si>
  <si>
    <t>編集部</t>
    <rPh sb="0" eb="2">
      <t>ヘンシュウ</t>
    </rPh>
    <rPh sb="2" eb="3">
      <t>ブ</t>
    </rPh>
    <phoneticPr fontId="3"/>
  </si>
  <si>
    <t>087-851-2330</t>
  </si>
  <si>
    <t>香川県高松市本町6-22</t>
    <rPh sb="0" eb="2">
      <t>カガワ</t>
    </rPh>
    <rPh sb="2" eb="3">
      <t>ケン</t>
    </rPh>
    <phoneticPr fontId="3"/>
  </si>
  <si>
    <t>760-0032</t>
  </si>
  <si>
    <t>株式会社　文教社</t>
  </si>
  <si>
    <t>小　わたしたちの保健５・６年（保健533）拡大版【22P】</t>
  </si>
  <si>
    <t>207</t>
  </si>
  <si>
    <t>文教社</t>
  </si>
  <si>
    <t>小　わたしたちのほけん３・４年（保健333）拡大版【26P】</t>
  </si>
  <si>
    <t>小  わたしたちの保健　５・６年（保健503）拡大版【22P】</t>
  </si>
  <si>
    <t>503</t>
  </si>
  <si>
    <t>小  わたしたちのほけん　３・４年（保健303）拡大版【26P】</t>
  </si>
  <si>
    <t>303</t>
  </si>
  <si>
    <t>業務部</t>
  </si>
  <si>
    <t>06-6695-1771</t>
  </si>
  <si>
    <t>大阪府大阪市住吉区南住吉4-7-5</t>
    <rPh sb="0" eb="3">
      <t>オオサカフ</t>
    </rPh>
    <phoneticPr fontId="3"/>
  </si>
  <si>
    <t>558-0041</t>
  </si>
  <si>
    <t>日本文教出版株式会社</t>
  </si>
  <si>
    <t>中　中学道徳　あすを生きる　３　道徳ノート（道徳926）拡大版【26P】</t>
    <rPh sb="0" eb="1">
      <t>チュウ</t>
    </rPh>
    <rPh sb="2" eb="4">
      <t>チュウガク</t>
    </rPh>
    <rPh sb="4" eb="6">
      <t>ドウトク</t>
    </rPh>
    <rPh sb="10" eb="11">
      <t>イ</t>
    </rPh>
    <rPh sb="16" eb="18">
      <t>ドウトク</t>
    </rPh>
    <phoneticPr fontId="7"/>
  </si>
  <si>
    <t>３</t>
  </si>
  <si>
    <t>116</t>
  </si>
  <si>
    <t>日文</t>
  </si>
  <si>
    <t>中　中学道徳　あすを生きる　３　道徳ノート（道徳926）拡大版【22P】</t>
    <rPh sb="0" eb="1">
      <t>チュウ</t>
    </rPh>
    <rPh sb="2" eb="4">
      <t>チュウガク</t>
    </rPh>
    <rPh sb="4" eb="6">
      <t>ドウトク</t>
    </rPh>
    <rPh sb="10" eb="11">
      <t>イ</t>
    </rPh>
    <rPh sb="16" eb="18">
      <t>ドウトク</t>
    </rPh>
    <phoneticPr fontId="7"/>
  </si>
  <si>
    <t>中　中学道徳　あすを生きる　３　道徳ノート（道徳926）拡大版【18P】</t>
    <rPh sb="0" eb="1">
      <t>チュウ</t>
    </rPh>
    <rPh sb="2" eb="4">
      <t>チュウガク</t>
    </rPh>
    <rPh sb="4" eb="6">
      <t>ドウトク</t>
    </rPh>
    <rPh sb="10" eb="11">
      <t>イ</t>
    </rPh>
    <rPh sb="16" eb="18">
      <t>ドウトク</t>
    </rPh>
    <phoneticPr fontId="7"/>
  </si>
  <si>
    <t>中　中学道徳　あすを生きる　３　（道徳925）拡大版【26P】</t>
    <rPh sb="0" eb="1">
      <t>チュウ</t>
    </rPh>
    <rPh sb="2" eb="4">
      <t>チュウガク</t>
    </rPh>
    <rPh sb="4" eb="6">
      <t>ドウトク</t>
    </rPh>
    <rPh sb="10" eb="11">
      <t>イ</t>
    </rPh>
    <phoneticPr fontId="7"/>
  </si>
  <si>
    <t>中　中学道徳　あすを生きる　３　（道徳925）拡大版【22P】</t>
    <rPh sb="0" eb="1">
      <t>チュウ</t>
    </rPh>
    <rPh sb="2" eb="4">
      <t>チュウガク</t>
    </rPh>
    <rPh sb="4" eb="6">
      <t>ドウトク</t>
    </rPh>
    <rPh sb="10" eb="11">
      <t>イ</t>
    </rPh>
    <phoneticPr fontId="7"/>
  </si>
  <si>
    <t>中　中学道徳　あすを生きる　３　（道徳925）拡大版【18P】</t>
    <rPh sb="0" eb="1">
      <t>チュウ</t>
    </rPh>
    <rPh sb="2" eb="4">
      <t>チュウガク</t>
    </rPh>
    <rPh sb="4" eb="6">
      <t>ドウトク</t>
    </rPh>
    <rPh sb="10" eb="11">
      <t>イ</t>
    </rPh>
    <phoneticPr fontId="7"/>
  </si>
  <si>
    <t>中　中学道徳　あすを生きる　２　道徳ノート（道徳826）拡大版【26P】</t>
    <rPh sb="0" eb="1">
      <t>チュウ</t>
    </rPh>
    <rPh sb="2" eb="4">
      <t>チュウガク</t>
    </rPh>
    <rPh sb="4" eb="6">
      <t>ドウトク</t>
    </rPh>
    <rPh sb="10" eb="11">
      <t>イ</t>
    </rPh>
    <rPh sb="16" eb="18">
      <t>ドウトク</t>
    </rPh>
    <phoneticPr fontId="7"/>
  </si>
  <si>
    <t>２</t>
  </si>
  <si>
    <t>中　中学道徳　あすを生きる　２　道徳ノート（道徳826）拡大版【22P】</t>
    <rPh sb="0" eb="1">
      <t>チュウ</t>
    </rPh>
    <rPh sb="2" eb="4">
      <t>チュウガク</t>
    </rPh>
    <rPh sb="4" eb="6">
      <t>ドウトク</t>
    </rPh>
    <rPh sb="10" eb="11">
      <t>イ</t>
    </rPh>
    <rPh sb="16" eb="18">
      <t>ドウトク</t>
    </rPh>
    <phoneticPr fontId="7"/>
  </si>
  <si>
    <t>中　中学道徳　あすを生きる　２　道徳ノート（道徳826）拡大版【18P】</t>
    <rPh sb="0" eb="1">
      <t>チュウ</t>
    </rPh>
    <rPh sb="2" eb="4">
      <t>チュウガク</t>
    </rPh>
    <rPh sb="4" eb="6">
      <t>ドウトク</t>
    </rPh>
    <rPh sb="10" eb="11">
      <t>イ</t>
    </rPh>
    <rPh sb="16" eb="18">
      <t>ドウトク</t>
    </rPh>
    <phoneticPr fontId="7"/>
  </si>
  <si>
    <t>中　中学道徳　あすを生きる　２　（道徳825）拡大版【26P】</t>
    <rPh sb="0" eb="1">
      <t>チュウ</t>
    </rPh>
    <rPh sb="2" eb="4">
      <t>チュウガク</t>
    </rPh>
    <rPh sb="4" eb="6">
      <t>ドウトク</t>
    </rPh>
    <rPh sb="10" eb="11">
      <t>イ</t>
    </rPh>
    <phoneticPr fontId="7"/>
  </si>
  <si>
    <t>中　中学道徳　あすを生きる　２　（道徳825）拡大版【22P】</t>
    <rPh sb="0" eb="1">
      <t>チュウ</t>
    </rPh>
    <rPh sb="2" eb="4">
      <t>チュウガク</t>
    </rPh>
    <rPh sb="4" eb="6">
      <t>ドウトク</t>
    </rPh>
    <rPh sb="10" eb="11">
      <t>イ</t>
    </rPh>
    <phoneticPr fontId="7"/>
  </si>
  <si>
    <t>中　中学道徳　あすを生きる　２　（道徳825）拡大版【18P】</t>
    <rPh sb="0" eb="1">
      <t>チュウ</t>
    </rPh>
    <rPh sb="2" eb="4">
      <t>チュウガク</t>
    </rPh>
    <rPh sb="4" eb="6">
      <t>ドウトク</t>
    </rPh>
    <rPh sb="10" eb="11">
      <t>イ</t>
    </rPh>
    <phoneticPr fontId="7"/>
  </si>
  <si>
    <t>中　中学道徳　あすを生きる　１　道徳ノート（道徳726）拡大版【26P】</t>
    <rPh sb="0" eb="1">
      <t>チュウ</t>
    </rPh>
    <rPh sb="2" eb="4">
      <t>チュウガク</t>
    </rPh>
    <rPh sb="4" eb="6">
      <t>ドウトク</t>
    </rPh>
    <rPh sb="10" eb="11">
      <t>イ</t>
    </rPh>
    <rPh sb="16" eb="18">
      <t>ドウトク</t>
    </rPh>
    <phoneticPr fontId="7"/>
  </si>
  <si>
    <t>１</t>
  </si>
  <si>
    <t>中　中学道徳　あすを生きる　１　道徳ノート（道徳726）拡大版【22P】</t>
    <rPh sb="0" eb="1">
      <t>チュウ</t>
    </rPh>
    <rPh sb="2" eb="4">
      <t>チュウガク</t>
    </rPh>
    <rPh sb="4" eb="6">
      <t>ドウトク</t>
    </rPh>
    <rPh sb="10" eb="11">
      <t>イ</t>
    </rPh>
    <rPh sb="16" eb="18">
      <t>ドウトク</t>
    </rPh>
    <phoneticPr fontId="7"/>
  </si>
  <si>
    <t>中　中学道徳　あすを生きる　１　道徳ノート（道徳726）拡大版【18P】</t>
    <rPh sb="0" eb="1">
      <t>チュウ</t>
    </rPh>
    <rPh sb="2" eb="4">
      <t>チュウガク</t>
    </rPh>
    <rPh sb="4" eb="6">
      <t>ドウトク</t>
    </rPh>
    <rPh sb="10" eb="11">
      <t>イ</t>
    </rPh>
    <rPh sb="16" eb="18">
      <t>ドウトク</t>
    </rPh>
    <phoneticPr fontId="7"/>
  </si>
  <si>
    <t>中　中学道徳　あすを生きる　１　（道徳725）拡大版【26P】</t>
    <rPh sb="0" eb="1">
      <t>チュウ</t>
    </rPh>
    <rPh sb="2" eb="4">
      <t>チュウガク</t>
    </rPh>
    <rPh sb="4" eb="6">
      <t>ドウトク</t>
    </rPh>
    <rPh sb="10" eb="11">
      <t>イ</t>
    </rPh>
    <phoneticPr fontId="7"/>
  </si>
  <si>
    <t>中　中学道徳　あすを生きる　１　（道徳725）拡大版【22P】</t>
    <rPh sb="0" eb="1">
      <t>チュウ</t>
    </rPh>
    <rPh sb="2" eb="4">
      <t>チュウガク</t>
    </rPh>
    <rPh sb="4" eb="6">
      <t>ドウトク</t>
    </rPh>
    <rPh sb="10" eb="11">
      <t>イ</t>
    </rPh>
    <phoneticPr fontId="7"/>
  </si>
  <si>
    <t>中　中学道徳　あすを生きる　１　（道徳725）拡大版【18P】</t>
    <rPh sb="0" eb="1">
      <t>チュウ</t>
    </rPh>
    <rPh sb="2" eb="4">
      <t>チュウガク</t>
    </rPh>
    <rPh sb="4" eb="6">
      <t>ドウトク</t>
    </rPh>
    <rPh sb="10" eb="11">
      <t>イ</t>
    </rPh>
    <phoneticPr fontId="7"/>
  </si>
  <si>
    <t>B4</t>
  </si>
  <si>
    <t>中  美術２・３下　美の探求（美術829）拡大版【26P】</t>
  </si>
  <si>
    <t>829</t>
  </si>
  <si>
    <t>美術</t>
  </si>
  <si>
    <t>2・3</t>
  </si>
  <si>
    <t>中  美術２・３下　美の探求（美術829）拡大版【22P】</t>
  </si>
  <si>
    <t>中  美術２・３下　美の探求（美術829）拡大版【18P】</t>
  </si>
  <si>
    <t>中  美術２・３上　学びの深まり（美術828）拡大版【26P】</t>
  </si>
  <si>
    <t>828</t>
  </si>
  <si>
    <t>中  美術２・３上　学びの深まり（美術828）拡大版【22P】</t>
  </si>
  <si>
    <t>中  美術２・３上　学びの深まり（美術828）拡大版【18P】</t>
  </si>
  <si>
    <t>中  美術１　出会いと広がり（美術728）拡大版【26P】</t>
  </si>
  <si>
    <t>中  美術１　出会いと広がり（美術728）拡大版【22P】</t>
  </si>
  <si>
    <t>ゴシック体ほか</t>
    <rPh sb="4" eb="5">
      <t>タイ</t>
    </rPh>
    <phoneticPr fontId="7"/>
  </si>
  <si>
    <t>中  美術１　出会いと広がり（美術728）拡大版【18P】</t>
  </si>
  <si>
    <t>中　中学数学３（数学935）拡大版【26P】</t>
  </si>
  <si>
    <t>935</t>
  </si>
  <si>
    <t>中　中学数学３（数学935）拡大版【22P】</t>
  </si>
  <si>
    <t>中　中学数学３（数学935）拡大版【18P】</t>
  </si>
  <si>
    <t>中　中学数学２（数学835）拡大版【26P】</t>
  </si>
  <si>
    <t>835</t>
  </si>
  <si>
    <t>中　中学数学２（数学835）拡大版【22P】</t>
  </si>
  <si>
    <t>中　中学数学２（数学835）拡大版【18P】</t>
  </si>
  <si>
    <t>中　中学数学１（数学735）拡大版【26P】</t>
  </si>
  <si>
    <t>中　中学数学１（数学735）拡大版【22P】</t>
  </si>
  <si>
    <t>中　中学数学１（数学735）拡大版【18P】</t>
  </si>
  <si>
    <t>中　中学社会　公民的分野（公民933）拡大版【26P】</t>
  </si>
  <si>
    <t>933</t>
  </si>
  <si>
    <t>中　中学社会　公民的分野（公民933）拡大版【22P】</t>
  </si>
  <si>
    <t>中　中学社会　公民的分野（公民933）拡大版【18P】</t>
  </si>
  <si>
    <t>中　中学社会　歴史的分野（歴史733）拡大版【26P】</t>
  </si>
  <si>
    <t>733</t>
  </si>
  <si>
    <t>中　中学社会　歴史的分野（歴史733）拡大版【22P】</t>
  </si>
  <si>
    <t>中　中学社会　歴史的分野（歴史733）拡大版【18P】</t>
  </si>
  <si>
    <t>中　中学社会　地理的分野（地理728）拡大版【26P】</t>
  </si>
  <si>
    <t>1・2</t>
  </si>
  <si>
    <t>中　中学社会　地理的分野（地理728）拡大版【22P】</t>
  </si>
  <si>
    <t>中　中学社会　地理的分野（地理728）拡大版【18P】</t>
  </si>
  <si>
    <t>小　図画工作　５・６下  見つめて　広げて（図工534）拡大版【26P】</t>
    <rPh sb="13" eb="14">
      <t>ミ</t>
    </rPh>
    <rPh sb="18" eb="19">
      <t>ヒロ</t>
    </rPh>
    <phoneticPr fontId="1"/>
  </si>
  <si>
    <t>図工</t>
  </si>
  <si>
    <t>小　図画工作　５・６下  見つめて　広げて（図工534）拡大版【22P】</t>
    <rPh sb="13" eb="14">
      <t>ミ</t>
    </rPh>
    <rPh sb="18" eb="19">
      <t>ヒロ</t>
    </rPh>
    <phoneticPr fontId="1"/>
  </si>
  <si>
    <t>小　図画工作　５・６下  見つめて　広げて（図工534）拡大版【18P】</t>
    <rPh sb="13" eb="14">
      <t>ミ</t>
    </rPh>
    <rPh sb="18" eb="19">
      <t>ヒロ</t>
    </rPh>
    <phoneticPr fontId="1"/>
  </si>
  <si>
    <t>小　図画工作　５・６上　見つめて　広げて（図工533）拡大版【26P】</t>
    <rPh sb="12" eb="13">
      <t>ミ</t>
    </rPh>
    <rPh sb="17" eb="18">
      <t>ヒロ</t>
    </rPh>
    <phoneticPr fontId="1"/>
  </si>
  <si>
    <t>小　図画工作　５・６上　見つめて　広げて（図工533）拡大版【22P】</t>
    <rPh sb="12" eb="13">
      <t>ミ</t>
    </rPh>
    <rPh sb="17" eb="18">
      <t>ヒロ</t>
    </rPh>
    <phoneticPr fontId="1"/>
  </si>
  <si>
    <t>小　図画工作　５・６上　見つめて　広げて（図工533）拡大版【18P】</t>
    <rPh sb="12" eb="13">
      <t>ミ</t>
    </rPh>
    <rPh sb="17" eb="18">
      <t>ヒロ</t>
    </rPh>
    <phoneticPr fontId="1"/>
  </si>
  <si>
    <t>小　図画工作　３・４下　見つけたよ　ためしたよ（図工334）拡大版【26P】</t>
    <rPh sb="12" eb="13">
      <t>ミ</t>
    </rPh>
    <phoneticPr fontId="1"/>
  </si>
  <si>
    <t>小　図画工作　３・４下　見つけたよ　ためしたよ（図工334）拡大版【22P】</t>
    <rPh sb="12" eb="13">
      <t>ミ</t>
    </rPh>
    <phoneticPr fontId="1"/>
  </si>
  <si>
    <t>小　図画工作　３・４下　見つけたよ　ためしたよ（図工334）拡大版【18P】</t>
    <rPh sb="12" eb="13">
      <t>ミ</t>
    </rPh>
    <phoneticPr fontId="1"/>
  </si>
  <si>
    <t>小　図画工作　３・４上　見つけたよ　ためしたよ（図工333）拡大版【30P】</t>
  </si>
  <si>
    <t>小　図画工作　３・４上　見つけたよ　ためしたよ（図工333）拡大版【26P】</t>
  </si>
  <si>
    <t>小　図画工作　３・４上　見つけたよ　ためしたよ（図工333）拡大版【22P】</t>
    <rPh sb="12" eb="13">
      <t>ミ</t>
    </rPh>
    <phoneticPr fontId="1"/>
  </si>
  <si>
    <t>小　ずがこうさく　１・２下　たのしいな　おもしろいな（図工134）拡大版【30P】</t>
  </si>
  <si>
    <t>小　ずがこうさく　１・２下　たのしいな　おもしろいな（図工134）拡大版【26P】</t>
  </si>
  <si>
    <t>小　ずがこうさく　１・２下　たのしいな　おもしろいな（図工134）拡大版【22P】</t>
  </si>
  <si>
    <t>小　ずがこうさく　１・２上　たのしいな　おもしろいな（図工133）拡大版【30P】</t>
  </si>
  <si>
    <t>小　ずがこうさく　１・２上　たのしいな　おもしろいな（図工133）拡大版【26P】</t>
  </si>
  <si>
    <t>小　ずがこうさく　１・２上　たのしいな　おもしろいな（図工133）拡大版【22P】</t>
  </si>
  <si>
    <t>小　わたしとせいかつ下　ふれあい　だいすき（生活147）拡大版【30P】</t>
  </si>
  <si>
    <t>生活</t>
  </si>
  <si>
    <t>小　わたしとせいかつ下　ふれあい　だいすき（生活147）拡大版【26P】</t>
  </si>
  <si>
    <t>小　わたしとせいかつ下　ふれあい　だいすき（生活147）拡大版【22P】</t>
  </si>
  <si>
    <t>小　わたしとせいかつ上　みんな　なかよし（生活146）拡大版【30P】</t>
  </si>
  <si>
    <t>小　わたしとせいかつ上　みんな　なかよし（生活146）拡大版【26P】</t>
  </si>
  <si>
    <t>小　わたしとせいかつ上　みんな　なかよし（生活146）拡大版【22P】</t>
  </si>
  <si>
    <t>HG丸ゴシックM-PRO他</t>
    <rPh sb="2" eb="3">
      <t>マル</t>
    </rPh>
    <rPh sb="12" eb="13">
      <t>ホカ</t>
    </rPh>
    <phoneticPr fontId="1"/>
  </si>
  <si>
    <t>小　小学社会　３・４年下（社会338）拡大版【26P】</t>
  </si>
  <si>
    <t>小　小学社会　３・４年下（社会338）拡大版【22P】</t>
  </si>
  <si>
    <t>小　小学社会　３・４年下（社会338）拡大版【18P】</t>
  </si>
  <si>
    <t>小　小学社会　３・４年上（社会337）拡大版【30P】</t>
  </si>
  <si>
    <t>小　小学社会　３・４年上（社会337）拡大版【26P】</t>
  </si>
  <si>
    <t>小　小学社会　３・４年上（社会337）拡大版【22P】</t>
  </si>
  <si>
    <t>小  小学道徳　生きる力　６（道徳606）を入力してください</t>
    <rPh sb="22" eb="24">
      <t>ニュウリョク</t>
    </rPh>
    <phoneticPr fontId="5"/>
  </si>
  <si>
    <t>小  小学道徳　生きる力　６　_x000D_道徳ノート（道徳607）拡大版【26P】</t>
  </si>
  <si>
    <t>607</t>
  </si>
  <si>
    <t>小  小学道徳　生きる力　６　_x000D_道徳ノート（道徳607）拡大版【22P】</t>
  </si>
  <si>
    <t>小  小学道徳　生きる力　６　
道徳ノート（道徳607）を入力してください</t>
    <rPh sb="29" eb="31">
      <t>ニュウリョク</t>
    </rPh>
    <phoneticPr fontId="5"/>
  </si>
  <si>
    <t>606</t>
  </si>
  <si>
    <t>小  小学道徳　生きる力　６（道徳606）拡大版【22P】</t>
  </si>
  <si>
    <t>小  小学道徳　生きる力　６（道徳606）拡大版【18P】</t>
  </si>
  <si>
    <t>小  小学道徳　生きる力　５　_x000D_道徳ノート（道徳507）拡大版【26P】</t>
  </si>
  <si>
    <t>507</t>
  </si>
  <si>
    <t>小  小学道徳　生きる力　５　_x000D_道徳ノート（道徳507）拡大版【22P】</t>
  </si>
  <si>
    <t>小  小学道徳　生きる力　５　
道徳ノート（道徳507）を入力してください</t>
    <rPh sb="29" eb="31">
      <t>ニュウリョク</t>
    </rPh>
    <phoneticPr fontId="5"/>
  </si>
  <si>
    <t>小  小学道徳　生きる力　５_x000D_（道徳506）拡大版【26P】</t>
  </si>
  <si>
    <t>506</t>
  </si>
  <si>
    <t>小  小学道徳　生きる力　５_x000D_（道徳506）拡大版【22P】</t>
  </si>
  <si>
    <t>小  小学道徳　生きる力　５_x000D_（道徳506）拡大版【18P】</t>
  </si>
  <si>
    <t>小  小学道徳　生きる力　４（道徳406）を入力してください</t>
    <rPh sb="22" eb="24">
      <t>ニュウリョク</t>
    </rPh>
    <phoneticPr fontId="5"/>
  </si>
  <si>
    <t>小  小学道徳　生きる力　４　_x000D_道徳ノート（道徳407）拡大版【26P】</t>
  </si>
  <si>
    <t>407</t>
  </si>
  <si>
    <t>小  小学道徳　生きる力　４　_x000D_道徳ノート（道徳407）拡大版【22P】</t>
  </si>
  <si>
    <t>小  小学道徳　生きる力　４　
道徳ノート（道徳407）を入力してください</t>
    <rPh sb="29" eb="31">
      <t>ニュウリョク</t>
    </rPh>
    <phoneticPr fontId="5"/>
  </si>
  <si>
    <t>406</t>
  </si>
  <si>
    <t>小  小学道徳　生きる力　４（道徳406）拡大版【22P】</t>
  </si>
  <si>
    <t>小  小学道徳　生きる力　４（道徳406）拡大版【18P】</t>
  </si>
  <si>
    <t>小  小学どうとく　生きる力　３
　（道徳306）を入力してください</t>
    <rPh sb="26" eb="28">
      <t>ニュウリョク</t>
    </rPh>
    <phoneticPr fontId="5"/>
  </si>
  <si>
    <t>小  小学どうとく　生きる力　３　_x000D_どうとくノート（道徳307）拡大版【30P】</t>
  </si>
  <si>
    <t>307</t>
  </si>
  <si>
    <t>小  小学どうとく　生きる力　３　_x000D_どうとくノート（道徳307）拡大版【26P】</t>
  </si>
  <si>
    <t>小  小学どうとく　生きる力　３　
どうとくノート（道徳307）を入力してください</t>
    <rPh sb="33" eb="35">
      <t>ニュウリョク</t>
    </rPh>
    <phoneticPr fontId="5"/>
  </si>
  <si>
    <t>306</t>
  </si>
  <si>
    <t>小  小学どうとく　生きる力　３_x000D_　（道徳306）拡大版【26P】</t>
  </si>
  <si>
    <t>小  小学どうとく　生きる力　３_x000D_　（道徳306）拡大版【22P】</t>
  </si>
  <si>
    <t>小  小学どうとく　生きる 力　２（道徳206）を入力してください</t>
    <rPh sb="25" eb="27">
      <t>ニュウリョク</t>
    </rPh>
    <phoneticPr fontId="5"/>
  </si>
  <si>
    <t>小  小学どうとく　生きる 力　２　_x000D_どうとくノート（道徳207）拡大版【30P】</t>
  </si>
  <si>
    <t>小  小学どうとく　生きる 力　２　_x000D_どうとくノート（道徳207）拡大版【26P】</t>
  </si>
  <si>
    <t>小  小学どうとく　生きる 力　２　
どうとくノート（道徳207）を入力してください</t>
    <rPh sb="34" eb="36">
      <t>ニュウリョク</t>
    </rPh>
    <phoneticPr fontId="5"/>
  </si>
  <si>
    <t>206</t>
  </si>
  <si>
    <t>小  小学どうとく　生きる 力　２（道徳206）拡大版【26P】</t>
  </si>
  <si>
    <t>小  しょうがくどうとく　いきる ちから　１　どうとくノート（道徳107）拡大版【30P】</t>
  </si>
  <si>
    <t>107</t>
  </si>
  <si>
    <t>小  しょうがくどうとく　いきる ちから　１　どうとくノート（道徳107）拡大版【26P】</t>
  </si>
  <si>
    <t>小  しょうがくどうとく　いきる ちから　１　どうとくノート（道徳107）を入力してください。</t>
    <rPh sb="38" eb="40">
      <t>ニュウリョク</t>
    </rPh>
    <phoneticPr fontId="5"/>
  </si>
  <si>
    <t>小  しょうがくどうとく　いきる ちから　１_x000D_（道徳106）拡大版【30P】</t>
  </si>
  <si>
    <t>106</t>
  </si>
  <si>
    <t>小  しょうがくどうとく　いきる ちから　１_x000D_（道徳106）拡大版【26P】</t>
  </si>
  <si>
    <t>小  図画工作５・６下　見つめて　広げて（図工503）拡大版【26P】</t>
    <rPh sb="10" eb="11">
      <t>シタ</t>
    </rPh>
    <phoneticPr fontId="5"/>
  </si>
  <si>
    <t>小  図画工作５・６下　見つめて　広げて（図工503）拡大版【22P】</t>
    <rPh sb="10" eb="11">
      <t>シタ</t>
    </rPh>
    <phoneticPr fontId="5"/>
  </si>
  <si>
    <t>小  図画工作５・６下　見つめて　広げて（図工503）拡大版【18P】</t>
    <rPh sb="10" eb="11">
      <t>シタ</t>
    </rPh>
    <phoneticPr fontId="5"/>
  </si>
  <si>
    <t>小  図画工作５・６上　_x000D_見つめて　広げて（図工503）拡大版【26P】</t>
  </si>
  <si>
    <t>小  図画工作５・６上　_x000D_見つめて　広げて（図工503）拡大版【22P】</t>
  </si>
  <si>
    <t>小  図画工作５・６上　_x000D_見つめて　広げて（図工503）拡大版【18P】</t>
  </si>
  <si>
    <t>小  図画工作３・４下　_x000D_ためしたよ　見つけたよ（図工304）拡大版【26P】</t>
  </si>
  <si>
    <t>小  図画工作３・４下　_x000D_ためしたよ　見つけたよ（図工304）拡大版【22P】</t>
  </si>
  <si>
    <t>小  図画工作３・４下　_x000D_ためしたよ　見つけたよ（図工304）拡大版【18P】</t>
  </si>
  <si>
    <t>小  図画工作３・４上　_x000D_ためしたよ　見つけたよ（図工303）拡大版【30P】</t>
  </si>
  <si>
    <t>小  図画工作３・４上　_x000D_ためしたよ　見つけたよ（図工303）拡大版【26P】</t>
  </si>
  <si>
    <t>小  図画工作３・４上　_x000D_ためしたよ　見つけたよ（図工303）拡大版【22P】</t>
  </si>
  <si>
    <t>小  ずがこうさく１・２下　_x000D_たのしいな　おもしろいな（図工104）拡大版【30P】</t>
  </si>
  <si>
    <t>104</t>
  </si>
  <si>
    <t>小  ずがこうさく１・２下　_x000D_たのしいな　おもしろいな（図工104）拡大版【26P】</t>
  </si>
  <si>
    <t>小  ずがこうさく１・２下　_x000D_たのしいな　おもしろいな（図工104）拡大版【22P】</t>
  </si>
  <si>
    <t>小  ずがこうさく１・２上　たのしいな　おもしろいな（図工103）拡大版【30P】</t>
  </si>
  <si>
    <t>103</t>
  </si>
  <si>
    <t>小  ずがこうさく１・２上　たのしいな　おもしろいな（図工103）拡大版【26P】</t>
  </si>
  <si>
    <t>小  ずがこうさく１・２上　たのしいな　おもしろいな（図工103）拡大版【22P】</t>
  </si>
  <si>
    <t>小  わたしと せいかつ 下　_x000D_ふれあい　だいすき（生活116）拡大版【30P】</t>
  </si>
  <si>
    <t>小  わたしと せいかつ 下　_x000D_ふれあい　だいすき（生活116）拡大版【26P】</t>
  </si>
  <si>
    <t>小  わたしと せいかつ 下　_x000D_ふれあい　だいすき（生活116）拡大版【22P】</t>
  </si>
  <si>
    <t>小  わたしと せいかつ 上　_x000D_みんな　なかよし（生活115）拡大版【30P】</t>
  </si>
  <si>
    <t>115</t>
  </si>
  <si>
    <t>小  わたしと せいかつ 上　_x000D_みんな　なかよし（生活115）拡大版【26P】</t>
  </si>
  <si>
    <t>小  わたしと せいかつ 上　_x000D_みんな　なかよし（生活115）拡大版【22P】</t>
  </si>
  <si>
    <t>小  小学算数　６年（算数610）拡大版【26P】</t>
  </si>
  <si>
    <t>小  小学算数　６年（算数610）拡大版【22P】</t>
  </si>
  <si>
    <t>小  小学算数　６年（算数610）拡大版【18P】</t>
  </si>
  <si>
    <t>小  小学算数　５年下（算数511）拡大版【26P】</t>
  </si>
  <si>
    <t>小  小学算数　５年下（算数511）拡大版【22P】</t>
  </si>
  <si>
    <t>小  小学算数　５年下（算数511）拡大版【18P】</t>
  </si>
  <si>
    <t>小  小学算数　５年上_x000D_（算数510）拡大版【26P】</t>
  </si>
  <si>
    <t>小  小学算数　５年上_x000D_（算数510）拡大版【22P】</t>
  </si>
  <si>
    <t>小  小学算数　５年上_x000D_（算数510）拡大版【18P】</t>
  </si>
  <si>
    <t>小  小学算数　４年下（算数411）拡大版【26P】</t>
  </si>
  <si>
    <t>小  小学算数　４年下（算数411）拡大版【22P】</t>
  </si>
  <si>
    <t>小  小学算数　４年下（算数411）拡大版【18P】</t>
  </si>
  <si>
    <t>小  小学算数　４年上_x000D_（算数410）拡大版【26P】</t>
  </si>
  <si>
    <t>小  小学算数　４年上_x000D_（算数410）拡大版【22P】</t>
  </si>
  <si>
    <t>小  小学算数　４年上_x000D_（算数410）拡大版【18P】</t>
  </si>
  <si>
    <t>小  小学算数　３年下（算数311）拡大版【30P】</t>
  </si>
  <si>
    <t>小  小学算数　３年下（算数311）拡大版【26P】</t>
  </si>
  <si>
    <t>小  小学算数　３年下（算数311）拡大版【22P】</t>
  </si>
  <si>
    <t>小  小学算数　３年上_x000D_（算数310）拡大版【30P】</t>
  </si>
  <si>
    <t>小  小学算数　３年上_x000D_（算数310）拡大版【26P】</t>
  </si>
  <si>
    <t>小  小学算数　３年上_x000D_（算数310）拡大版【22P】</t>
  </si>
  <si>
    <t>小  小学算数　２年下（算数211）拡大版【30P】</t>
  </si>
  <si>
    <t>小  小学算数　２年下（算数211）拡大版【26P】</t>
  </si>
  <si>
    <t>小  小学算数　２年下（算数211）拡大版【22P】</t>
  </si>
  <si>
    <t>小  小学算数　２年上_x000D_（算数210）拡大版【30P】</t>
  </si>
  <si>
    <t>小  小学算数　２年上_x000D_（算数210）拡大版【26P】</t>
  </si>
  <si>
    <t>小  小学算数　２年上_x000D_（算数210）拡大版【22P】</t>
  </si>
  <si>
    <t>小  しょうがく　さんすう　１ねん下（算数111）拡大版【30P】</t>
  </si>
  <si>
    <t>小  しょうがく　さんすう　１ねん下（算数111）拡大版【26P】</t>
  </si>
  <si>
    <t>小  しょうがく　さんすう　１ねん下（算数111）拡大版【22P】</t>
  </si>
  <si>
    <t>小  しょうがく　さんすう　１ねん上_x000D_（算数110）拡大版【30P】</t>
  </si>
  <si>
    <t>110</t>
  </si>
  <si>
    <t>小  しょうがく　さんすう　１ねん上_x000D_（算数110）拡大版【26P】</t>
  </si>
  <si>
    <t>小  しょうがく　さんすう　１ねん上_x000D_（算数110）拡大版【22P】</t>
  </si>
  <si>
    <t>小  小学社会　６年（社会604）拡大版【26P】</t>
  </si>
  <si>
    <t>604</t>
  </si>
  <si>
    <t>日文</t>
    <rPh sb="0" eb="1">
      <t>ヒ</t>
    </rPh>
    <rPh sb="1" eb="2">
      <t>ブン</t>
    </rPh>
    <phoneticPr fontId="3"/>
  </si>
  <si>
    <t>小  小学社会　６年（社会604）拡大版【22P】</t>
  </si>
  <si>
    <t>小  小学社会　６年（社会604）拡大版【18P】</t>
  </si>
  <si>
    <t>小  小学社会　５年（社会504）拡大版【26P】</t>
  </si>
  <si>
    <t>小  小学社会　５年（社会504）拡大版【22P】</t>
  </si>
  <si>
    <t>小  小学社会　５年（社会504）拡大版【18P】</t>
  </si>
  <si>
    <t>小  小学社会　４年（社会404）拡大版【30P】</t>
  </si>
  <si>
    <t>404</t>
  </si>
  <si>
    <t>小  小学社会　４年（社会404）拡大版【26P】</t>
  </si>
  <si>
    <t>小  小学社会　４年（社会404）拡大版【22P】</t>
  </si>
  <si>
    <t>小  小学社会　３年（社会304）拡大版【30P】</t>
  </si>
  <si>
    <t>小  小学社会　３年（社会304）拡大版【26P】</t>
  </si>
  <si>
    <t>小  小学社会　３年（社会304）拡大版【22P】</t>
  </si>
  <si>
    <t>小  小学書写　六年（書写605）拡大版【26P】</t>
  </si>
  <si>
    <t>605</t>
  </si>
  <si>
    <t>書写</t>
  </si>
  <si>
    <t>小  小学書写　六年（書写605）拡大版【22P】</t>
  </si>
  <si>
    <t>小  小学書写　五年_x000D_（書写505）拡大版【26P】</t>
  </si>
  <si>
    <t>小  小学書写　五年_x000D_（書写505）拡大版【22P】</t>
  </si>
  <si>
    <t>小  小学書写　四年（書写405）拡大版【26P】</t>
  </si>
  <si>
    <t>405</t>
  </si>
  <si>
    <t>小  小学書写　四年（書写405）拡大版【22P】</t>
  </si>
  <si>
    <t>小  小学書写　三年_x000D_（書写305）拡大版【26P】</t>
  </si>
  <si>
    <t>小  小学書写　三年_x000D_（書写305）拡大版【22P】</t>
  </si>
  <si>
    <t>小  小学しょしゃ　二年（書写205）拡大版【30P】</t>
  </si>
  <si>
    <t>205</t>
  </si>
  <si>
    <t>小  小学しょしゃ　二年（書写205）拡大版【26P】</t>
  </si>
  <si>
    <t>小  しょうがくしょしゃ　一ねん_x000D_（書写105）拡大版【30P】</t>
  </si>
  <si>
    <t>105</t>
  </si>
  <si>
    <t>小  しょうがくしょしゃ　一ねん_x000D_（書写105）拡大版【26P】</t>
  </si>
  <si>
    <t>販売部</t>
    <rPh sb="0" eb="3">
      <t>ハンバイブ</t>
    </rPh>
    <phoneticPr fontId="3"/>
  </si>
  <si>
    <t>075-231-0162</t>
  </si>
  <si>
    <t>京都市中京区烏丸通竹屋町上る大倉町205番地</t>
  </si>
  <si>
    <t>604-0861</t>
  </si>
  <si>
    <t>数研出版株式会社</t>
  </si>
  <si>
    <t>中　中学校数学３（数学934）拡大版【26P】</t>
  </si>
  <si>
    <t>数研</t>
  </si>
  <si>
    <t>中　中学校数学３（数学934）拡大版【22P】</t>
  </si>
  <si>
    <t>中　中学校数学３（数学934）拡大版【18P】</t>
  </si>
  <si>
    <t>中　中学校数学２（数学834）拡大版【26P】</t>
  </si>
  <si>
    <t>834</t>
  </si>
  <si>
    <t>中　中学校数学２（数学834）拡大版【22P】</t>
  </si>
  <si>
    <t>中　中学校数学２（数学834）拡大版【18P】</t>
  </si>
  <si>
    <t>中　中学校数学１（数学734）拡大版【26P】</t>
  </si>
  <si>
    <t>734</t>
  </si>
  <si>
    <t>中　中学校数学１（数学734）拡大版【22P】</t>
  </si>
  <si>
    <t>中　中学校数学１（数学734）拡大版【18P】</t>
  </si>
  <si>
    <t>生産物流部</t>
    <rPh sb="0" eb="2">
      <t>セイサン</t>
    </rPh>
    <rPh sb="2" eb="5">
      <t>ブツリュウブ</t>
    </rPh>
    <phoneticPr fontId="3"/>
  </si>
  <si>
    <t>06-6775-6541</t>
  </si>
  <si>
    <t>大阪府大阪市天王寺区大道4-3-25</t>
    <rPh sb="0" eb="3">
      <t>オオサカフ</t>
    </rPh>
    <phoneticPr fontId="3"/>
  </si>
  <si>
    <t>543-0052</t>
  </si>
  <si>
    <t>株式会社　新興出版社啓林館</t>
  </si>
  <si>
    <t>中　未来へひろがるサイエンス３（理科932･933）拡大版【26P】</t>
  </si>
  <si>
    <t>932･933</t>
  </si>
  <si>
    <t>061</t>
  </si>
  <si>
    <t>啓林館</t>
  </si>
  <si>
    <t>中　未来へひろがるサイエンス３（理科932･933）拡大版【22P】</t>
  </si>
  <si>
    <t>中　未来へひろがるサイエンス３（理科932･933）拡大版【18P】</t>
  </si>
  <si>
    <t>中　未来へひろがるサイエンス２（理科832･833）拡大版【26P】</t>
  </si>
  <si>
    <t>832･833</t>
  </si>
  <si>
    <t>中　未来へひろがるサイエンス２（理科832･833）拡大版【22P】</t>
  </si>
  <si>
    <t>中　未来へひろがるサイエンス２（理科832･833）拡大版【18P】</t>
  </si>
  <si>
    <t>中　未来へひろがるサイエンス１（理科732･733）拡大版【26P】</t>
  </si>
  <si>
    <t>732･733</t>
  </si>
  <si>
    <t>中　未来へひろがるサイエンス１（理科732･733）拡大版【22P】</t>
  </si>
  <si>
    <t>中　未来へひろがるサイエンス１（理科732･733）拡大版【18P】</t>
  </si>
  <si>
    <t>中　未来へひろがる数学　_x000D_MathNaviブック３（数学933）拡大版【26P】</t>
  </si>
  <si>
    <t>中　未来へひろがる数学　_x000D_MathNaviブック３（数学933）拡大版【22P】</t>
  </si>
  <si>
    <t>中　未来へひろがる数学３（数学932）拡大版【26P】</t>
  </si>
  <si>
    <t>932</t>
  </si>
  <si>
    <t>中　未来へひろがる数学３（数学932）拡大版【22P】</t>
  </si>
  <si>
    <t>中　未来へひろがる数学　_x000D_MathNaviブック２（数学833）拡大版【26P】</t>
  </si>
  <si>
    <t>833</t>
  </si>
  <si>
    <t>中　未来へひろがる数学　_x000D_MathNaviブック２（数学833）拡大版【22P】</t>
  </si>
  <si>
    <t>832</t>
  </si>
  <si>
    <t>中　未来へひろがる数学２（数学832）拡大版【22P】</t>
  </si>
  <si>
    <t>中　未来へひろがる数学２（数学832）拡大版【18P】</t>
  </si>
  <si>
    <t>中　未来へひろがる数学　_x000D_MathNaviブック１（数学733）拡大版【22P】</t>
  </si>
  <si>
    <t>中　未来へひろがる数学１（数学732）拡大版【26P】</t>
  </si>
  <si>
    <t>732</t>
  </si>
  <si>
    <t>中　未来へひろがる数学１（数学732）拡大版【22P】</t>
  </si>
  <si>
    <t>中　未来へひろがる数学１（数学732）拡大版【18P】</t>
  </si>
  <si>
    <t>学参ゴシック</t>
  </si>
  <si>
    <t>小　いきいき　せいかつ下（生活145）拡大版【30P】</t>
  </si>
  <si>
    <t>小　せいかつ　たんけんブック（生活144）拡大版【22P】</t>
  </si>
  <si>
    <t>小　わくわく　せいかつ上（生活143）拡大版【30P】</t>
  </si>
  <si>
    <t>学参ゴシック</t>
    <rPh sb="0" eb="2">
      <t>ガクサン</t>
    </rPh>
    <phoneticPr fontId="3"/>
  </si>
  <si>
    <t>小  Blue Sky elementary 6（英語608）拡大版【26P】</t>
  </si>
  <si>
    <t>小  Blue Sky elementary 6（英語608）拡大版【22P】</t>
  </si>
  <si>
    <t>小  Blue Sky elementary 6（英語608）拡大版【18P】</t>
  </si>
  <si>
    <t>小  Blue Sky elementary 5_x000D_（英語508）拡大版【26P】</t>
  </si>
  <si>
    <t>小  Blue Sky elementary 5_x000D_（英語508）拡大版【22P】</t>
  </si>
  <si>
    <t>小  Blue Sky elementary 5_x000D_（英語508）拡大版【18P】</t>
  </si>
  <si>
    <t>小  いきいき　せいかつ下（生活114）拡大版【30P】</t>
  </si>
  <si>
    <t>114</t>
  </si>
  <si>
    <t>小  わくわく　せいかつ上_x000D_（生活113）拡大版【30P】</t>
  </si>
  <si>
    <t>113</t>
  </si>
  <si>
    <t>小  わくわく理科　６（理科606）拡大版【26P】</t>
  </si>
  <si>
    <t>小  わくわく理科　６（理科606）拡大版【22P】</t>
  </si>
  <si>
    <t>小  わくわく理科　６（理科606）拡大版【18P】</t>
  </si>
  <si>
    <t>小  わくわく理科　５（理科506）拡大版【26P】</t>
  </si>
  <si>
    <t>小  わくわく理科　５（理科506）拡大版【22P】</t>
  </si>
  <si>
    <t>小  わくわく理科　５（理科506）拡大版【18P】</t>
  </si>
  <si>
    <t>小  わくわく理科　４（理科406）拡大版【30P】</t>
  </si>
  <si>
    <t>小  わくわく理科　４（理科406）拡大版【26P】</t>
  </si>
  <si>
    <t>小  わくわく理科　４（理科406）拡大版【22P】</t>
  </si>
  <si>
    <t>小  わくわく理科　３（理科306）拡大版【30P】</t>
  </si>
  <si>
    <t>小  わくわく理科　３（理科306）拡大版【26P】</t>
  </si>
  <si>
    <t>小  わくわく理科　３（理科306）拡大版【22P】</t>
  </si>
  <si>
    <t>学参ゴシック</t>
    <rPh sb="0" eb="1">
      <t>ガク</t>
    </rPh>
    <rPh sb="1" eb="2">
      <t>サン</t>
    </rPh>
    <phoneticPr fontId="3"/>
  </si>
  <si>
    <t>小  わくわく　算数６（算数608）拡大版【26P】</t>
  </si>
  <si>
    <t>小  わくわく　算数６（算数608）拡大版【22P】</t>
  </si>
  <si>
    <t>小  わくわく　算数６（算数608）拡大版【16P】</t>
  </si>
  <si>
    <t>小  わくわく　算数５（算数508）拡大版【26P】</t>
  </si>
  <si>
    <t>小  わくわく　算数５（算数508）拡大版【22P】</t>
  </si>
  <si>
    <t>小  わくわく　算数５（算数508）拡大版【16P】</t>
  </si>
  <si>
    <t>小  わくわく　算数４下（算数409）拡大版【26P】</t>
  </si>
  <si>
    <t>小  わくわく　算数４下（算数409）拡大版【22P】</t>
  </si>
  <si>
    <t>小  わくわく　算数４下（算数409）拡大版【17P】</t>
  </si>
  <si>
    <t>小  わくわく　算数４上_x000D_（算数408）拡大版【26P】</t>
  </si>
  <si>
    <t>小  わくわく　算数４上_x000D_（算数408）拡大版【22P】</t>
  </si>
  <si>
    <t>小  わくわく　算数４上_x000D_（算数408）拡大版【17P】</t>
  </si>
  <si>
    <t>小  わくわく　算数３下（算数309）拡大版【30P】</t>
  </si>
  <si>
    <t>小  わくわく　算数３下（算数309）拡大版【26P】</t>
  </si>
  <si>
    <t>小  わくわく　算数３下（算数309）拡大版【18P】</t>
  </si>
  <si>
    <t>小  わくわく　算数３上_x000D_（算数308）拡大版【30P】</t>
  </si>
  <si>
    <t>小  わくわく　算数３上_x000D_（算数308）拡大版【26P】</t>
  </si>
  <si>
    <t>小  わくわく　算数３上_x000D_（算数308）拡大版【18P】</t>
  </si>
  <si>
    <t>小  わくわく　算数２下（算数209）拡大版【30P】</t>
  </si>
  <si>
    <t>小  わくわく　算数２下（算数209）拡大版【26P】</t>
  </si>
  <si>
    <t>小  わくわく　算数２下（算数209）拡大版【20P】</t>
  </si>
  <si>
    <t>小  わくわく　算数２上_x000D_（算数208）拡大版【30P】</t>
  </si>
  <si>
    <t>小  わくわく　算数２上_x000D_（算数208）拡大版【26P】</t>
  </si>
  <si>
    <t>小  わくわく　算数２上_x000D_（算数208）拡大版【20P】</t>
  </si>
  <si>
    <t>小  わくわく　さんすう１（算数108）拡大版【30P】</t>
  </si>
  <si>
    <t>小  わくわく　さんすう１（算数108）拡大版【26P】</t>
  </si>
  <si>
    <t>小  わくわく　さんすう１（算数108）拡大版【22P】</t>
  </si>
  <si>
    <t>総務部・管理室</t>
    <rPh sb="0" eb="3">
      <t>ソウムブ</t>
    </rPh>
    <rPh sb="4" eb="7">
      <t>カンリシツ</t>
    </rPh>
    <phoneticPr fontId="1"/>
  </si>
  <si>
    <t>03-3868-2211</t>
  </si>
  <si>
    <t>東京都文京区湯島2-1-1</t>
    <rPh sb="0" eb="2">
      <t>トウキョウ</t>
    </rPh>
    <rPh sb="2" eb="3">
      <t>ト</t>
    </rPh>
    <rPh sb="3" eb="6">
      <t>ブンキョウク</t>
    </rPh>
    <rPh sb="6" eb="8">
      <t>ユシマ</t>
    </rPh>
    <phoneticPr fontId="1"/>
  </si>
  <si>
    <t>113-8541</t>
  </si>
  <si>
    <t>株式会社　大修館書店</t>
    <rPh sb="0" eb="2">
      <t>カブシキ</t>
    </rPh>
    <rPh sb="2" eb="4">
      <t>カイシャ</t>
    </rPh>
    <rPh sb="5" eb="8">
      <t>タイシュウカン</t>
    </rPh>
    <rPh sb="8" eb="10">
      <t>ショテン</t>
    </rPh>
    <phoneticPr fontId="1"/>
  </si>
  <si>
    <t>中　保健体育（保体727）拡大版【26P】</t>
  </si>
  <si>
    <t>727</t>
  </si>
  <si>
    <t>050</t>
  </si>
  <si>
    <t>大修館</t>
  </si>
  <si>
    <t>中　保健体育（保体727）拡大版【22P】</t>
  </si>
  <si>
    <t>中　保健体育（保体727）拡大版【18P】</t>
  </si>
  <si>
    <t>編集部地図編集室</t>
  </si>
  <si>
    <t>03-3262-0520</t>
  </si>
  <si>
    <t>東京都千代田区神田神保町3-29</t>
  </si>
  <si>
    <t>株式会社　帝国書院</t>
  </si>
  <si>
    <t>ゴシック体ほか</t>
    <rPh sb="4" eb="5">
      <t>タイ</t>
    </rPh>
    <phoneticPr fontId="8"/>
  </si>
  <si>
    <t>AB判</t>
    <rPh sb="2" eb="3">
      <t>ハン</t>
    </rPh>
    <phoneticPr fontId="8"/>
  </si>
  <si>
    <t>中　中学校社会科地図（地図724）拡大版【22P】</t>
    <rPh sb="0" eb="1">
      <t>チュウ</t>
    </rPh>
    <rPh sb="11" eb="13">
      <t>チズ</t>
    </rPh>
    <rPh sb="17" eb="19">
      <t>カクダイ</t>
    </rPh>
    <rPh sb="19" eb="20">
      <t>バン</t>
    </rPh>
    <phoneticPr fontId="8"/>
  </si>
  <si>
    <t>724</t>
  </si>
  <si>
    <t>地図</t>
  </si>
  <si>
    <t>046</t>
  </si>
  <si>
    <t>帝国</t>
  </si>
  <si>
    <t>中　社会科　中学生の公民　より良い社会をめざして（公民932）拡大版【26P】</t>
  </si>
  <si>
    <t>中　社会科　中学生の公民　より良い社会をめざして（公民932）拡大版【22P】</t>
  </si>
  <si>
    <t>中　社会科　中学生の公民　より良い社会をめざして（公民932）拡大版【18P】</t>
  </si>
  <si>
    <t>中　社会科　中学生の歴史 _x000D_日本の歩みと世界の動き（歴史732）拡大版【26P】</t>
  </si>
  <si>
    <t>中　社会科　中学生の歴史 _x000D_日本の歩みと世界の動き（歴史732）拡大版【22P】</t>
  </si>
  <si>
    <t>中　社会科　中学生の歴史 _x000D_日本の歩みと世界の動き（歴史732）拡大版【18P】</t>
  </si>
  <si>
    <t>中　社会科　中学生の地理 _x000D_世界の姿と日本の国土（地理727）拡大版【26P】</t>
  </si>
  <si>
    <t>中　社会科　中学生の地理 _x000D_世界の姿と日本の国土（地理727）拡大版【22P】</t>
  </si>
  <si>
    <t>中　社会科　中学生の地理 _x000D_世界の姿と日本の国土（地理727）拡大版【18P】</t>
  </si>
  <si>
    <t>小　楽しく学ぶ　小学生の地図帳　４・５・６年（地図432）拡大版【22P】</t>
  </si>
  <si>
    <t>4-6</t>
  </si>
  <si>
    <t>丸ゴシック体ほか</t>
    <rPh sb="0" eb="1">
      <t>マル</t>
    </rPh>
    <rPh sb="5" eb="6">
      <t>タイ</t>
    </rPh>
    <phoneticPr fontId="3"/>
  </si>
  <si>
    <t>小  楽しく学ぶ　小学生の地図帳　_x000D_３・４・５・６年（地図302）拡大版【22P】</t>
  </si>
  <si>
    <t>302</t>
  </si>
  <si>
    <t>3-6</t>
  </si>
  <si>
    <t>供給部</t>
  </si>
  <si>
    <t>03-3493-2113</t>
  </si>
  <si>
    <t>東京都品川区上大崎2-19-9</t>
  </si>
  <si>
    <t>141-8675</t>
  </si>
  <si>
    <t>光村図書出版株式会社</t>
  </si>
  <si>
    <t>038</t>
  </si>
  <si>
    <t>光村</t>
  </si>
  <si>
    <t>中　COLUMBUS 21 ENGLISH COURSE 3（英語933）拡大版【22P】</t>
  </si>
  <si>
    <t>中　COLUMBUS 21 ENGLISH COURSE 2（英語833）拡大版【22P】</t>
  </si>
  <si>
    <t>中　COLUMBUS 21 ENGLISH COURSE 1（英語733）拡大版【22P】</t>
  </si>
  <si>
    <t>中  美術2・3（美術827）拡大版【22P】</t>
  </si>
  <si>
    <t>827</t>
  </si>
  <si>
    <t>中  美術1（美術727）拡大版【22P】</t>
  </si>
  <si>
    <t>中　中学書写　一・二・三年（書写735）拡大版【26P】</t>
    <rPh sb="0" eb="1">
      <t>チュウ</t>
    </rPh>
    <rPh sb="14" eb="16">
      <t>ショシャ</t>
    </rPh>
    <rPh sb="20" eb="22">
      <t>カクダイ</t>
    </rPh>
    <rPh sb="22" eb="23">
      <t>バン</t>
    </rPh>
    <phoneticPr fontId="8"/>
  </si>
  <si>
    <t>中　中学書写　一・二・三年（書写735）拡大版【22P】</t>
    <rPh sb="0" eb="1">
      <t>チュウ</t>
    </rPh>
    <rPh sb="14" eb="16">
      <t>ショシャ</t>
    </rPh>
    <rPh sb="20" eb="22">
      <t>カクダイ</t>
    </rPh>
    <rPh sb="22" eb="23">
      <t>バン</t>
    </rPh>
    <phoneticPr fontId="8"/>
  </si>
  <si>
    <t>中　国語３（国語931）拡大版【26P】</t>
  </si>
  <si>
    <t>中　国語３（国語931）拡大版【22P】</t>
  </si>
  <si>
    <t>中　国語３（国語931）拡大版【18P】</t>
  </si>
  <si>
    <t>931</t>
  </si>
  <si>
    <t>中　国語２（国語831）拡大版【26P】</t>
  </si>
  <si>
    <t>中　国語２（国語831）拡大版【22P】</t>
  </si>
  <si>
    <t>中　国語２（国語831）拡大版【18P】</t>
  </si>
  <si>
    <t>831</t>
  </si>
  <si>
    <t>中　国語１（国語731）拡大版【26P】</t>
  </si>
  <si>
    <t>中　国語１（国語731）拡大版【22P】</t>
  </si>
  <si>
    <t>中　国語１（国語731）拡大版【18P】</t>
  </si>
  <si>
    <t>731</t>
  </si>
  <si>
    <t>小　せいかつ下　みんな　ともだち（生活142）拡大版【26P】</t>
  </si>
  <si>
    <t>小　せいかつ上　みんな　だいすき（生活141）拡大版【26P】</t>
  </si>
  <si>
    <t>小　社会　３・４下（社会336）拡大版【26P】</t>
  </si>
  <si>
    <t>小　社会　３・４上（社会335）拡大版【26P】</t>
  </si>
  <si>
    <t>小  Here We Go! 6（英語607）拡大版【22P】</t>
  </si>
  <si>
    <t>小  Here We Go! 5（英語507）拡大版【22P】</t>
  </si>
  <si>
    <t>112</t>
  </si>
  <si>
    <t>小  せいかつ　上　まいにち　あたらしい_x000D_（生活111）拡大版【26P】</t>
  </si>
  <si>
    <t>小  書写　六年（書写604）拡大版【30P】</t>
  </si>
  <si>
    <t>小  書写　六年（書写604）拡大版【26P】</t>
  </si>
  <si>
    <t>小  書写　六年（書写604）拡大版【22P】</t>
  </si>
  <si>
    <t>小  書写　五年_x000D_（書写504）拡大版【30P】</t>
  </si>
  <si>
    <t>小  書写　五年_x000D_（書写504）拡大版【26P】</t>
  </si>
  <si>
    <t>小  書写　五年_x000D_（書写504）拡大版【22P】</t>
  </si>
  <si>
    <t>小  書写　四年（書写404）拡大版【30P】</t>
  </si>
  <si>
    <t>小  書写　四年（書写404）拡大版【26P】</t>
  </si>
  <si>
    <t>小  書写　四年（書写404）拡大版【22P】</t>
  </si>
  <si>
    <t>小  書写　三年_x000D_（書写304）拡大版【30P】</t>
  </si>
  <si>
    <t>小  書写　三年_x000D_（書写304）拡大版【26P】</t>
  </si>
  <si>
    <t>小  書写　三年_x000D_（書写304）拡大版【22P】</t>
  </si>
  <si>
    <t>小  しょしゃ　二年（書写204）拡大版【30P】</t>
  </si>
  <si>
    <t>204</t>
  </si>
  <si>
    <t>小  しょしゃ　二年（書写204）拡大版【26P】</t>
  </si>
  <si>
    <t>小  しょしゃ　二年（書写204）拡大版【22P】</t>
  </si>
  <si>
    <t>小  しょしゃ　一ねん_x000D_（書写104）拡大版【30P】</t>
  </si>
  <si>
    <t>小  しょしゃ　一ねん_x000D_（書写104）拡大版【26P】</t>
  </si>
  <si>
    <t>ゴシック体</t>
    <rPh sb="4" eb="5">
      <t>タイ</t>
    </rPh>
    <phoneticPr fontId="3"/>
  </si>
  <si>
    <t>小  しょしゃ　一ねん_x000D_（書写104）拡大版【22P】</t>
  </si>
  <si>
    <t>小  国語六　創造（国語607）拡大版【26P】</t>
  </si>
  <si>
    <t>小  国語六　創造（国語607）拡大版【22P】</t>
  </si>
  <si>
    <t>小  国語六　創造（国語607）拡大版【18P】</t>
  </si>
  <si>
    <t>小  国語五　銀河_x000D_（国語507）拡大版【26P】</t>
  </si>
  <si>
    <t>小  国語五　銀河_x000D_（国語507）拡大版【22P】</t>
  </si>
  <si>
    <t>小  国語五　銀河_x000D_（国語507）拡大版【18P】</t>
  </si>
  <si>
    <t>小  国語四下　はばたき（国語408）拡大版【26P】</t>
  </si>
  <si>
    <t>小  国語四下　はばたき（国語408）拡大版【22P】</t>
  </si>
  <si>
    <t>小  国語四下　はばたき（国語408）拡大版【18P】</t>
  </si>
  <si>
    <t>小  国語四上　かがやき（国語407）拡大版【26P】</t>
  </si>
  <si>
    <t>小  国語四上　かがやき（国語407）拡大版【22P】</t>
  </si>
  <si>
    <t>小  国語四上　かがやき（国語407）拡大版【18P】</t>
  </si>
  <si>
    <t>小  国語三下　あおぞら（国語308）拡大版【26P】</t>
  </si>
  <si>
    <t>小  国語三下　あおぞら（国語308）拡大版【22P】</t>
  </si>
  <si>
    <t>小  国語三下　あおぞら（国語308）拡大版【18P】</t>
  </si>
  <si>
    <t>小  国語三上　わかば_x000D_（国語307）拡大版【26P】</t>
  </si>
  <si>
    <t>小  国語三上　わかば_x000D_（国語307）拡大版【22P】</t>
  </si>
  <si>
    <t>小  国語三上　わかば_x000D_（国語307）拡大版【18P】</t>
  </si>
  <si>
    <t>小  こくご二下　赤とんぼ（国語208）拡大版【30P】</t>
  </si>
  <si>
    <t>小  こくご二下　赤とんぼ（国語208）拡大版【26P】</t>
  </si>
  <si>
    <t>小  こくご二下　赤とんぼ（国語208）拡大版【22P】</t>
  </si>
  <si>
    <t>小  こくご二上　たんぽぽ（国語207）拡大版【30P】</t>
  </si>
  <si>
    <t>小  こくご二上　たんぽぽ（国語207）拡大版【26P】</t>
  </si>
  <si>
    <t>小  こくご二上　たんぽぽ（国語207）拡大版【22P】</t>
  </si>
  <si>
    <t>小  こくご一下　ともだち（国語108）拡大版【30P】</t>
  </si>
  <si>
    <t>小  こくご一下　ともだち（国語108）拡大版【26P】</t>
  </si>
  <si>
    <t>小  こくご一下　ともだち（国語108）拡大版【22P】</t>
  </si>
  <si>
    <t>小  こくご一上　かざぐるま（国語107）拡大版【30P】</t>
  </si>
  <si>
    <t>小  こくご一上　かざぐるま（国語107）拡大版【26P】</t>
  </si>
  <si>
    <t>小  こくご一上　かざぐるま（国語107）拡大版【22P】</t>
  </si>
  <si>
    <t>管理部</t>
    <rPh sb="0" eb="3">
      <t>カンリブ</t>
    </rPh>
    <phoneticPr fontId="3"/>
  </si>
  <si>
    <t>03-5213-7151</t>
  </si>
  <si>
    <t>東京都千代田区飯田橋3-11-6</t>
  </si>
  <si>
    <t>102-0072</t>
  </si>
  <si>
    <t>株式会社　清水書院</t>
  </si>
  <si>
    <t>中　中学　公民 日本の社会と世界（公民931）拡大版【26P】</t>
  </si>
  <si>
    <t>035</t>
  </si>
  <si>
    <t>清水</t>
  </si>
  <si>
    <t>中　中学　公民 日本の社会と世界（公民931）拡大版【22P】</t>
  </si>
  <si>
    <t>中　中学　公民 日本の社会と世界（公民931）拡大版【18P】</t>
  </si>
  <si>
    <t>中　中学　歴史 日本の歴史と世界（歴史731）拡大版【26P】</t>
  </si>
  <si>
    <t>中　中学　歴史 日本の歴史と世界（歴史731）拡大版【22P】</t>
  </si>
  <si>
    <t>中　中学　歴史 日本の歴史と世界（歴史731）拡大版【18P】</t>
  </si>
  <si>
    <t>総務部</t>
    <rPh sb="0" eb="3">
      <t>ソウムブ</t>
    </rPh>
    <phoneticPr fontId="3"/>
  </si>
  <si>
    <t>03-3957-1175</t>
  </si>
  <si>
    <t>東京都豊島区長崎1-12-15</t>
  </si>
  <si>
    <t>171-0051</t>
  </si>
  <si>
    <t>株式会社　教育芸術社</t>
    <rPh sb="0" eb="2">
      <t>カブシキ</t>
    </rPh>
    <rPh sb="2" eb="4">
      <t>カイシャ</t>
    </rPh>
    <phoneticPr fontId="3"/>
  </si>
  <si>
    <t>新版</t>
  </si>
  <si>
    <t>290×290</t>
  </si>
  <si>
    <t>中　中学生の器楽（器楽774）拡大版【22P】</t>
  </si>
  <si>
    <t>774</t>
  </si>
  <si>
    <t>器楽</t>
  </si>
  <si>
    <t>027</t>
  </si>
  <si>
    <t>教芸</t>
  </si>
  <si>
    <t>中　中学生の音楽　２・３下（音楽828）拡大版【22P】</t>
    <rPh sb="0" eb="1">
      <t>チュウ</t>
    </rPh>
    <phoneticPr fontId="4"/>
  </si>
  <si>
    <t>音楽</t>
  </si>
  <si>
    <t>中　中学生の音楽　２・３上（音楽827）拡大版【22P】</t>
    <rPh sb="0" eb="1">
      <t>チュウ</t>
    </rPh>
    <phoneticPr fontId="4"/>
  </si>
  <si>
    <t>中　中学生の音楽　１（音楽727）拡大版【22P】</t>
    <rPh sb="0" eb="1">
      <t>チュウ</t>
    </rPh>
    <phoneticPr fontId="4"/>
  </si>
  <si>
    <t>小  小学生の音楽　６（音楽602）拡大版【22P】</t>
  </si>
  <si>
    <t>602</t>
  </si>
  <si>
    <t>小  小学生の音楽　５（音楽502）拡大版【22P】</t>
  </si>
  <si>
    <t>502</t>
  </si>
  <si>
    <t>小  小学生の音楽　４（音楽402）拡大版【22P】</t>
  </si>
  <si>
    <t>402</t>
  </si>
  <si>
    <t>小  小学生の音楽　３（音楽302）拡大版【26P】</t>
  </si>
  <si>
    <t>小  小学生の音楽　２（音楽202）拡大版【26P】</t>
  </si>
  <si>
    <t>202</t>
  </si>
  <si>
    <t>小  小学生のおんがく　１（音楽102）拡大版【26P】</t>
  </si>
  <si>
    <t>102</t>
  </si>
  <si>
    <t>企画編集部</t>
    <rPh sb="0" eb="2">
      <t>キカク</t>
    </rPh>
    <rPh sb="2" eb="5">
      <t>ヘンシュウブ</t>
    </rPh>
    <phoneticPr fontId="3"/>
  </si>
  <si>
    <t>026-232-0291</t>
  </si>
  <si>
    <t>長野県長野市旭町1098</t>
    <rPh sb="0" eb="2">
      <t>ナガノ</t>
    </rPh>
    <rPh sb="2" eb="3">
      <t>ケン</t>
    </rPh>
    <rPh sb="3" eb="5">
      <t>ナガノ</t>
    </rPh>
    <rPh sb="5" eb="6">
      <t>シ</t>
    </rPh>
    <rPh sb="6" eb="8">
      <t>アサヒマチ</t>
    </rPh>
    <phoneticPr fontId="3"/>
  </si>
  <si>
    <t>380-0846</t>
  </si>
  <si>
    <t>一般社団法人信州教育出版社</t>
    <rPh sb="0" eb="2">
      <t>イッパン</t>
    </rPh>
    <phoneticPr fontId="3"/>
  </si>
  <si>
    <t>小　せいかつ　下　そよかぜ（生活140）拡大版【26P】</t>
  </si>
  <si>
    <t>026</t>
  </si>
  <si>
    <t>信教</t>
  </si>
  <si>
    <t>小　せいかつ　上　あおぞら（生活139）拡大版【26P】</t>
  </si>
  <si>
    <t>未定</t>
    <rPh sb="0" eb="2">
      <t>ミテイ</t>
    </rPh>
    <phoneticPr fontId="3"/>
  </si>
  <si>
    <t>小  せいかつ　下　そよかぜ（生活110）拡大版【26P】</t>
  </si>
  <si>
    <t>小  せいかつ　上　あおぞら_x000D_（生活109）拡大版【26P】</t>
  </si>
  <si>
    <t>小  楽しい理科　6年（理科605）拡大版【22P】</t>
  </si>
  <si>
    <t>小  楽しい理科　5年（理科505）拡大版【22P】</t>
  </si>
  <si>
    <t>小  楽しい理科　4年（理科405）拡大版【22P】</t>
  </si>
  <si>
    <t>小  楽しい理科　3年（理科305）拡大版【26P】</t>
  </si>
  <si>
    <t>生産管理部供給課</t>
  </si>
  <si>
    <t>03-3238-6848</t>
  </si>
  <si>
    <t>東京都千代田区神田神保町2-10</t>
  </si>
  <si>
    <t>教育出版株式会社</t>
  </si>
  <si>
    <t>017</t>
  </si>
  <si>
    <t>教出</t>
  </si>
  <si>
    <t>中　ONE WORLD English Course 3（英語931）を入力してください</t>
    <rPh sb="36" eb="38">
      <t>ニュウリョク</t>
    </rPh>
    <phoneticPr fontId="5"/>
  </si>
  <si>
    <t>中　ONE WORLD _x000D_English Course 3 Essentials（英語932）拡大版【26P】</t>
  </si>
  <si>
    <t>中　ONE WORLD English Course 3 Essentials（英語932）を入力してください</t>
    <rPh sb="47" eb="49">
      <t>ニュウリョク</t>
    </rPh>
    <phoneticPr fontId="5"/>
  </si>
  <si>
    <t>中　ONE WORLD _x000D_English Course 3（英語931）拡大版【22P】</t>
  </si>
  <si>
    <t>中　ONE WORLD English Course 2（英語831）を入力してください</t>
    <rPh sb="36" eb="38">
      <t>ニュウリョク</t>
    </rPh>
    <phoneticPr fontId="5"/>
  </si>
  <si>
    <t>中　ONE WORLD _x000D_English Course 2 Essentials（英語832）拡大版【22P】</t>
  </si>
  <si>
    <t>中　ONE WORLD _x000D_English Course 2（英語831）拡大版【26P】</t>
  </si>
  <si>
    <t>中　ONE WORLD English Course 2 Essentials（英語832）を入力してください</t>
    <rPh sb="47" eb="49">
      <t>ニュウリョク</t>
    </rPh>
    <phoneticPr fontId="5"/>
  </si>
  <si>
    <t>中　ONE WORLD English Course 1 Essentials（英語732）を入力してください</t>
    <rPh sb="47" eb="49">
      <t>ニュウリョク</t>
    </rPh>
    <phoneticPr fontId="5"/>
  </si>
  <si>
    <t>中　ONE WORLD English Course 1 Essentials（英語732）を入力してください</t>
  </si>
  <si>
    <t>中　ONE WORLD _x000D_English Course 1（英語731）拡大版【26P】</t>
  </si>
  <si>
    <t>中　ONE WORLD _x000D_English Course 1（英語731）拡大版【22P】</t>
  </si>
  <si>
    <t>A4変形</t>
    <rPh sb="2" eb="4">
      <t>ヘンケイ</t>
    </rPh>
    <phoneticPr fontId="4"/>
  </si>
  <si>
    <t>中　中学器楽　音楽のおくりもの（器楽773）拡大版【26P】</t>
    <rPh sb="0" eb="1">
      <t>チュウ</t>
    </rPh>
    <rPh sb="16" eb="18">
      <t>キガク</t>
    </rPh>
    <rPh sb="22" eb="24">
      <t>カクダイ</t>
    </rPh>
    <rPh sb="24" eb="25">
      <t>バン</t>
    </rPh>
    <phoneticPr fontId="7"/>
  </si>
  <si>
    <t>773</t>
  </si>
  <si>
    <t>AB</t>
  </si>
  <si>
    <t>中　中学器楽　音楽のおくりもの（器楽773）拡大版【22P】</t>
    <rPh sb="0" eb="1">
      <t>チュウ</t>
    </rPh>
    <rPh sb="16" eb="18">
      <t>キガク</t>
    </rPh>
    <rPh sb="22" eb="24">
      <t>カクダイ</t>
    </rPh>
    <rPh sb="24" eb="25">
      <t>バン</t>
    </rPh>
    <phoneticPr fontId="7"/>
  </si>
  <si>
    <t>中　中学音楽　２・３下　_x000D_音楽のおくりもの（音楽826）拡大版【26P】</t>
    <rPh sb="0" eb="1">
      <t>チュウ</t>
    </rPh>
    <rPh sb="22" eb="24">
      <t>オンガク</t>
    </rPh>
    <rPh sb="28" eb="30">
      <t>カクダイ</t>
    </rPh>
    <rPh sb="30" eb="31">
      <t>バン</t>
    </rPh>
    <phoneticPr fontId="4"/>
  </si>
  <si>
    <t>826</t>
  </si>
  <si>
    <t>中　中学音楽　２・３下　_x000D_音楽のおくりもの（音楽826）拡大版【22P】</t>
    <rPh sb="0" eb="1">
      <t>チュウ</t>
    </rPh>
    <rPh sb="22" eb="24">
      <t>オンガク</t>
    </rPh>
    <rPh sb="28" eb="30">
      <t>カクダイ</t>
    </rPh>
    <rPh sb="30" eb="31">
      <t>バン</t>
    </rPh>
    <phoneticPr fontId="4"/>
  </si>
  <si>
    <t>中　中学音楽　２・３上　_x000D_音楽のおくりもの（音楽825）拡大版【26P】</t>
    <rPh sb="0" eb="1">
      <t>チュウ</t>
    </rPh>
    <rPh sb="22" eb="24">
      <t>オンガク</t>
    </rPh>
    <rPh sb="28" eb="30">
      <t>カクダイ</t>
    </rPh>
    <rPh sb="30" eb="31">
      <t>バン</t>
    </rPh>
    <phoneticPr fontId="4"/>
  </si>
  <si>
    <t>825</t>
  </si>
  <si>
    <t>中　中学音楽　２・３上　_x000D_音楽のおくりもの（音楽825）拡大版【22P】</t>
    <rPh sb="0" eb="1">
      <t>チュウ</t>
    </rPh>
    <rPh sb="22" eb="24">
      <t>オンガク</t>
    </rPh>
    <rPh sb="28" eb="30">
      <t>カクダイ</t>
    </rPh>
    <rPh sb="30" eb="31">
      <t>バン</t>
    </rPh>
    <phoneticPr fontId="4"/>
  </si>
  <si>
    <t>中　中学音楽　１　音楽のおくりもの_x000D_（音楽725）拡大版【26P】</t>
    <rPh sb="0" eb="1">
      <t>チュウ</t>
    </rPh>
    <rPh sb="19" eb="21">
      <t>オンガク</t>
    </rPh>
    <rPh sb="25" eb="27">
      <t>カクダイ</t>
    </rPh>
    <rPh sb="27" eb="28">
      <t>バン</t>
    </rPh>
    <phoneticPr fontId="4"/>
  </si>
  <si>
    <t>725</t>
  </si>
  <si>
    <t>中　中学音楽　１　音楽のおくりもの_x000D_（音楽725）拡大版【22P】</t>
    <rPh sb="0" eb="1">
      <t>チュウ</t>
    </rPh>
    <rPh sb="19" eb="21">
      <t>オンガク</t>
    </rPh>
    <rPh sb="25" eb="27">
      <t>カクダイ</t>
    </rPh>
    <rPh sb="27" eb="28">
      <t>バン</t>
    </rPh>
    <phoneticPr fontId="4"/>
  </si>
  <si>
    <t>中　自然の探究　中学校理科　３（理科931）拡大版【26P】</t>
  </si>
  <si>
    <t>中　自然の探究　中学校理科　３（理科931）拡大版【22P】</t>
  </si>
  <si>
    <t>中　自然の探究　中学校理科　２（理科831）拡大版【26P】</t>
  </si>
  <si>
    <t>中　自然の探究　中学校理科　２（理科831）拡大版【22P】</t>
  </si>
  <si>
    <t>中　自然の探究　中学校理科　１（理科731）拡大版【26P】</t>
  </si>
  <si>
    <t>中　自然の探究　中学校理科　１（理科731）拡大版【22P】</t>
  </si>
  <si>
    <t>中　中学数学３（数学931）拡大版【26P】</t>
  </si>
  <si>
    <t>中　中学数学３（数学931）拡大版【22P】</t>
  </si>
  <si>
    <t>中　中学数学２（数学831）拡大版【26P】</t>
  </si>
  <si>
    <t>中　中学数学２（数学831）拡大版【22P】</t>
  </si>
  <si>
    <t>中　中学数学１（数学731）拡大版【26P】</t>
  </si>
  <si>
    <t>中　中学数学１（数学731）拡大版【22P】</t>
  </si>
  <si>
    <t>A4変形</t>
    <rPh sb="2" eb="4">
      <t>ヘンケイ</t>
    </rPh>
    <phoneticPr fontId="7"/>
  </si>
  <si>
    <t>中　中学社会　公民　ともに生きる（公民930）拡大版【26P】</t>
  </si>
  <si>
    <t>930</t>
  </si>
  <si>
    <t>中　中学社会　公民　ともに生きる（公民930）拡大版【22P】</t>
  </si>
  <si>
    <t>中　中学社会　歴史　未来をひらく（歴史730）拡大版【26P】</t>
  </si>
  <si>
    <t>730</t>
  </si>
  <si>
    <t>中　中学社会　歴史　未来をひらく（歴史730）拡大版【22P】</t>
  </si>
  <si>
    <t>中　中学社会　地理　地域にまなぶ（地理726）拡大版【26P】</t>
  </si>
  <si>
    <t>726</t>
  </si>
  <si>
    <t>中　中学社会　地理　地域にまなぶ（地理726）拡大版【22P】</t>
  </si>
  <si>
    <t>中　中学書写（書写734）拡大版【26P】</t>
    <rPh sb="0" eb="1">
      <t>チュウ</t>
    </rPh>
    <rPh sb="7" eb="9">
      <t>ショシャ</t>
    </rPh>
    <rPh sb="13" eb="15">
      <t>カクダイ</t>
    </rPh>
    <rPh sb="15" eb="16">
      <t>バン</t>
    </rPh>
    <phoneticPr fontId="7"/>
  </si>
  <si>
    <t>中　中学書写（書写734）拡大版【22P】</t>
    <rPh sb="0" eb="1">
      <t>チュウ</t>
    </rPh>
    <rPh sb="7" eb="9">
      <t>ショシャ</t>
    </rPh>
    <rPh sb="13" eb="15">
      <t>カクダイ</t>
    </rPh>
    <rPh sb="15" eb="16">
      <t>バン</t>
    </rPh>
    <phoneticPr fontId="7"/>
  </si>
  <si>
    <t>中　伝え合う言葉　中学国語３（国語930）拡大版【26P】</t>
  </si>
  <si>
    <t>中　伝え合う言葉　中学国語３（国語930）拡大版【22P】</t>
  </si>
  <si>
    <t>中　伝え合う言葉　中学国語２（国語830）拡大版【26P】</t>
  </si>
  <si>
    <t>中　伝え合う言葉　中学国語２（国語830）拡大版【22P】</t>
  </si>
  <si>
    <t>830</t>
  </si>
  <si>
    <t>中　伝え合う言葉　中学国語１（国語730）拡大版【26P】</t>
  </si>
  <si>
    <t>中　伝え合う言葉　中学国語１（国語730）拡大版【22P】</t>
  </si>
  <si>
    <t>A4変形</t>
    <rPh sb="2" eb="4">
      <t>ヘンケイ</t>
    </rPh>
    <phoneticPr fontId="1"/>
  </si>
  <si>
    <t>小　せいかつ下　なかよし　ひろがれ（生活138）拡大版【30P】</t>
  </si>
  <si>
    <t>小　せいかつ下　なかよし　ひろがれ（生活138）拡大版【26P】</t>
  </si>
  <si>
    <t>小　せいかつ上　みんな　なかよし（生活137）拡大版【30P】</t>
  </si>
  <si>
    <t>小　せいかつ上　みんな　なかよし（生活137）拡大版【26P】</t>
  </si>
  <si>
    <t>小　小学社会　３・４下（社会334）拡大版【26P】</t>
  </si>
  <si>
    <t>小　小学社会　３・４下（社会334）拡大版【22P】</t>
  </si>
  <si>
    <t>小　小学社会　３・４上（社会333）拡大版【30P】</t>
  </si>
  <si>
    <t>小　小学社会　３・４上（社会333）拡大版【26P】</t>
  </si>
  <si>
    <t>AB大</t>
    <rPh sb="2" eb="3">
      <t>ダイ</t>
    </rPh>
    <phoneticPr fontId="3"/>
  </si>
  <si>
    <t>小  小学道徳６　はばたこう明日へ（道徳604）拡大版【26P】</t>
  </si>
  <si>
    <t>小  小学道徳６　はばたこう明日へ（道徳604）拡大版【22P】</t>
  </si>
  <si>
    <t>小  小学道徳５　はばたこう明日へ_x000D_（道徳504）拡大版【26P】</t>
  </si>
  <si>
    <t>小  小学道徳５　はばたこう明日へ_x000D_（道徳504）拡大版【22P】</t>
  </si>
  <si>
    <t>小  小学道徳４　はばたこう明日へ（道徳404）拡大版【26P】</t>
  </si>
  <si>
    <t>小  小学道徳４　はばたこう明日へ（道徳404）拡大版【22P】</t>
  </si>
  <si>
    <t>小  小学どうとく３　はばたこう明日へ_x000D_（道徳304）拡大版【30P】</t>
  </si>
  <si>
    <t>小  小学どうとく３　はばたこう明日へ_x000D_（道徳304）拡大版【26P】</t>
  </si>
  <si>
    <t>小  小学どうとく２　はばたこう明日へ（道徳204）拡大版【30P】</t>
  </si>
  <si>
    <t>小  小学どうとく２　はばたこう明日へ（道徳204）拡大版【26P】</t>
  </si>
  <si>
    <t>小  しょうがくどうとく１　はばたこうあすへ_x000D_（道徳104）拡大版【30P】</t>
  </si>
  <si>
    <t>小  しょうがくどうとく１　はばたこうあすへ_x000D_（道徳104）拡大版【26P】</t>
  </si>
  <si>
    <t>小  ONE WORLD Smiles 6（英語606）拡大版【26P】</t>
  </si>
  <si>
    <t>小  ONE WORLD Smiles 6（英語606）拡大版【22P】</t>
  </si>
  <si>
    <t>小  ONE WORLD Smiles 5_x000D_（英語506）拡大版【26P】</t>
  </si>
  <si>
    <t>小  ONE WORLD Smiles 5_x000D_（英語506）拡大版【22P】</t>
  </si>
  <si>
    <t>AB変大</t>
    <rPh sb="2" eb="3">
      <t>ヘン</t>
    </rPh>
    <rPh sb="3" eb="4">
      <t>ダイ</t>
    </rPh>
    <phoneticPr fontId="3"/>
  </si>
  <si>
    <t>小  小学音楽　_x000D_音楽のおくりもの　６（音楽601）拡大版【26P】</t>
  </si>
  <si>
    <t>601</t>
  </si>
  <si>
    <t>AB変</t>
    <rPh sb="2" eb="3">
      <t>ヘン</t>
    </rPh>
    <phoneticPr fontId="3"/>
  </si>
  <si>
    <t>小  小学音楽　_x000D_音楽のおくりもの　６（音楽601）拡大版【22P】</t>
  </si>
  <si>
    <t>小  小学音楽　_x000D_音楽のおくりもの　５（音楽501）拡大版【26P】</t>
  </si>
  <si>
    <t>501</t>
  </si>
  <si>
    <t>小  小学音楽　_x000D_音楽のおくりもの　５（音楽501）拡大版【22P】</t>
  </si>
  <si>
    <t>小  小学音楽　_x000D_音楽のおくりもの　４（音楽401）拡大版【26P】</t>
  </si>
  <si>
    <t>401</t>
  </si>
  <si>
    <t>小  小学音楽　_x000D_音楽のおくりもの　４（音楽401）拡大版【22P】</t>
  </si>
  <si>
    <t>小  小学音楽　_x000D_音楽のおくりもの　３（音楽301）拡大版【30P】</t>
  </si>
  <si>
    <t>301</t>
  </si>
  <si>
    <t>小  小学音楽　_x000D_音楽のおくりもの　３（音楽301）拡大版【26P】</t>
  </si>
  <si>
    <t>小  小学音楽　_x000D_音楽のおくりもの　２（音楽201）拡大版【30P】</t>
  </si>
  <si>
    <t>201</t>
  </si>
  <si>
    <t>小  小学音楽　_x000D_音楽のおくりもの　２（音楽201）拡大版【26P】</t>
  </si>
  <si>
    <t>小  小学音楽　_x000D_おんがくのおくりもの　１（音楽101）拡大版【30P】</t>
  </si>
  <si>
    <t>101</t>
  </si>
  <si>
    <t>小  小学音楽　_x000D_おんがくのおくりもの　１（音楽101）拡大版【26P】</t>
  </si>
  <si>
    <t>小  せいかつ下 _x000D_　なかよし ひろがれ（生活108）拡大版【30P】</t>
  </si>
  <si>
    <t>小  せいかつ下 _x000D_　なかよし ひろがれ（生活108）拡大版【26P】</t>
  </si>
  <si>
    <t>小  せいかつ上 _x000D_　みんな なかよし（生活107）拡大版【30P】</t>
  </si>
  <si>
    <t>小  せいかつ上 _x000D_　みんな なかよし（生活107）拡大版【26P】</t>
  </si>
  <si>
    <t>A4変大</t>
    <rPh sb="2" eb="3">
      <t>ヘン</t>
    </rPh>
    <rPh sb="3" eb="4">
      <t>ダイ</t>
    </rPh>
    <phoneticPr fontId="3"/>
  </si>
  <si>
    <t>小  未来をひらく　小学理科　６（理科604）拡大版【26P】</t>
  </si>
  <si>
    <t>A4変</t>
    <rPh sb="2" eb="3">
      <t>ヘン</t>
    </rPh>
    <phoneticPr fontId="3"/>
  </si>
  <si>
    <t>小  未来をひらく　小学理科　６（理科604）拡大版【22P】</t>
  </si>
  <si>
    <t>小  未来をひらく　小学理科　５（理科504）拡大版【26P】</t>
  </si>
  <si>
    <t>小  未来をひらく　小学理科　５（理科504）拡大版【22P】</t>
  </si>
  <si>
    <t>小  未来をひらく　小学理科　４（理科404）拡大版【26P】</t>
  </si>
  <si>
    <t>小  未来をひらく　小学理科　４（理科404）拡大版【22P】</t>
  </si>
  <si>
    <t>小  みらいをひらく　小学理科　３（理科304）拡大版【30P】</t>
  </si>
  <si>
    <t>小  みらいをひらく　小学理科　３（理科304）拡大版【26P】</t>
  </si>
  <si>
    <t>小  小学算数６（算数606）拡大版【26P】</t>
  </si>
  <si>
    <t>小  小学算数６（算数606）拡大版【22P】</t>
  </si>
  <si>
    <t>小  小学算数５（算数506）拡大版【26P】</t>
  </si>
  <si>
    <t>小  小学算数５（算数506）拡大版【22P】</t>
  </si>
  <si>
    <t>小  小学算数４下（算数407）拡大版【26P】</t>
  </si>
  <si>
    <t>小  小学算数４下（算数407）拡大版【22P】</t>
  </si>
  <si>
    <t>小  小学算数４上_x000D_（算数406）拡大版【26P】</t>
  </si>
  <si>
    <t>小  小学算数４上_x000D_（算数406）拡大版【22P】</t>
  </si>
  <si>
    <t>小  小学算数３下（算数307）拡大版【30P】</t>
  </si>
  <si>
    <t>小  小学算数３下（算数307）拡大版【26P】</t>
  </si>
  <si>
    <t>小  小学算数３上_x000D_（算数306）拡大版【30P】</t>
  </si>
  <si>
    <t>小  小学算数３上_x000D_（算数306）拡大版【26P】</t>
  </si>
  <si>
    <t>小  小学算数２下（算数207）拡大版【30P】</t>
  </si>
  <si>
    <t>小  小学算数２下（算数207）拡大版【26P】</t>
  </si>
  <si>
    <t>小  小学算数２上_x000D_（算数206）拡大版【30P】</t>
  </si>
  <si>
    <t>小  小学算数２上_x000D_（算数206）拡大版【26P】</t>
  </si>
  <si>
    <t>小  しょうがくさんすう１（算数106）拡大版【30P】</t>
  </si>
  <si>
    <t>小  しょうがくさんすう１（算数106）拡大版【26P】</t>
  </si>
  <si>
    <t>小  小学社会６（社会603）拡大版【26P】</t>
  </si>
  <si>
    <t>603</t>
  </si>
  <si>
    <t>小  小学社会６（社会603）拡大版【22P】</t>
  </si>
  <si>
    <t>小  小学社会５（社会503）拡大版【26P】</t>
  </si>
  <si>
    <t>小  小学社会５（社会503）拡大版【22P】</t>
  </si>
  <si>
    <t>小  小学社会４（社会403）拡大版【26P】</t>
  </si>
  <si>
    <t>403</t>
  </si>
  <si>
    <t>小  小学社会４（社会403）拡大版【22P】</t>
  </si>
  <si>
    <t>小  小学社会３（社会303）拡大版【30P】</t>
  </si>
  <si>
    <t>小  小学社会３（社会303）拡大版【26P】</t>
  </si>
  <si>
    <t>小  小学　書写　六年（書写603）拡大版【26P】</t>
  </si>
  <si>
    <t>小  小学　書写　六年（書写603）拡大版【22P】</t>
  </si>
  <si>
    <t>小  小学　書写　五年_x000D_（書写503）拡大版【26P】</t>
  </si>
  <si>
    <t>小  小学　書写　五年_x000D_（書写503）拡大版【22P】</t>
  </si>
  <si>
    <t>小  小学　書写　四年（書写403）拡大版【26P】</t>
  </si>
  <si>
    <t>小  小学　書写　四年（書写403）拡大版【22P】</t>
  </si>
  <si>
    <t>小  小学　書写　三年_x000D_（書写303）拡大版【30P】</t>
  </si>
  <si>
    <t>小  小学　書写　三年_x000D_（書写303）拡大版【26P】</t>
  </si>
  <si>
    <t>小  小学　しょしゃ　二年（書写203）拡大版【30P】</t>
  </si>
  <si>
    <t>203</t>
  </si>
  <si>
    <t>小  小学　しょしゃ　二年（書写203）拡大版【26P】</t>
  </si>
  <si>
    <t>小  しょうがく　しょしゃ　一ねん_x000D_（書写103）拡大版【30P】</t>
  </si>
  <si>
    <t>小  しょうがく　しょしゃ　一ねん_x000D_（書写103）拡大版【26P】</t>
  </si>
  <si>
    <t>小  ひろがる言葉　_x000D_小学国語　六下（国語606）拡大版【26P】</t>
  </si>
  <si>
    <t>小  ひろがる言葉　_x000D_小学国語　六下（国語606）拡大版【22P】</t>
  </si>
  <si>
    <t>小  ひろがる言葉　_x000D_小学国語　六上（国語605）拡大版【26P】</t>
  </si>
  <si>
    <t>小  ひろがる言葉　_x000D_小学国語　六上（国語605）拡大版【22P】</t>
  </si>
  <si>
    <t>小  ひろがる言葉　小学国語　五下（国語506）拡大版【26P】</t>
  </si>
  <si>
    <t>小  ひろがる言葉　小学国語　五下（国語506）拡大版【22P】</t>
  </si>
  <si>
    <t>小  ひろがる言葉　_x000D_小学国語　五上（国語505）拡大版【26P】</t>
  </si>
  <si>
    <t>小  ひろがる言葉　_x000D_小学国語　五上（国語505）拡大版【22P】</t>
  </si>
  <si>
    <t>小  ひろがる言葉　_x000D_小学国語　四下（国語406）拡大版【26P】</t>
  </si>
  <si>
    <t>小  ひろがる言葉　_x000D_小学国語　四下（国語406）拡大版【22P】</t>
  </si>
  <si>
    <t>小  ひろがる言葉　_x000D_小学国語　四上（国語405）拡大版【26P】</t>
  </si>
  <si>
    <t>小  ひろがる言葉　_x000D_小学国語　四上（国語405）拡大版【22P】</t>
  </si>
  <si>
    <t>小  ひろがる言葉　_x000D_小学国語　三下（国語306）拡大版【30P】</t>
  </si>
  <si>
    <t>小  ひろがる言葉　_x000D_小学国語　三下（国語306）拡大版【26P】</t>
  </si>
  <si>
    <t>小  ひろがる言葉　_x000D_小学国語　三上（国語305）拡大版【30P】</t>
  </si>
  <si>
    <t>小  ひろがる言葉　_x000D_小学国語　三上（国語305）拡大版【26P】</t>
  </si>
  <si>
    <t>小  ひろがることば　小学国語　二下（国語206）拡大版【30P】</t>
  </si>
  <si>
    <t>小  ひろがることば　小学国語　二下（国語206）拡大版【26P】</t>
  </si>
  <si>
    <t>小  ひろがることば　_x000D_小学国語　二上（国語205）拡大版【30P】</t>
  </si>
  <si>
    <t>小  ひろがることば　_x000D_小学国語　二上（国語205）拡大版【26P】</t>
  </si>
  <si>
    <t>小  ひろがることば　_x000D_しょうがくこくご　一下（国語106）拡大版【30P】</t>
  </si>
  <si>
    <t>小  ひろがることば　_x000D_しょうがくこくご　一下（国語106）拡大版【26P】</t>
  </si>
  <si>
    <t>小  ひろがることば　_x000D_しょうがくこくご　一上（国語105）拡大版【30P】</t>
  </si>
  <si>
    <t>小  ひろがることば　_x000D_しょうがくこくご　一上（国語105）拡大版【26P】</t>
  </si>
  <si>
    <t>営業統括部</t>
    <rPh sb="0" eb="2">
      <t>エイギョウ</t>
    </rPh>
    <rPh sb="2" eb="5">
      <t>トウカツブ</t>
    </rPh>
    <phoneticPr fontId="3"/>
  </si>
  <si>
    <t>03-3230-9521</t>
  </si>
  <si>
    <t>東京都千代田区神田三崎町2-22-14</t>
    <rPh sb="7" eb="9">
      <t>カンダ</t>
    </rPh>
    <phoneticPr fontId="3"/>
  </si>
  <si>
    <t>101-8371</t>
  </si>
  <si>
    <t>株式会社三省堂</t>
  </si>
  <si>
    <t>中　NEW CROWN _x000D_ENGLISH SERIES New Edition 3（英語930）拡大版【26P】</t>
  </si>
  <si>
    <t>015</t>
  </si>
  <si>
    <t>三省堂</t>
  </si>
  <si>
    <t>中　NEW CROWN _x000D_ENGLISH SERIES New Edition 3（英語930）拡大版【22P】</t>
  </si>
  <si>
    <t>中　NEW CROWN _x000D_ENGLISH SERIES New Edition 3（英語930）拡大版【18P】</t>
  </si>
  <si>
    <t>中　NEW CROWN _x000D_ENGLISH SERIES New Edition 2（英語830）拡大版【26P】</t>
  </si>
  <si>
    <t>中　NEW CROWN _x000D_ENGLISH SERIES New Edition 2（英語830）拡大版【22P】</t>
  </si>
  <si>
    <t>中　NEW CROWN _x000D_ENGLISH SERIES New Edition 2（英語830）拡大版【18P】</t>
  </si>
  <si>
    <t>中　NEW CROWN _x000D_ENGLISH SERIES New Edition 1（英語730）拡大版【26P】</t>
  </si>
  <si>
    <t>中　NEW CROWN _x000D_ENGLISH SERIES New Edition 1（英語730）拡大版【22P】</t>
  </si>
  <si>
    <t>中　NEW CROWN _x000D_ENGLISH SERIES New Edition 1（英語730）拡大版【18P】</t>
  </si>
  <si>
    <t>中　現代の書写一・二・三（書写733）拡大版【26P】</t>
    <rPh sb="0" eb="1">
      <t>チュウ</t>
    </rPh>
    <rPh sb="13" eb="15">
      <t>ショシャ</t>
    </rPh>
    <rPh sb="19" eb="21">
      <t>カクダイ</t>
    </rPh>
    <rPh sb="21" eb="22">
      <t>バン</t>
    </rPh>
    <phoneticPr fontId="7"/>
  </si>
  <si>
    <t>中　現代の書写一・二・三（書写733）拡大版【22P】</t>
    <rPh sb="13" eb="15">
      <t>ショシャ</t>
    </rPh>
    <rPh sb="19" eb="21">
      <t>カクダイ</t>
    </rPh>
    <rPh sb="21" eb="22">
      <t>バン</t>
    </rPh>
    <phoneticPr fontId="7"/>
  </si>
  <si>
    <t>中　現代の書写一・二・三（書写733）拡大版【18P】</t>
    <rPh sb="0" eb="1">
      <t>チュウ</t>
    </rPh>
    <rPh sb="13" eb="15">
      <t>ショシャ</t>
    </rPh>
    <rPh sb="19" eb="21">
      <t>カクダイ</t>
    </rPh>
    <rPh sb="21" eb="22">
      <t>バン</t>
    </rPh>
    <phoneticPr fontId="7"/>
  </si>
  <si>
    <t>中　現代の国語３（国語929）拡大版【26P】</t>
  </si>
  <si>
    <t>中　現代の国語３（国語929）拡大版【22P】</t>
  </si>
  <si>
    <t>中　現代の国語３（国語929）拡大版【18P】</t>
  </si>
  <si>
    <t>929</t>
  </si>
  <si>
    <t>中　現代の国語２（国語829）拡大版【26P】</t>
  </si>
  <si>
    <t>中　現代の国語２（国語829）拡大版【22P】</t>
  </si>
  <si>
    <t>中　現代の国語２（国語829）拡大版【18P】</t>
  </si>
  <si>
    <t>中　現代の国語１（国語729）拡大版【26P】</t>
  </si>
  <si>
    <t>中　現代の国語１（国語729）拡大版【22P】</t>
  </si>
  <si>
    <t>中　現代の国語１（国語729）拡大版【18P】</t>
  </si>
  <si>
    <t>729</t>
  </si>
  <si>
    <t>小  CROWN Jr. 6（英語605）拡大版【26P】</t>
  </si>
  <si>
    <t>小  CROWN Jr. 6（英語605）拡大版【22P】</t>
  </si>
  <si>
    <t>小  CROWN Jr. 5_x000D_（英語505）拡大版【26P】</t>
  </si>
  <si>
    <t>小  CROWN Jr. 5_x000D_（英語505）拡大版【22P】</t>
  </si>
  <si>
    <t>経理部管理課</t>
  </si>
  <si>
    <t>03-5843-9431</t>
  </si>
  <si>
    <t>東京都北区東十条3-10-36</t>
  </si>
  <si>
    <t>114-0001</t>
  </si>
  <si>
    <t>学校図書株式会社</t>
  </si>
  <si>
    <t>中　輝け未来　中学校道徳　3年（道徳922）拡大版【22P】</t>
    <rPh sb="0" eb="1">
      <t>ナkドウトk</t>
    </rPh>
    <phoneticPr fontId="7"/>
  </si>
  <si>
    <t>道徳</t>
    <rPh sb="0" eb="2">
      <t>ドウトk</t>
    </rPh>
    <phoneticPr fontId="7"/>
  </si>
  <si>
    <t>011</t>
  </si>
  <si>
    <t>学図</t>
  </si>
  <si>
    <t>中　輝け未来　中学校道徳　2年（道徳822）拡大版【22P】</t>
    <rPh sb="0" eb="1">
      <t>ナkドウトk</t>
    </rPh>
    <phoneticPr fontId="7"/>
  </si>
  <si>
    <t>中　輝け未来　中学校道徳　１年（道徳722）拡大版【22P】</t>
    <rPh sb="0" eb="1">
      <t>ナkドウトk</t>
    </rPh>
    <phoneticPr fontId="7"/>
  </si>
  <si>
    <t>中　TOTAL ENGLISH 3（英語929）拡大版【26P】</t>
  </si>
  <si>
    <t>中　TOTAL ENGLISH 3（英語929）拡大版【22P】</t>
  </si>
  <si>
    <t>中　TOTAL ENGLISH 2（英語829）拡大版【26P】</t>
  </si>
  <si>
    <t>中　TOTAL ENGLISH 2（英語829）拡大版【22P】</t>
  </si>
  <si>
    <t>中　TOTAL ENGLISH 1（英語729）拡大版【26P】</t>
  </si>
  <si>
    <t>中　TOTAL ENGLISH 1（英語729）拡大版【22P】</t>
  </si>
  <si>
    <t>中　中学校科学3(理科929)拡大版【26P】</t>
    <rPh sb="0" eb="1">
      <t>チュウ</t>
    </rPh>
    <rPh sb="2" eb="5">
      <t>チュウガッコウ</t>
    </rPh>
    <rPh sb="5" eb="7">
      <t>カガク</t>
    </rPh>
    <rPh sb="9" eb="11">
      <t>リカ</t>
    </rPh>
    <rPh sb="15" eb="18">
      <t>カクダイバン</t>
    </rPh>
    <phoneticPr fontId="7"/>
  </si>
  <si>
    <t>理科</t>
    <rPh sb="0" eb="2">
      <t>リカ</t>
    </rPh>
    <phoneticPr fontId="7"/>
  </si>
  <si>
    <t>学図</t>
    <rPh sb="0" eb="2">
      <t>ガクト</t>
    </rPh>
    <phoneticPr fontId="7"/>
  </si>
  <si>
    <t>中　中学校科学3(理科929)拡大版【22P】</t>
    <rPh sb="0" eb="1">
      <t>チュウ</t>
    </rPh>
    <rPh sb="2" eb="5">
      <t>チュウガッコウ</t>
    </rPh>
    <rPh sb="5" eb="7">
      <t>カガク</t>
    </rPh>
    <rPh sb="9" eb="11">
      <t>リカ</t>
    </rPh>
    <rPh sb="15" eb="18">
      <t>カクダイバン</t>
    </rPh>
    <phoneticPr fontId="7"/>
  </si>
  <si>
    <t>中　中学校科学2(理科829)拡大版【26P】</t>
    <rPh sb="0" eb="1">
      <t>チュウ</t>
    </rPh>
    <rPh sb="2" eb="5">
      <t>チュウガッコウ</t>
    </rPh>
    <rPh sb="5" eb="7">
      <t>カガク</t>
    </rPh>
    <rPh sb="9" eb="11">
      <t>リカ</t>
    </rPh>
    <rPh sb="15" eb="18">
      <t>カクダイバン</t>
    </rPh>
    <phoneticPr fontId="7"/>
  </si>
  <si>
    <t>中　中学校科学2(理科829)拡大版【22P】</t>
    <rPh sb="0" eb="1">
      <t>チュウ</t>
    </rPh>
    <rPh sb="2" eb="5">
      <t>チュウガッコウ</t>
    </rPh>
    <rPh sb="5" eb="7">
      <t>カガク</t>
    </rPh>
    <rPh sb="9" eb="11">
      <t>リカ</t>
    </rPh>
    <rPh sb="15" eb="18">
      <t>カクダイバン</t>
    </rPh>
    <phoneticPr fontId="7"/>
  </si>
  <si>
    <t>中　中学校科学１(理科729)拡大版【26P】</t>
    <rPh sb="0" eb="1">
      <t>チュウ</t>
    </rPh>
    <rPh sb="2" eb="5">
      <t>チュウガッコウ</t>
    </rPh>
    <rPh sb="5" eb="7">
      <t>カガク</t>
    </rPh>
    <rPh sb="9" eb="11">
      <t>リカ</t>
    </rPh>
    <rPh sb="15" eb="18">
      <t>カクダイバン</t>
    </rPh>
    <phoneticPr fontId="7"/>
  </si>
  <si>
    <t>中　中学校科学１(理科729)拡大版【22P】</t>
    <rPh sb="0" eb="1">
      <t>チュウ</t>
    </rPh>
    <rPh sb="2" eb="5">
      <t>チュウガッコウ</t>
    </rPh>
    <rPh sb="5" eb="7">
      <t>カガク</t>
    </rPh>
    <rPh sb="9" eb="11">
      <t>リカ</t>
    </rPh>
    <rPh sb="15" eb="18">
      <t>カクダイバン</t>
    </rPh>
    <phoneticPr fontId="7"/>
  </si>
  <si>
    <t>中　中学校数学3（数学930）拡大版【26P】</t>
    <rPh sb="0" eb="1">
      <t>チュウ</t>
    </rPh>
    <rPh sb="2" eb="5">
      <t>チュウガッコウ</t>
    </rPh>
    <rPh sb="5" eb="7">
      <t>スウガク</t>
    </rPh>
    <rPh sb="9" eb="11">
      <t>スウガク</t>
    </rPh>
    <rPh sb="15" eb="18">
      <t>カクダイバン</t>
    </rPh>
    <phoneticPr fontId="7"/>
  </si>
  <si>
    <t>数学</t>
    <rPh sb="0" eb="2">
      <t>スウガク</t>
    </rPh>
    <phoneticPr fontId="7"/>
  </si>
  <si>
    <t>中　中学校数学3（数学930）拡大版【22P】</t>
    <rPh sb="0" eb="1">
      <t>チュウ</t>
    </rPh>
    <rPh sb="2" eb="5">
      <t>チュウガッコウ</t>
    </rPh>
    <rPh sb="5" eb="7">
      <t>スウガク</t>
    </rPh>
    <rPh sb="9" eb="11">
      <t>スウガク</t>
    </rPh>
    <rPh sb="15" eb="18">
      <t>カクダイバン</t>
    </rPh>
    <phoneticPr fontId="7"/>
  </si>
  <si>
    <t>中　中学校数学2（数学830）拡大版【26P】</t>
    <rPh sb="0" eb="1">
      <t>チュウ</t>
    </rPh>
    <rPh sb="2" eb="5">
      <t>チュウガッコウ</t>
    </rPh>
    <rPh sb="5" eb="7">
      <t>スウガク</t>
    </rPh>
    <rPh sb="9" eb="11">
      <t>スウガク</t>
    </rPh>
    <rPh sb="15" eb="18">
      <t>カクダイバン</t>
    </rPh>
    <phoneticPr fontId="7"/>
  </si>
  <si>
    <t>中　中学校数学2（数学830）拡大版【22P】</t>
    <rPh sb="0" eb="1">
      <t>チュウ</t>
    </rPh>
    <rPh sb="2" eb="5">
      <t>チュウガッコウ</t>
    </rPh>
    <rPh sb="5" eb="7">
      <t>スウガク</t>
    </rPh>
    <rPh sb="9" eb="11">
      <t>スウガク</t>
    </rPh>
    <rPh sb="15" eb="18">
      <t>カクダイバン</t>
    </rPh>
    <phoneticPr fontId="7"/>
  </si>
  <si>
    <t>中　中学校数学１（数学730）拡大版【26P】</t>
    <rPh sb="0" eb="1">
      <t>チュウ</t>
    </rPh>
    <rPh sb="2" eb="5">
      <t>チュウガッコウ</t>
    </rPh>
    <rPh sb="5" eb="7">
      <t>スウガク</t>
    </rPh>
    <rPh sb="9" eb="11">
      <t>スウガク</t>
    </rPh>
    <rPh sb="15" eb="18">
      <t>カクダイバン</t>
    </rPh>
    <phoneticPr fontId="7"/>
  </si>
  <si>
    <t>中　中学校数学１（数学730）拡大版【22P】</t>
    <rPh sb="0" eb="1">
      <t>チュウ</t>
    </rPh>
    <rPh sb="2" eb="5">
      <t>チュウガッコウ</t>
    </rPh>
    <rPh sb="5" eb="7">
      <t>スウガク</t>
    </rPh>
    <rPh sb="9" eb="11">
      <t>スウガク</t>
    </rPh>
    <rPh sb="15" eb="18">
      <t>カクダイバン</t>
    </rPh>
    <phoneticPr fontId="7"/>
  </si>
  <si>
    <t>中　中学校　書写（書写732）拡大版【26P】</t>
    <rPh sb="0" eb="1">
      <t>チュウ</t>
    </rPh>
    <rPh sb="9" eb="11">
      <t>ショシャ</t>
    </rPh>
    <rPh sb="15" eb="17">
      <t>カクダイ</t>
    </rPh>
    <rPh sb="17" eb="18">
      <t>バン</t>
    </rPh>
    <phoneticPr fontId="7"/>
  </si>
  <si>
    <t>中　中学校国語　３（国語928）拡大版【26P】</t>
  </si>
  <si>
    <t>中　中学校国語　３（国語928）拡大版【22P】</t>
  </si>
  <si>
    <t>928</t>
  </si>
  <si>
    <t>中　中学校国語　２（国語828）拡大版【26P】</t>
  </si>
  <si>
    <t>中　中学校国語　２（国語828）拡大版【22P】</t>
  </si>
  <si>
    <t>中　中学校国語　１（国語728）拡大版【26P】</t>
  </si>
  <si>
    <t>中　中学校国語　１（国語728）拡大版【22P】</t>
  </si>
  <si>
    <t>小　みんなとまなぶ　しょうがっこう　せいかつ　下（生活136）拡大版【30P】</t>
  </si>
  <si>
    <t>小　みんなとまなぶ　しょうがっこう　せいかつ　上（生活135）拡大版【30P】</t>
  </si>
  <si>
    <t>小  かがやけ みらい　小学校道徳　６年　まなび（道徳603）拡大版【26P】</t>
  </si>
  <si>
    <t>小  かがやけ みらい　小学校道徳　６年　きづき（道徳602）拡大版【26P】</t>
  </si>
  <si>
    <t>小  かがやけ みらい　小学校道徳　５年　きづき（道徳502）拡大版【26P】</t>
  </si>
  <si>
    <t>小  かがやけ みらい　小学校道徳　４年　まなび（道徳403）を入力してください。</t>
    <rPh sb="32" eb="34">
      <t>ニュウリョク</t>
    </rPh>
    <phoneticPr fontId="5"/>
  </si>
  <si>
    <t>小  かがやけ みらい　小学校道徳　４年　きづき（道徳402）拡大版【26P】</t>
  </si>
  <si>
    <t>小  かがやけ みらい　小学校どうとく　３年　きづき（道徳302）を入力してください入力してください。</t>
    <rPh sb="34" eb="36">
      <t>ニュウリョク</t>
    </rPh>
    <rPh sb="42" eb="44">
      <t>ニュウリョク</t>
    </rPh>
    <phoneticPr fontId="5"/>
  </si>
  <si>
    <t>小  かがやけ みらい　小学校どうとく　３年　まなび（道徳303）拡大版【30P】</t>
  </si>
  <si>
    <t>小  かがやけ みらい　小学校どうとく　３年　きづき（道徳302）を入力してください</t>
    <rPh sb="34" eb="36">
      <t>ニュウリョク</t>
    </rPh>
    <phoneticPr fontId="5"/>
  </si>
  <si>
    <t>小  かがやけ みらい　小学校どうとく　２年　まなび（道徳203）を入力してください</t>
    <rPh sb="34" eb="36">
      <t>ニュウリョク</t>
    </rPh>
    <phoneticPr fontId="5"/>
  </si>
  <si>
    <t>小  かがやけ みらい　しょうがっこうどうとく　１ねん　まなび（道徳103）を入力してください</t>
    <rPh sb="39" eb="41">
      <t>ニュウリョク</t>
    </rPh>
    <phoneticPr fontId="5"/>
  </si>
  <si>
    <t>未定</t>
    <rPh sb="0" eb="1">
      <t>ミテ</t>
    </rPh>
    <phoneticPr fontId="3"/>
  </si>
  <si>
    <t>小  JUNIOR TOTAL ENGLISH 2（英語604）拡大版【26P】</t>
  </si>
  <si>
    <t>未定</t>
    <rPh sb="0" eb="2">
      <t>ミテ</t>
    </rPh>
    <phoneticPr fontId="3"/>
  </si>
  <si>
    <t>小  JUNIOR TOTAL ENGLISH 1（英語504）拡大版【26P】</t>
  </si>
  <si>
    <t>小  みんなとまなぶ　しょうがっこう　せいかつ　上（生活105）拡大版【30P】</t>
  </si>
  <si>
    <t>小  みんなと学ぶ　小学校理科　６年（理科603）拡大版【26P】</t>
  </si>
  <si>
    <t>小  みんなと学ぶ　小学校理科　５年（理科503）拡大版【26P】</t>
  </si>
  <si>
    <t>小  みんなと学ぶ　小学校理科　４年（理科403）拡大版【26P】</t>
  </si>
  <si>
    <t>小  みんなと学ぶ　小学校理科　３年（理科303）拡大版【30P】</t>
  </si>
  <si>
    <t>小  みんなと学ぶ　小学校　算数　６年（算数604）拡大版【26P】の入力も忘れずに行ってください</t>
    <rPh sb="35" eb="37">
      <t>ニュウリョク</t>
    </rPh>
    <rPh sb="38" eb="39">
      <t>ワス</t>
    </rPh>
    <rPh sb="42" eb="43">
      <t>オコナ</t>
    </rPh>
    <phoneticPr fontId="5"/>
  </si>
  <si>
    <t>小  みんなと学ぶ　小学校　算数　６年　中学校へのかけ橋（算数605）拡大版の入力も忘れずに行ってください</t>
    <rPh sb="39" eb="41">
      <t>ニュウリョク</t>
    </rPh>
    <rPh sb="42" eb="43">
      <t>ワス</t>
    </rPh>
    <rPh sb="46" eb="47">
      <t>オコナ</t>
    </rPh>
    <phoneticPr fontId="5"/>
  </si>
  <si>
    <t>小  みんなと学ぶ　小学校　算数　４年下（算数405）拡大版【26P】</t>
  </si>
  <si>
    <t>小  みんなと学ぶ　小学校　算数　４年上（算数404）拡大版【26P】</t>
  </si>
  <si>
    <t>小  みんなと学ぶ　小学校　算数　３年下（算数305）拡大版【30P】</t>
  </si>
  <si>
    <t>小  みんなと学ぶ　小学校　算数　２年上（算数204）拡大版【30P】</t>
  </si>
  <si>
    <t>小  みんなと学ぶ　小学校書写　六年（書写602）拡大版【26P】</t>
  </si>
  <si>
    <t>小  みんなと学ぶ　小学校書写　五年（書写502）拡大版【26P】</t>
  </si>
  <si>
    <t>小  みんなと学ぶ　小学校書写　四年（書写402）拡大版【26P】</t>
  </si>
  <si>
    <t>小  みんなと学ぶ　小学校書写　三年 （書写302）拡大版【30P】</t>
  </si>
  <si>
    <t>小  みんなと学ぶ  小学校しょしゃ　二年（書写202）拡大版【30P】</t>
  </si>
  <si>
    <t>小  みんなとまなぶ　しょうがっこうしょしゃ　一ねん（書写102）拡大版【30P】</t>
  </si>
  <si>
    <t>小  みんなと学ぶ　小学校 国語　
六年　下（国語604）拡大版【26P】</t>
  </si>
  <si>
    <t>小  みんなと学ぶ　小学校 国語　
六年　上（国語603）拡大版【26P】</t>
  </si>
  <si>
    <t>小  みんなと学ぶ　小学校 国語　
五年　下（国語504）拡大版【26P】</t>
  </si>
  <si>
    <t>小  みんなと学ぶ　小学校 国語　
五年　上（国語503）拡大版【26P】</t>
  </si>
  <si>
    <t>小  みんなと学ぶ　小学校 国語　
四年　下（国語404）拡大版【26P】</t>
  </si>
  <si>
    <t>小  みんなと学ぶ　小学校 国語　四年　上（国語403）拡大版【26P】</t>
  </si>
  <si>
    <t>小  みんなと学ぶ　小学校 国語　
三年　下（国語304）拡大版【30P】</t>
  </si>
  <si>
    <t>小  みんなと学ぶ　小学校 国語　
三年　上（国語303）拡大版【30P】</t>
  </si>
  <si>
    <t>小  みんなと学ぶ　小学校　こくご　
二年　下（国語204）拡大版【30P】</t>
  </si>
  <si>
    <t>小  みんなと学ぶ　小学校　こくご　
二年　上（国語203）拡大版【30P】</t>
  </si>
  <si>
    <t>小  みんなとまなぶ　しょうがっこう　こくご　一ねん　下（国語104）拡大版【30P】</t>
  </si>
  <si>
    <t>小  みんなとまなぶ　
しょうがっこう　こくご　一ねん　上（国語103）拡大版【30P】</t>
  </si>
  <si>
    <t>生産管理課</t>
    <rPh sb="0" eb="2">
      <t>セイサン</t>
    </rPh>
    <rPh sb="2" eb="5">
      <t>カンリカ</t>
    </rPh>
    <phoneticPr fontId="3"/>
  </si>
  <si>
    <t>03-5684-6118</t>
  </si>
  <si>
    <t>文京区向丘1-13-1</t>
  </si>
  <si>
    <t>113-8608</t>
  </si>
  <si>
    <t>開隆堂出版株式会社</t>
  </si>
  <si>
    <t>中　SUNSHINE　_x000D_ENGLISH COURSE 3（英語928）拡大版【22P】</t>
  </si>
  <si>
    <t>009</t>
  </si>
  <si>
    <t>開隆堂</t>
  </si>
  <si>
    <t>中　SUNSHINE　_x000D_ENGLISH COURSE 2（英語828）拡大版【22P】</t>
  </si>
  <si>
    <t>中　SUNSHINE　_x000D_ENGLISH COURSE 1（英語728）拡大版【22P】</t>
  </si>
  <si>
    <t>中　技術・家庭（家庭分野）（家庭726）拡大版【22P】</t>
    <rPh sb="0" eb="1">
      <t>チュウ</t>
    </rPh>
    <rPh sb="14" eb="16">
      <t>カテイ</t>
    </rPh>
    <rPh sb="20" eb="22">
      <t>カクダイ</t>
    </rPh>
    <rPh sb="22" eb="23">
      <t>バン</t>
    </rPh>
    <phoneticPr fontId="7"/>
  </si>
  <si>
    <t>家庭</t>
  </si>
  <si>
    <t>中　技術・家庭（技術分野）（技術726）拡大版【22P】</t>
    <rPh sb="0" eb="1">
      <t>チュウ</t>
    </rPh>
    <rPh sb="14" eb="16">
      <t>ギジュツ</t>
    </rPh>
    <rPh sb="20" eb="22">
      <t>カクダイ</t>
    </rPh>
    <rPh sb="22" eb="23">
      <t>バン</t>
    </rPh>
    <phoneticPr fontId="7"/>
  </si>
  <si>
    <t>技術</t>
  </si>
  <si>
    <t>中  美術　２・３（美術826）拡大版【22P】</t>
  </si>
  <si>
    <t>中  美術　１（美術726）拡大版【22P】</t>
  </si>
  <si>
    <t>小　小学校　わたしたちの家庭科　５・６（家庭532）拡大版【22P】</t>
  </si>
  <si>
    <t>小　図画工作　５・６下　ゆめを広げて（図工532）拡大版【22P】</t>
  </si>
  <si>
    <t>小　図画工作　５・６上　心をつないで（図工531）拡大版【22P】</t>
  </si>
  <si>
    <t>小　図画工作　３・４下　思いをこめて（図工332）拡大版【22P】</t>
  </si>
  <si>
    <t>小　図画工作　３・４上　できたらいいな（図工331）拡大版【22P】</t>
  </si>
  <si>
    <t>小　ずがこうさく１・２下　みんなおいでよ（図工132）拡大版【22P】</t>
  </si>
  <si>
    <t>小　ずがこうさく１・２上　わくわくするね（図工131）拡大版【22P】</t>
  </si>
  <si>
    <t>開隆堂</t>
    <rPh sb="0" eb="3">
      <t>カイリュウドウ</t>
    </rPh>
    <phoneticPr fontId="3"/>
  </si>
  <si>
    <t>小  Junior Sunshine 6（英語603）拡大版【22P】</t>
  </si>
  <si>
    <t>小  Junior Sunshine 5_x000D_（英語503）拡大版【22P】</t>
  </si>
  <si>
    <t>小  わたしたちの家庭科　５・６（家庭502）拡大版【22P】</t>
  </si>
  <si>
    <t>小  図画工作５・６下　_x000D_つながる思い（図工502）拡大版【22P】</t>
  </si>
  <si>
    <t>小  図画工作５・６上　_x000D_心をひらいて（図工501）拡大版【22P】</t>
  </si>
  <si>
    <t>小  図画工作３・４下　_x000D_力を合わせて（図工302）拡大版【22P】</t>
  </si>
  <si>
    <t>小  図画工作３・４上　_x000D_できたらいいな（図工301）拡大版【22P】</t>
  </si>
  <si>
    <t>小  ずがこうさく１・２下　_x000D_みつけたよ（図工102）拡大版【22P】</t>
  </si>
  <si>
    <t>小  ずがこうさく１・２上　_x000D_わくわくするね（図工101）拡大版【22P】</t>
  </si>
  <si>
    <t>生産管理課</t>
    <rPh sb="0" eb="2">
      <t>セイサン</t>
    </rPh>
    <rPh sb="2" eb="4">
      <t>カンリ</t>
    </rPh>
    <rPh sb="4" eb="5">
      <t>カ</t>
    </rPh>
    <phoneticPr fontId="3"/>
  </si>
  <si>
    <t>03-3233-9107</t>
  </si>
  <si>
    <t>東京都千代田区神田小川町3-3-2</t>
  </si>
  <si>
    <t>101-0052</t>
  </si>
  <si>
    <t>教育図書株式会社</t>
  </si>
  <si>
    <t>中　新技術・家庭　家庭分野（家庭725）拡大版【26P】</t>
    <rPh sb="0" eb="1">
      <t>チュウ</t>
    </rPh>
    <rPh sb="14" eb="16">
      <t>カテイ</t>
    </rPh>
    <rPh sb="20" eb="22">
      <t>カクダイ</t>
    </rPh>
    <rPh sb="22" eb="23">
      <t>バン</t>
    </rPh>
    <phoneticPr fontId="7"/>
  </si>
  <si>
    <t>006</t>
  </si>
  <si>
    <t>教図</t>
  </si>
  <si>
    <t>中　新技術・家庭　家庭分野（家庭725）拡大版【22P】</t>
    <rPh sb="0" eb="1">
      <t>チュウ</t>
    </rPh>
    <rPh sb="14" eb="16">
      <t>カテイ</t>
    </rPh>
    <rPh sb="20" eb="22">
      <t>カクダイ</t>
    </rPh>
    <rPh sb="22" eb="23">
      <t>バン</t>
    </rPh>
    <phoneticPr fontId="7"/>
  </si>
  <si>
    <t>中　新技術・家庭　技術分野（技術725）拡大版【26P】</t>
    <rPh sb="0" eb="1">
      <t>チュウ</t>
    </rPh>
    <rPh sb="9" eb="11">
      <t>ギジュツ</t>
    </rPh>
    <rPh sb="14" eb="16">
      <t>ギジュツ</t>
    </rPh>
    <rPh sb="20" eb="22">
      <t>カクダイ</t>
    </rPh>
    <rPh sb="22" eb="23">
      <t>バン</t>
    </rPh>
    <phoneticPr fontId="7"/>
  </si>
  <si>
    <t>技術</t>
    <rPh sb="0" eb="2">
      <t>ギジュツ</t>
    </rPh>
    <phoneticPr fontId="7"/>
  </si>
  <si>
    <t>中　新技術・家庭　技術分野（技術725）拡大版【22P】</t>
    <rPh sb="0" eb="1">
      <t>チュウ</t>
    </rPh>
    <rPh sb="9" eb="11">
      <t>ギジュツ</t>
    </rPh>
    <rPh sb="14" eb="16">
      <t>ギジュツ</t>
    </rPh>
    <rPh sb="20" eb="22">
      <t>カクダイ</t>
    </rPh>
    <rPh sb="22" eb="23">
      <t>バン</t>
    </rPh>
    <phoneticPr fontId="7"/>
  </si>
  <si>
    <t>管理部供給課</t>
  </si>
  <si>
    <t>03-5940-8676</t>
  </si>
  <si>
    <t>東京都文京区大塚3-11-6</t>
  </si>
  <si>
    <t>112-0012</t>
  </si>
  <si>
    <t>大日本図書株式会社</t>
  </si>
  <si>
    <t>中　新版　中学校保健体育（保体726）拡大版【26P】（リング製本）</t>
  </si>
  <si>
    <t>004</t>
  </si>
  <si>
    <t>大日本</t>
  </si>
  <si>
    <t>中　新版　中学校保健体育（保体726）拡大版【26P】（通常製本）</t>
  </si>
  <si>
    <t>中　新版　中学校保健体育（保体726）拡大版【22P】（リング製本）</t>
  </si>
  <si>
    <t>中　新版　中学校保健体育（保体726）拡大版【22P】（通常製本）</t>
  </si>
  <si>
    <t>中　新版　中学校保健体育（保体726）拡大版【18P】（リング製本）</t>
  </si>
  <si>
    <t>中　新版　中学校保健体育（保体726）拡大版【18P】（通常製本）</t>
  </si>
  <si>
    <t>中　新版　理科の世界３（理科928）拡大版【26P】（リング製本）</t>
  </si>
  <si>
    <t>中　新版　理科の世界３（理科928）拡大版【26P】（通常製本）</t>
  </si>
  <si>
    <t>中　新版　理科の世界３（理科928）拡大版【22P】（リング製本）</t>
  </si>
  <si>
    <t>中　新版　理科の世界３（理科928）拡大版【22P】（通常製本）</t>
  </si>
  <si>
    <t>中　新版　理科の世界３（理科928）拡大版【18P】（リング製本）</t>
  </si>
  <si>
    <t>中　新版　理科の世界３（理科928）拡大版【18P】（通常製本）</t>
  </si>
  <si>
    <t>中　新版　理科の世界２（理科828）拡大版【26P】（リング製本）</t>
  </si>
  <si>
    <t>中　新版　理科の世界２（理科828）拡大版【26P】（通常製本）</t>
  </si>
  <si>
    <t>中　新版　理科の世界２（理科828）拡大版【22P】（リング製本）</t>
  </si>
  <si>
    <t>中　新版　理科の世界２（理科828）拡大版【22P】（通常製本）</t>
  </si>
  <si>
    <t>中　新版　理科の世界２（理科828）拡大版【18P】（リング製本）</t>
  </si>
  <si>
    <t>中　新版　理科の世界２（理科828）拡大版【18P】（通常製本）</t>
  </si>
  <si>
    <t>中　新版　理科の世界１（理科728）拡大版【26P】（リング製本）</t>
  </si>
  <si>
    <t>中　新版　理科の世界１（理科728）拡大版【26P】（通常製本）</t>
  </si>
  <si>
    <t>中　新版　理科の世界１（理科728）拡大版【22P】（リング製本）</t>
  </si>
  <si>
    <t>中　新版　理科の世界１（理科728）拡大版【22P】（通常製本）</t>
  </si>
  <si>
    <t>中　新版　理科の世界１（理科728）拡大版【18P】（リング製本）</t>
  </si>
  <si>
    <t>中　新版　理科の世界１（理科728）拡大版【18P】（通常製本）</t>
  </si>
  <si>
    <t>中　新版　数学の世界３（数学929）拡大版【26P】（リング製本）</t>
  </si>
  <si>
    <t>中　新版　数学の世界３（数学929）拡大版【26P】（通常製本）</t>
  </si>
  <si>
    <t>中　新版　数学の世界３（数学929）拡大版【22P】（リング製本）</t>
  </si>
  <si>
    <t>中　新版　数学の世界３（数学929）拡大版【22P】（通常製本）</t>
  </si>
  <si>
    <t>中　新版　数学の世界３（数学929）拡大版【18P】（リング製本）</t>
  </si>
  <si>
    <t>中　新版　数学の世界３（数学929）拡大版【18P】（通常製本）</t>
  </si>
  <si>
    <t>中　新版　数学の世界２（数学829）拡大版【26P】（リング製本）</t>
  </si>
  <si>
    <t>中　新版　数学の世界２（数学829）拡大版【26P】（通常製本）</t>
  </si>
  <si>
    <t>中　新版　数学の世界２（数学829）拡大版【22P】（リング製本）</t>
  </si>
  <si>
    <t>中　新版　数学の世界２（数学829）拡大版【22P】（通常製本）</t>
  </si>
  <si>
    <t>中　新版　数学の世界２（数学829）拡大版【18P】（リング製本）</t>
  </si>
  <si>
    <t>中　新版　数学の世界２（数学829）拡大版【18P】（通常製本）</t>
  </si>
  <si>
    <t>中　新版　数学の世界１（数学729）拡大版【26P】（リング製本）</t>
  </si>
  <si>
    <t>中　新版　数学の世界１（数学729）拡大版【26P】（通常製本）</t>
  </si>
  <si>
    <t>中　新版　数学の世界１（数学729）拡大版【22P】（リング製本）</t>
  </si>
  <si>
    <t>中　新版　数学の世界１（数学729）拡大版【22P】（通常製本）</t>
  </si>
  <si>
    <t>中　新版　数学の世界１（数学729）拡大版【18P】（リング製本）</t>
  </si>
  <si>
    <t>中　新版　数学の世界１（数学729）拡大版【18P】（通常製本）</t>
  </si>
  <si>
    <t>小　新版　たのしい保健５・６年（保健532）拡大版【26P】（リング製本）</t>
    <rPh sb="2" eb="4">
      <t>シンバン</t>
    </rPh>
    <phoneticPr fontId="4"/>
  </si>
  <si>
    <t>小　新版　たのしい保健５・６年（保健532）拡大版【26P】（通常製本）</t>
    <rPh sb="2" eb="4">
      <t>シンバン</t>
    </rPh>
    <phoneticPr fontId="4"/>
  </si>
  <si>
    <t>小　新版　たのしい保健５・６年（保健532）拡大版【22P】（リング製本）</t>
    <rPh sb="2" eb="4">
      <t>シンバン</t>
    </rPh>
    <phoneticPr fontId="4"/>
  </si>
  <si>
    <t>小　新版　たのしい保健５・６年（保健532）拡大版【22P】（通常製本）</t>
    <rPh sb="2" eb="4">
      <t>シンバン</t>
    </rPh>
    <phoneticPr fontId="4"/>
  </si>
  <si>
    <t>小　新版　たのしい保健５・６年（保健532）拡大版【18P】（リング製本）</t>
    <rPh sb="2" eb="4">
      <t>シンバン</t>
    </rPh>
    <phoneticPr fontId="4"/>
  </si>
  <si>
    <t>小　新版　たのしい保健５・６年（保健532）拡大版【18P】（通常製本）</t>
    <rPh sb="2" eb="4">
      <t>シンバン</t>
    </rPh>
    <phoneticPr fontId="4"/>
  </si>
  <si>
    <t>小　新版　たのしいほけん３・４年（保健332）拡大版【30P】（リング製本）</t>
    <rPh sb="2" eb="4">
      <t>シンバン</t>
    </rPh>
    <phoneticPr fontId="4"/>
  </si>
  <si>
    <t>小　新版　たのしいほけん３・４年（保健332）拡大版【30P】（通常製本）</t>
    <rPh sb="2" eb="4">
      <t>シンバン</t>
    </rPh>
    <phoneticPr fontId="4"/>
  </si>
  <si>
    <t>小　新版　たのしいほけん３・４年（保健332）拡大版【26P】（リング製本）</t>
    <rPh sb="2" eb="4">
      <t>シンバン</t>
    </rPh>
    <phoneticPr fontId="4"/>
  </si>
  <si>
    <t>小　新版　たのしいほけん３・４年（保健332）拡大版【26P】（通常製本）</t>
    <rPh sb="2" eb="4">
      <t>シンバン</t>
    </rPh>
    <phoneticPr fontId="4"/>
  </si>
  <si>
    <t>小　新版　たのしいほけん３・４年（保健332）拡大版【22P】（リング製本）</t>
    <rPh sb="2" eb="4">
      <t>シンバン</t>
    </rPh>
    <phoneticPr fontId="4"/>
  </si>
  <si>
    <t>小　新版　たのしいほけん３・４年（保健332）拡大版【22P】（通常製本）</t>
    <rPh sb="2" eb="4">
      <t>シンバン</t>
    </rPh>
    <phoneticPr fontId="4"/>
  </si>
  <si>
    <t>小　新版　たのしい　せいかつ　下　はっけん（生活134）拡大版【30P】（リング製本）</t>
    <rPh sb="2" eb="4">
      <t>シンバン</t>
    </rPh>
    <phoneticPr fontId="1"/>
  </si>
  <si>
    <t>小　新版　たのしい　せいかつ　下　はっけん（生活134）拡大版【30P】（通常製本）</t>
    <rPh sb="2" eb="4">
      <t>シンバン</t>
    </rPh>
    <phoneticPr fontId="1"/>
  </si>
  <si>
    <t>小　新版　たのしい　せいかつ　下　はっけん（生活134）拡大版【26P】（リング製本）</t>
    <rPh sb="2" eb="4">
      <t>シンバン</t>
    </rPh>
    <phoneticPr fontId="1"/>
  </si>
  <si>
    <t>小　新版　たのしい　せいかつ　下　はっけん（生活134）拡大版【26P】（通常製本）</t>
    <rPh sb="2" eb="4">
      <t>シンバン</t>
    </rPh>
    <phoneticPr fontId="1"/>
  </si>
  <si>
    <t>小　新版　たのしい　せいかつ　下　はっけん（生活134）拡大版【22P】（リング製本）</t>
    <rPh sb="2" eb="4">
      <t>シンバン</t>
    </rPh>
    <phoneticPr fontId="1"/>
  </si>
  <si>
    <t>小　新版　たのしい　せいかつ　下　はっけん（生活134）拡大版【22P】（通常製本）</t>
    <rPh sb="2" eb="4">
      <t>シンバン</t>
    </rPh>
    <phoneticPr fontId="1"/>
  </si>
  <si>
    <t>小　新版　たのしい　せいかつ　上　なかよし（生活133）拡大版【30P】（リング製本）</t>
    <rPh sb="2" eb="4">
      <t>シンバン</t>
    </rPh>
    <phoneticPr fontId="1"/>
  </si>
  <si>
    <t>小　新版　たのしい　せいかつ　上　なかよし（生活133）拡大版【30P】（通常製本）</t>
    <rPh sb="2" eb="4">
      <t>シンバン</t>
    </rPh>
    <phoneticPr fontId="1"/>
  </si>
  <si>
    <t>小　新版　たのしい　せいかつ　上　なかよし（生活133）拡大版【26P】（リング製本）</t>
    <rPh sb="2" eb="4">
      <t>シンバン</t>
    </rPh>
    <phoneticPr fontId="1"/>
  </si>
  <si>
    <t>小　新版　たのしい　せいかつ　上　なかよし（生活133）拡大版【26P】（通常製本）</t>
    <rPh sb="2" eb="4">
      <t>シンバン</t>
    </rPh>
    <phoneticPr fontId="1"/>
  </si>
  <si>
    <t>小　新版　たのしい　せいかつ　上　なかよし（生活133）拡大版【22P】（リング製本）</t>
    <rPh sb="2" eb="4">
      <t>シンバン</t>
    </rPh>
    <phoneticPr fontId="1"/>
  </si>
  <si>
    <t>小　新版　たのしい　せいかつ　上　なかよし（生活133）拡大版【22P】（通常製本）</t>
    <rPh sb="2" eb="4">
      <t>シンバン</t>
    </rPh>
    <phoneticPr fontId="1"/>
  </si>
  <si>
    <t>丸ゴシックほか</t>
    <rPh sb="0" eb="1">
      <t>マル</t>
    </rPh>
    <phoneticPr fontId="3"/>
  </si>
  <si>
    <t>小  たのしい保健　５・６年（保健502）拡大版【26P】</t>
  </si>
  <si>
    <t>小  たのしい保健　５・６年（保健502）拡大版【22P】</t>
  </si>
  <si>
    <t>小  たのしい保健　５・６年（保健502）拡大版【18P】</t>
  </si>
  <si>
    <t>小  たのしいほけん　３・４年（保健302）拡大版【30P】</t>
  </si>
  <si>
    <t>小  たのしいほけん　３・４年（保健302）拡大版【26P】</t>
  </si>
  <si>
    <t>小  たのしいほけん　３・４年（保健302）拡大版【22P】</t>
  </si>
  <si>
    <t>小  たのしい せいかつ 下 _x000D_　はっけん（生活104）拡大版【30P】</t>
  </si>
  <si>
    <t>小  たのしい せいかつ 下 _x000D_　はっけん（生活104）拡大版【26P】</t>
  </si>
  <si>
    <t>小  たのしい せいかつ 下 _x000D_　はっけん（生活104）拡大版【22P】</t>
  </si>
  <si>
    <t>小  たのしい せいかつ 上　_x000D_なかよし（生活103）拡大版【30P】</t>
  </si>
  <si>
    <t>小  たのしい せいかつ 上　_x000D_なかよし（生活103）拡大版【26P】</t>
  </si>
  <si>
    <t>小  たのしい せいかつ 上　_x000D_なかよし（生活103）拡大版【22P】</t>
  </si>
  <si>
    <t>小  たのしい理科６年（理科602）拡大版【26P】</t>
  </si>
  <si>
    <t>小  たのしい理科６年（理科602）拡大版【22P】</t>
  </si>
  <si>
    <t>小  たのしい理科６年（理科602）拡大版【18P】</t>
  </si>
  <si>
    <t>小  たのしい理科５年（理科502）拡大版【26P】</t>
  </si>
  <si>
    <t>小  たのしい理科５年（理科502）拡大版【22P】</t>
  </si>
  <si>
    <t>小  たのしい理科５年（理科502）拡大版【18P】</t>
  </si>
  <si>
    <t>小  たのしい理科４年（理科402）拡大版【26P】</t>
  </si>
  <si>
    <t>小  たのしい理科４年（理科402）拡大版【22P】</t>
  </si>
  <si>
    <t>小  たのしい理科４年（理科402）拡大版【18P】</t>
  </si>
  <si>
    <t>小  たのしい理科３年（理科302）拡大版【30P】</t>
  </si>
  <si>
    <t>小  たのしい理科３年（理科302）拡大版【26P】</t>
  </si>
  <si>
    <t>小  たのしい理科３年（理科302）拡大版【22P】</t>
  </si>
  <si>
    <t>小  たのしい算数６年（算数603）拡大版【26P】</t>
  </si>
  <si>
    <t>小  たのしい算数６年（算数603）拡大版【22P】</t>
  </si>
  <si>
    <t>小  たのしい算数６年（算数603）拡大版【18P】</t>
  </si>
  <si>
    <t>小  たのしい算数５年（算数503）拡大版【26P】</t>
  </si>
  <si>
    <t>小  たのしい算数５年（算数503）拡大版【22P】</t>
  </si>
  <si>
    <t>小  たのしい算数５年（算数503）拡大版【18P】</t>
  </si>
  <si>
    <t>小  たのしい算数４年（算数403）拡大版【26P】</t>
  </si>
  <si>
    <t>小  たのしい算数４年（算数403）拡大版【22P】</t>
  </si>
  <si>
    <t>小  たのしい算数４年（算数403）拡大版【18P】</t>
  </si>
  <si>
    <t>小  たのしい算数３年（算数303）拡大版【30P】</t>
  </si>
  <si>
    <t>小  たのしい算数３年（算数303）拡大版【26P】</t>
  </si>
  <si>
    <t>小  たのしい算数３年（算数303）拡大版【22P】</t>
  </si>
  <si>
    <t>小  たのしい算数２年（算数203）拡大版【30P】</t>
  </si>
  <si>
    <t>小  たのしい算数２年（算数203）拡大版【26P】</t>
  </si>
  <si>
    <t>小  たのしい算数２年（算数203）拡大版【22P】</t>
  </si>
  <si>
    <t>小  たのしいさんすう１ねん（算数103）拡大版【30P】</t>
  </si>
  <si>
    <t>小  たのしいさんすう１ねん（算数103）拡大版【26P】</t>
  </si>
  <si>
    <t>小  たのしいさんすう１ねん（算数103）拡大版【22P】</t>
  </si>
  <si>
    <t>物流部</t>
    <rPh sb="0" eb="3">
      <t>ブツリュウブ</t>
    </rPh>
    <phoneticPr fontId="3"/>
  </si>
  <si>
    <t>03-5390-7243</t>
  </si>
  <si>
    <t>東京都北区堀船2-17-1</t>
  </si>
  <si>
    <t>114-8524</t>
  </si>
  <si>
    <t>東京書籍株式会社</t>
  </si>
  <si>
    <t>002</t>
  </si>
  <si>
    <t>東書</t>
  </si>
  <si>
    <t>中　NEW HORIZON _x000D_English Course 3（英語927）拡大版【26P】</t>
  </si>
  <si>
    <t>中　NEW HORIZON _x000D_English Course 3（英語927）拡大版【22P】</t>
  </si>
  <si>
    <t>中　NEW HORIZON _x000D_English Course 2（英語827）拡大版【26P】</t>
  </si>
  <si>
    <t>中　NEW HORIZON _x000D_English Course 2（英語827）拡大版【22P】</t>
  </si>
  <si>
    <t>中　NEW HORIZON _x000D_English Course 1（英語727）拡大版【26P】</t>
  </si>
  <si>
    <t>中　NEW HORIZON _x000D_English Course 1（英語727）拡大版【22P】</t>
  </si>
  <si>
    <t>中　新編　新しい技術・家庭　_x000D_家庭分野　自立と共生を目指して（家庭724）拡大版【22P】</t>
    <rPh sb="0" eb="1">
      <t>チュウ</t>
    </rPh>
    <rPh sb="31" eb="33">
      <t>カテイ</t>
    </rPh>
    <rPh sb="37" eb="39">
      <t>カクダイ</t>
    </rPh>
    <rPh sb="39" eb="40">
      <t>バン</t>
    </rPh>
    <phoneticPr fontId="7"/>
  </si>
  <si>
    <t>中　新編　新しい技術・家庭　_x000D_技術分野　未来を創る　Technology（技術724）拡大版【22P】</t>
    <rPh sb="0" eb="1">
      <t>チュウ</t>
    </rPh>
    <rPh sb="37" eb="39">
      <t>ギジュツ</t>
    </rPh>
    <rPh sb="43" eb="45">
      <t>カクダイ</t>
    </rPh>
    <rPh sb="45" eb="46">
      <t>バン</t>
    </rPh>
    <phoneticPr fontId="7"/>
  </si>
  <si>
    <t>中　新編　新しい保健体育（保体725）拡大版【22P】</t>
  </si>
  <si>
    <t>中　新編　新しい科学　３（理科927）拡大版【26P】</t>
  </si>
  <si>
    <t>中　新編　新しい科学　３（理科927）拡大版【22P】</t>
  </si>
  <si>
    <t>中　新編　新しい科学　２（理科827）拡大版【26P】</t>
  </si>
  <si>
    <t>中　新編　新しい科学　２（理科827）拡大版【22P】</t>
  </si>
  <si>
    <t>中　新編　新しい科学　１（理科727）拡大版【26P】</t>
  </si>
  <si>
    <t>中　新編　新しい科学　１（理科727）拡大版【22P】</t>
  </si>
  <si>
    <t>中　新編　新しい数学３（数学928）拡大版【26P】</t>
  </si>
  <si>
    <t>中　新編　新しい数学３（数学928）拡大版【22P】</t>
  </si>
  <si>
    <t>中　新編　新しい数学３（数学928）拡大版【18P】</t>
  </si>
  <si>
    <t>中　新編　新しい数学２（数学828）拡大版【26P】</t>
  </si>
  <si>
    <t>中　新編　新しい数学２（数学828）拡大版【22P】</t>
  </si>
  <si>
    <t>中　新編　新しい数学２（数学828）拡大版【18P】</t>
  </si>
  <si>
    <t>中　新編　新しい数学１（数学728）拡大版【26P】</t>
  </si>
  <si>
    <t>中　新編　新しい数学１（数学728）拡大版【22P】</t>
  </si>
  <si>
    <t>中　新編　新しい数学１（数学728）拡大版【18P】</t>
  </si>
  <si>
    <t>中　新編　新しい社会　地図（地図723）拡大版【22P】</t>
    <rPh sb="0" eb="1">
      <t>チュウ</t>
    </rPh>
    <rPh sb="14" eb="16">
      <t>チズ</t>
    </rPh>
    <rPh sb="20" eb="22">
      <t>カクダイ</t>
    </rPh>
    <rPh sb="22" eb="23">
      <t>バン</t>
    </rPh>
    <phoneticPr fontId="8"/>
  </si>
  <si>
    <t>723</t>
  </si>
  <si>
    <t>中　新編　新しい社会　公民（公民929）拡大版【26P】</t>
  </si>
  <si>
    <t>中　新編　新しい社会　公民（公民929）拡大版【22P】</t>
  </si>
  <si>
    <t>中　新編　新しい社会　歴史（歴史729）拡大版【26P】</t>
  </si>
  <si>
    <t>中　新編　新しい社会　歴史（歴史729）拡大版【22P】</t>
  </si>
  <si>
    <t>中　新編　新しい社会　地理（地理725）拡大版【26P】</t>
  </si>
  <si>
    <t>中　新編　新しい社会　地理（地理725）拡大版【22P】</t>
  </si>
  <si>
    <t>中　新編　新しい書写　一・二・三年（書写731）拡大版【22P】</t>
    <rPh sb="0" eb="1">
      <t>チュウ</t>
    </rPh>
    <rPh sb="18" eb="20">
      <t>ショシャ</t>
    </rPh>
    <rPh sb="24" eb="26">
      <t>カクダイ</t>
    </rPh>
    <rPh sb="26" eb="27">
      <t>バン</t>
    </rPh>
    <phoneticPr fontId="7"/>
  </si>
  <si>
    <t>中　新編　新しい国語　３（国語927）拡大版【26P】</t>
  </si>
  <si>
    <t>東書</t>
    <rPh sb="0" eb="2">
      <t>トウショ</t>
    </rPh>
    <phoneticPr fontId="6"/>
  </si>
  <si>
    <t>中　新編　新しい国語　３（国語927）拡大版【22P】</t>
  </si>
  <si>
    <t>中　新編　新しい国語　３（国語927）拡大版【18P】</t>
  </si>
  <si>
    <t>中　新編　新しい国語　２（国語827）拡大版【26P】</t>
  </si>
  <si>
    <t>中　新編　新しい国語　２（国語827）拡大版【22P】</t>
  </si>
  <si>
    <t>中　新編　新しい国語　２（国語827）拡大版【18P】</t>
  </si>
  <si>
    <t>中　新編　新しい国語　１（国語727）拡大版【26P】</t>
  </si>
  <si>
    <t>国語</t>
    <rPh sb="0" eb="2">
      <t>コクゴ</t>
    </rPh>
    <phoneticPr fontId="6"/>
  </si>
  <si>
    <t>中　新編　新しい国語　１（国語727）拡大版【22P】</t>
  </si>
  <si>
    <t>中　新編　新しい国語　１（国語727）拡大版【18P】</t>
  </si>
  <si>
    <t>小  新訂　新しい道徳　６（道徳601）拡大版【26P】</t>
  </si>
  <si>
    <t>小  新訂　新しい道徳　５_x000D_（道徳501）拡大版【26P】</t>
  </si>
  <si>
    <t>小  新訂　新しいどうとく　４（道徳401）拡大版【26P】</t>
  </si>
  <si>
    <t>小  新訂　新しいどうとく　３_x000D_（道徳301）拡大版【30P】</t>
  </si>
  <si>
    <t>小  新訂　新しいどうとく　２（道徳201）拡大版【30P】</t>
  </si>
  <si>
    <t>小  新訂　あたらしいどうとく　１_x000D_（道徳101）拡大版【30P】</t>
  </si>
  <si>
    <t>小  NEW HORIZON Elementary English Course  Picture Dictionaryの入力があるかを確認してください</t>
    <rPh sb="61" eb="63">
      <t>ニュウリョク</t>
    </rPh>
    <rPh sb="68" eb="70">
      <t>カクニン</t>
    </rPh>
    <phoneticPr fontId="5"/>
  </si>
  <si>
    <t>小  NEW HORIZON Elementary English Courseの入力があるかを確認してください</t>
    <rPh sb="41" eb="43">
      <t>ニュウリョク</t>
    </rPh>
    <rPh sb="48" eb="50">
      <t>カクニン</t>
    </rPh>
    <phoneticPr fontId="5"/>
  </si>
  <si>
    <t>小  NEW HORIZON Elementary English Course 5（英語501）拡大版【26P】</t>
  </si>
  <si>
    <t>小  新しい保健　５・６（保健501）拡大版【26P】</t>
  </si>
  <si>
    <t>小  新しいほけん　３・４（保健301）拡大版【30P】</t>
  </si>
  <si>
    <t>小  新しい家庭　５・６（家庭501）拡大版【26P】</t>
  </si>
  <si>
    <t>UDデジタル教科書体ほか</t>
    <rPh sb="6" eb="9">
      <t>キョウカショ</t>
    </rPh>
    <rPh sb="9" eb="10">
      <t>タイ</t>
    </rPh>
    <phoneticPr fontId="3"/>
  </si>
  <si>
    <t>小  あしたへ ジャンプ　_x000D_新しい 生活 下（生活102）拡大版【30P】</t>
  </si>
  <si>
    <t>小  どきどき わくわく　あたらしい せいかつ 上（生活101）拡大版【30P】</t>
  </si>
  <si>
    <t>小  新しい理科　６（理科601）拡大版【26P】</t>
  </si>
  <si>
    <t>小  新しい理科　５（理科501）拡大版【26P】</t>
  </si>
  <si>
    <t>小  新しい理科　４（理科401）拡大版【26P】</t>
  </si>
  <si>
    <t>小  新しい理科　３（理科301）拡大版【30P】</t>
  </si>
  <si>
    <t>小  新しい算数　６　_x000D_数学へジャンプ！（算数601）拡大版【26P】</t>
  </si>
  <si>
    <t>小  新しい算数　６　_x000D_数学へジャンプ！（算数601）拡大版【22P】</t>
  </si>
  <si>
    <t>小  新しい算数　５下　_x000D_考えると見方が広がる！（算数502）拡大版【26P】</t>
  </si>
  <si>
    <t>小  新しい算数　５下　_x000D_考えると見方が広がる！（算数502）拡大版【22P】</t>
  </si>
  <si>
    <t>小  新しい算数　５上　_x000D_考えると見方が広がる！（算数501）拡大版【26P】</t>
  </si>
  <si>
    <t>小  新しい算数　５上　_x000D_考えると見方が広がる！（算数501）拡大版【22P】</t>
  </si>
  <si>
    <t>小  新しい算数　４下　_x000D_考えると見方が広がる！（算数402）拡大版【26P】</t>
  </si>
  <si>
    <t>小  新しい算数　４下　_x000D_考えると見方が広がる！（算数402）拡大版【22P】</t>
  </si>
  <si>
    <t>小  新しい算数　４上　_x000D_考えると見方が広がる！（算数401）拡大版【26P】</t>
  </si>
  <si>
    <t>小  新しい算数　４上　_x000D_考えると見方が広がる！（算数401）拡大版【22P】</t>
  </si>
  <si>
    <t>小  新しい算数　３下　_x000D_考えるっておもしろい！（算数302）拡大版【30P】</t>
  </si>
  <si>
    <t>小  新しい算数　３下　_x000D_考えるっておもしろい！（算数302）拡大版【26P】</t>
  </si>
  <si>
    <t>小  新しい算数　３上　_x000D_考えるっておもしろい！（算数301）拡大版【30P】</t>
  </si>
  <si>
    <t>小  新しい算数　３上　_x000D_考えるっておもしろい！（算数301）拡大版【26P】</t>
  </si>
  <si>
    <t>小  新しい算数　２下　_x000D_考えるって　おもしろい！（算数202）拡大版【30P】</t>
  </si>
  <si>
    <t>小  新しい算数　２下　_x000D_考えるって　おもしろい！（算数202）拡大版【26P】</t>
  </si>
  <si>
    <t>小  新しい算数　２上　_x000D_考えるって　おもしろい！（算数201）拡大版【30P】</t>
  </si>
  <si>
    <t>小  新しい算数　２上　_x000D_考えるって　おもしろい！（算数201）拡大版【26P】</t>
  </si>
  <si>
    <t>小  あたらしい　さんすう　１②　_x000D_さんすう　だいすき！（算数102）拡大版【30P】</t>
  </si>
  <si>
    <t>小  あたらしい　さんすう　１②　_x000D_さんすう　だいすき！（算数102）拡大版【26P】</t>
  </si>
  <si>
    <t>小  あたらしい　さんすう　１①　_x000D_さんすうの　とびら（算数101）拡大版【30P】</t>
  </si>
  <si>
    <t>小  新しい地図帳（地図301）拡大版【26P】</t>
  </si>
  <si>
    <t>小  新しい社会６　歴史編（社会602）拡大版【26P】</t>
  </si>
  <si>
    <t>小  新しい社会５　下（社会502）拡大版【26P】</t>
  </si>
  <si>
    <t>小  新しい社会５　上_x000D_（社会501）拡大版【26P】</t>
  </si>
  <si>
    <t>小  新しい社会４（社会401）拡大版【26P】</t>
  </si>
  <si>
    <t>小  新しい社会３（社会301）拡大版【30P】</t>
  </si>
  <si>
    <t>小  新しい書写　六（書写601）拡大版【26P】</t>
  </si>
  <si>
    <t>小  新しい書写　五_x000D_（書写501）拡大版【26P】</t>
  </si>
  <si>
    <t>小  新しい書写　四（書写401）拡大版【26P】</t>
  </si>
  <si>
    <t>小  新しい書写　三_x000D_（書写301）拡大版【30P】</t>
  </si>
  <si>
    <t>小  新しい　しょしゃ　二（書写201）拡大版【30P】</t>
  </si>
  <si>
    <t>小  あたらしい　しょしゃ　一_x000D_（書写101）拡大版【30P】</t>
  </si>
  <si>
    <t>小  新しい国語　六（国語601）拡大版【26P】</t>
  </si>
  <si>
    <t>小  新しい国語　六（国語601）拡大版【22P】</t>
  </si>
  <si>
    <t>小  新しい国語　五_x000D_（国語501）拡大版【26P】</t>
  </si>
  <si>
    <t>小  新しい国語　五_x000D_（国語501）拡大版【22P】</t>
  </si>
  <si>
    <t>小  新しい国語　四下（国語402）拡大版【26P】</t>
  </si>
  <si>
    <t>小  新しい国語　四下（国語402）拡大版【22P】</t>
  </si>
  <si>
    <t>小  新しい国語　四上（国語401）拡大版【26P】</t>
  </si>
  <si>
    <t>小  新しい国語　四上（国語401）拡大版【22P】</t>
  </si>
  <si>
    <t>小  新しい国語　三下（国語302）拡大版【30P】</t>
  </si>
  <si>
    <t>小  新しい国語　三下（国語302）拡大版【26P】</t>
  </si>
  <si>
    <t>小  新しい国語　三上_x000D_（国語301）拡大版【30P】</t>
  </si>
  <si>
    <t>小  新しい国語　三上_x000D_（国語301）拡大版【26P】</t>
  </si>
  <si>
    <t>小  新しい 国語　二下（国語202）拡大版【30P】</t>
  </si>
  <si>
    <t>小  新しい 国語　二下（国語202）拡大版【26P】</t>
  </si>
  <si>
    <t>小  新しい 国語　二上（国語201）拡大版【30P】</t>
  </si>
  <si>
    <t>小  新しい 国語　二上（国語201）拡大版【26P】</t>
  </si>
  <si>
    <t>小  あたらしい こくご　一下（国語102）拡大版【30P】</t>
  </si>
  <si>
    <t>小  あたらしい こくご　一下（国語102）拡大版【26P】</t>
  </si>
  <si>
    <t>教科書体ほか</t>
  </si>
  <si>
    <t>小  あたらしい こくご　一上
（国語101）拡大版【30P】</t>
  </si>
  <si>
    <t>小  あたらしい こくご　一上
（国語101）拡大版【26P】</t>
  </si>
  <si>
    <t>教科書の記号・番号</t>
    <rPh sb="0" eb="3">
      <t>キョウカショ</t>
    </rPh>
    <rPh sb="4" eb="6">
      <t>キゴウ</t>
    </rPh>
    <rPh sb="7" eb="9">
      <t>バンゴウ</t>
    </rPh>
    <phoneticPr fontId="3"/>
  </si>
  <si>
    <t>連絡先</t>
    <rPh sb="0" eb="2">
      <t>レンラク</t>
    </rPh>
    <rPh sb="2" eb="3">
      <t>サキ</t>
    </rPh>
    <phoneticPr fontId="3"/>
  </si>
  <si>
    <t>郵便番号</t>
    <rPh sb="0" eb="2">
      <t>ユウビン</t>
    </rPh>
    <rPh sb="2" eb="4">
      <t>バンゴウ</t>
    </rPh>
    <phoneticPr fontId="3"/>
  </si>
  <si>
    <t>発行者</t>
    <rPh sb="0" eb="3">
      <t>ハッコウシャ</t>
    </rPh>
    <phoneticPr fontId="3"/>
  </si>
  <si>
    <t>注意事項</t>
    <rPh sb="0" eb="2">
      <t>チュウイ</t>
    </rPh>
    <rPh sb="2" eb="4">
      <t>ジコウ</t>
    </rPh>
    <phoneticPr fontId="5"/>
  </si>
  <si>
    <t>新旧
の別</t>
    <rPh sb="0" eb="1">
      <t>シン</t>
    </rPh>
    <rPh sb="1" eb="2">
      <t>キュウ</t>
    </rPh>
    <rPh sb="4" eb="5">
      <t>ベツ</t>
    </rPh>
    <phoneticPr fontId="3"/>
  </si>
  <si>
    <t>書体</t>
    <rPh sb="0" eb="2">
      <t>ショタイ</t>
    </rPh>
    <phoneticPr fontId="3"/>
  </si>
  <si>
    <t>判型</t>
    <rPh sb="0" eb="2">
      <t>ハンガタ</t>
    </rPh>
    <phoneticPr fontId="3"/>
  </si>
  <si>
    <t>分冊数</t>
    <rPh sb="0" eb="2">
      <t>ブンサツ</t>
    </rPh>
    <rPh sb="2" eb="3">
      <t>スウ</t>
    </rPh>
    <phoneticPr fontId="3"/>
  </si>
  <si>
    <t>書名</t>
    <rPh sb="0" eb="1">
      <t>ショ</t>
    </rPh>
    <rPh sb="1" eb="2">
      <t>メイ</t>
    </rPh>
    <phoneticPr fontId="3"/>
  </si>
  <si>
    <t>教科書
番号</t>
    <rPh sb="0" eb="3">
      <t>キョウカショ</t>
    </rPh>
    <rPh sb="4" eb="6">
      <t>バンゴウ</t>
    </rPh>
    <phoneticPr fontId="3"/>
  </si>
  <si>
    <t>教科書
記号</t>
    <rPh sb="0" eb="3">
      <t>キョウカショ</t>
    </rPh>
    <rPh sb="4" eb="6">
      <t>キゴウ</t>
    </rPh>
    <phoneticPr fontId="3"/>
  </si>
  <si>
    <t>発行
年度</t>
    <rPh sb="0" eb="2">
      <t>ハッコウ</t>
    </rPh>
    <rPh sb="3" eb="5">
      <t>ネンド</t>
    </rPh>
    <phoneticPr fontId="3"/>
  </si>
  <si>
    <t>使用
学年</t>
    <rPh sb="0" eb="2">
      <t>シヨウ</t>
    </rPh>
    <rPh sb="3" eb="5">
      <t>ガクネン</t>
    </rPh>
    <phoneticPr fontId="3"/>
  </si>
  <si>
    <t>学校種</t>
    <rPh sb="0" eb="2">
      <t>ガッコウ</t>
    </rPh>
    <rPh sb="2" eb="3">
      <t>タネ</t>
    </rPh>
    <phoneticPr fontId="3"/>
  </si>
  <si>
    <t>拡大・点字</t>
    <rPh sb="0" eb="2">
      <t>カクダイ</t>
    </rPh>
    <rPh sb="3" eb="5">
      <t>テンジ</t>
    </rPh>
    <phoneticPr fontId="5"/>
  </si>
  <si>
    <t>発行者
番号</t>
    <rPh sb="0" eb="2">
      <t>ハッコウ</t>
    </rPh>
    <rPh sb="2" eb="3">
      <t>シャ</t>
    </rPh>
    <rPh sb="4" eb="6">
      <t>バンゴウ</t>
    </rPh>
    <phoneticPr fontId="3"/>
  </si>
  <si>
    <t>発行者
略称</t>
    <rPh sb="0" eb="2">
      <t>ハッコウ</t>
    </rPh>
    <rPh sb="2" eb="3">
      <t>シャ</t>
    </rPh>
    <rPh sb="4" eb="6">
      <t>リャクショウ</t>
    </rPh>
    <phoneticPr fontId="3"/>
  </si>
  <si>
    <t>拡大教科書の内容</t>
    <rPh sb="0" eb="5">
      <t>カクダイキョウカショ</t>
    </rPh>
    <rPh sb="6" eb="8">
      <t>ナイヨウ</t>
    </rPh>
    <phoneticPr fontId="3"/>
  </si>
  <si>
    <t>原典教科書</t>
    <phoneticPr fontId="3"/>
  </si>
  <si>
    <t>小  かがやけ みらい　小学校道徳　５年　まなび（道徳503）を入力してください</t>
    <rPh sb="32" eb="34">
      <t>ニュウリョク</t>
    </rPh>
    <phoneticPr fontId="5"/>
  </si>
  <si>
    <t>小  かがやけ みらい　小学校道徳　５年　きづき（道徳502）を入力してください</t>
    <rPh sb="32" eb="34">
      <t>ニュウリョク</t>
    </rPh>
    <phoneticPr fontId="5"/>
  </si>
  <si>
    <t>小  かがやけ みらい　小学校道徳　６年　まなび（道徳603）を入力してください</t>
    <rPh sb="32" eb="34">
      <t>ニュウリョク</t>
    </rPh>
    <phoneticPr fontId="5"/>
  </si>
  <si>
    <t>小  かがやけ みらい　小学校道徳　６年　きづき（道徳602）を入力してください</t>
    <rPh sb="32" eb="34">
      <t>ニュウリョク</t>
    </rPh>
    <phoneticPr fontId="5"/>
  </si>
  <si>
    <t>小  新しい社会６　政治・国際編
（社会601）拡大版【26P】</t>
  </si>
  <si>
    <t>小  新しい社会６　歴史編（社会602）を入力してください</t>
    <rPh sb="21" eb="23">
      <t>ニュウリョク</t>
    </rPh>
    <phoneticPr fontId="5"/>
  </si>
  <si>
    <t>小  新しい社会６　政治・国際編
（社会601）を入力してください</t>
    <rPh sb="25" eb="27">
      <t>ニュウリョク</t>
    </rPh>
    <phoneticPr fontId="5"/>
  </si>
  <si>
    <t>小  NEW HORIZON Elementary English Course  Picture Dictionary（英語502）拡大版【26P】</t>
  </si>
  <si>
    <t>小  NEW HORIZON Elementary English Course 6（英語601）拡大版【26P】</t>
  </si>
  <si>
    <t>教科書体</t>
  </si>
  <si>
    <t>小  みんなとまなぶ　しょうがっこう　さんすう　１ねん上（算数104）拡大版【30P】</t>
  </si>
  <si>
    <t>小  みんなとまなぶ　しょうがっこう　さんすう　１ねん下（算数105）拡大版【30P】</t>
  </si>
  <si>
    <t>小  みんなと学ぶ　小学校　算数　２年下（算数205）拡大版【30P】</t>
  </si>
  <si>
    <t>小  みんなと学ぶ　小学校　算数　３年上（算数304）拡大版【30P】</t>
  </si>
  <si>
    <t>小  みんなと学ぶ　小学校　算数　５年上（算数504）拡大版【26P】</t>
  </si>
  <si>
    <t>小  みんなと学ぶ　小学校　算数　５年下（算数505）拡大版【26P】</t>
  </si>
  <si>
    <t>小  みんなと学ぶ　小学校　算数　６年（算数604）拡大版【26P】</t>
  </si>
  <si>
    <t>小  みんなと学ぶ　小学校　算数　６年　中学校へのかけ橋（算数605）拡大版【26P】</t>
  </si>
  <si>
    <t>小  みんなとまなぶ　しょうがっこう　せいかつ　下（生活106）拡大版【30P】</t>
  </si>
  <si>
    <t>小  かがやけ みらい　しょうがっこうどうとく　１ねん　きづき（道徳102）拡大版【30P】</t>
  </si>
  <si>
    <t>小  かがやけ みらい　しょうがっこうどうとく　１ねん　まなび（道徳103）拡大版【30P】</t>
  </si>
  <si>
    <t>小  かがやけ みらい　しょうがっこうどうとく　１ねん　きづき（道徳102）をにゅうｙろくしてください</t>
  </si>
  <si>
    <t>小  かがやけ みらい　小学校どうとく　２年　きづき（道徳202）拡大版【30P】</t>
  </si>
  <si>
    <t>小  かがやけ みらい　小学校どうとく　２年　まなび（道徳203）拡大版【30P】</t>
  </si>
  <si>
    <t>小  かがやけ みらい　小学校どうとく　３年　きづき（道徳302）拡大版【30P】</t>
  </si>
  <si>
    <t>小  かがやけ みらい　小学校道徳　４年　まなび（道徳403）拡大版【26P】</t>
  </si>
  <si>
    <t>小  かがやけ みらい　小学校道徳　５年　まなび（道徳503）拡大版【26P】</t>
  </si>
  <si>
    <t>中　ONE WORLD English Course 1 Essentials（英語732）拡大版【22P】</t>
  </si>
  <si>
    <t>中　ONE WORLD English Course 1 Essentials（英語732）拡大版【26P】</t>
  </si>
  <si>
    <t>中　ONE WORLD English Course 2（英語831）拡大版【22P】</t>
  </si>
  <si>
    <t>中　ONE WORLD English Course 2 Essentials（英語832）を入力してください</t>
  </si>
  <si>
    <t>中　ONE WORLD English Course 2 Essentials（英語832）拡大版【26P】</t>
  </si>
  <si>
    <t>中　ONE WORLD English Course 3（英語931）拡大版【26P】</t>
  </si>
  <si>
    <t>中　ONE WORLD English Course 3 Essentials（英語932）を入力してください</t>
  </si>
  <si>
    <t>中　ONE WORLD English Course 3 Essentials（英語932）拡大版【22P】</t>
  </si>
  <si>
    <t>UDフォント</t>
  </si>
  <si>
    <t>ゴシック体</t>
  </si>
  <si>
    <t>小  せいかつ　下　だいすき　みつけた（生活112）拡大版【26P】</t>
  </si>
  <si>
    <t>小  どうとく　１　きみが いちばん ひかるとき（道徳105）拡大版【26P】</t>
  </si>
  <si>
    <t>小  どうとく　２　きみが いちばん ひかるとき（道徳205）拡大版【26P】</t>
  </si>
  <si>
    <t>小  どうとく　３　きみが いちばん ひかるとき（道徳305）拡大版【26P】</t>
  </si>
  <si>
    <t>小  道徳　４　きみが いちばん ひかるとき（道徳405）拡大版【22P】</t>
  </si>
  <si>
    <t>小  道徳　５　きみが いちばん ひかるとき（道徳505）拡大版【22P】</t>
  </si>
  <si>
    <t>小  道徳　６　きみが いちばん ひかるとき（道徳605）拡大版【22P】</t>
  </si>
  <si>
    <t>別冊「中　未来へひろがる数学 MathNaviブック１(数学733)拡大版」の入力があるかご確認ください。</t>
    <rPh sb="0" eb="2">
      <t>ベッサツ</t>
    </rPh>
    <rPh sb="3" eb="4">
      <t>ナカ</t>
    </rPh>
    <rPh sb="5" eb="7">
      <t>ミライ</t>
    </rPh>
    <rPh sb="12" eb="14">
      <t>スウガク</t>
    </rPh>
    <rPh sb="28" eb="30">
      <t>スウガク</t>
    </rPh>
    <rPh sb="34" eb="37">
      <t>カクダイバン</t>
    </rPh>
    <rPh sb="39" eb="41">
      <t>ニュウリョク</t>
    </rPh>
    <rPh sb="46" eb="48">
      <t>カクニン</t>
    </rPh>
    <phoneticPr fontId="5"/>
  </si>
  <si>
    <t>中　未来へひろがる数学　MathNaviブック１（数学733）拡大版【18P】</t>
  </si>
  <si>
    <t>「中　未来へひろがる数学１(数学732)拡大版」の入力があるか確認してください。</t>
    <rPh sb="1" eb="2">
      <t>チュウ</t>
    </rPh>
    <rPh sb="3" eb="5">
      <t>ミライ</t>
    </rPh>
    <rPh sb="10" eb="12">
      <t>スウガク</t>
    </rPh>
    <rPh sb="14" eb="16">
      <t>スウガク</t>
    </rPh>
    <rPh sb="20" eb="23">
      <t>カクダイバン</t>
    </rPh>
    <rPh sb="25" eb="27">
      <t>ニュウリョク</t>
    </rPh>
    <rPh sb="31" eb="33">
      <t>カクニン</t>
    </rPh>
    <phoneticPr fontId="5"/>
  </si>
  <si>
    <t>中　未来へひろがる数学　
MathNaviブック１（数学733）拡大版【26P】</t>
  </si>
  <si>
    <t>別冊「中　未来へひろがる数学　MathNaviブック２(数学833)拡大版」の入力があるかご確認ください。</t>
    <rPh sb="0" eb="2">
      <t>ベッサツ</t>
    </rPh>
    <rPh sb="3" eb="4">
      <t>ナカ</t>
    </rPh>
    <rPh sb="5" eb="7">
      <t>ミライ</t>
    </rPh>
    <rPh sb="12" eb="14">
      <t>スウガク</t>
    </rPh>
    <rPh sb="28" eb="30">
      <t>スウガク</t>
    </rPh>
    <rPh sb="34" eb="37">
      <t>カクダイバン</t>
    </rPh>
    <rPh sb="39" eb="41">
      <t>ニュウリョク</t>
    </rPh>
    <rPh sb="46" eb="48">
      <t>カクニン</t>
    </rPh>
    <phoneticPr fontId="5"/>
  </si>
  <si>
    <t>中　未来へひろがる数学２（数学832）拡大版【26P】</t>
  </si>
  <si>
    <t>中　未来へひろがる数学　MathNaviブック２（数学833）拡大版【18P】</t>
  </si>
  <si>
    <t>「中　未来へひろがる数学2(数学832)拡大版」の入力があるか確認してください。</t>
    <rPh sb="1" eb="2">
      <t>チュウ</t>
    </rPh>
    <rPh sb="3" eb="5">
      <t>ミライ</t>
    </rPh>
    <rPh sb="10" eb="12">
      <t>スウガク</t>
    </rPh>
    <rPh sb="14" eb="16">
      <t>スウガク</t>
    </rPh>
    <rPh sb="20" eb="23">
      <t>カクダイバン</t>
    </rPh>
    <rPh sb="25" eb="27">
      <t>ニュウリョク</t>
    </rPh>
    <rPh sb="31" eb="33">
      <t>カクニン</t>
    </rPh>
    <phoneticPr fontId="5"/>
  </si>
  <si>
    <t>中　未来へひろがる数学３（数学932）拡大版【18P】</t>
  </si>
  <si>
    <t>別冊「中　未来へひろがる数学　MathNaviブック3(数学933)拡大版」の入力があるかご確認ください。</t>
    <rPh sb="0" eb="2">
      <t>ベッサツ</t>
    </rPh>
    <rPh sb="3" eb="4">
      <t>ナカ</t>
    </rPh>
    <rPh sb="5" eb="7">
      <t>ミライ</t>
    </rPh>
    <rPh sb="12" eb="14">
      <t>スウガク</t>
    </rPh>
    <rPh sb="28" eb="30">
      <t>スウガク</t>
    </rPh>
    <rPh sb="34" eb="37">
      <t>カクダイバン</t>
    </rPh>
    <rPh sb="39" eb="41">
      <t>ニュウリョク</t>
    </rPh>
    <rPh sb="46" eb="48">
      <t>カクニン</t>
    </rPh>
    <phoneticPr fontId="5"/>
  </si>
  <si>
    <t>中　未来へひろがる数学　MathNaviブック３（数学933）拡大版【18P】</t>
  </si>
  <si>
    <t>「中　未来へひろがる数学3(数学932)拡大版」の入力があるか確認してください。</t>
    <rPh sb="1" eb="2">
      <t>チュウ</t>
    </rPh>
    <rPh sb="3" eb="5">
      <t>ミライ</t>
    </rPh>
    <rPh sb="10" eb="12">
      <t>スウガク</t>
    </rPh>
    <rPh sb="14" eb="16">
      <t>スウガク</t>
    </rPh>
    <rPh sb="20" eb="23">
      <t>カクダイバン</t>
    </rPh>
    <rPh sb="25" eb="27">
      <t>ニュウリョク</t>
    </rPh>
    <rPh sb="31" eb="33">
      <t>カクニン</t>
    </rPh>
    <phoneticPr fontId="5"/>
  </si>
  <si>
    <t>１年生用の本冊（理科732）を４分冊にしたものに，マイノート（理科733）の該当箇所をそれぞれ巻末に付加しています。</t>
  </si>
  <si>
    <t>２年生用の本冊（理科832）を４分冊にしたものに，マイノート（理科833）の該当箇所をそれぞれ巻末に付加しています。</t>
  </si>
  <si>
    <t>３年生用の本冊（理科932）を５分冊にしたものに，マイノート（理科933）の該当箇所をそれぞれ巻末に付加しています。</t>
  </si>
  <si>
    <t>小  しょうがくどうとく　いきる ちから　１
（道徳106）拡大版【22P】</t>
  </si>
  <si>
    <t>小  しょうがくどうとく　いきる ちから　１　どうとくノート（道徳107）拡大版【22P】</t>
  </si>
  <si>
    <t>小  小学どうとく　生きる 力　２（道徳206）拡大版【22P】</t>
  </si>
  <si>
    <t>小  小学どうとく　生きる 力　２（道徳206）拡大版【30P】</t>
  </si>
  <si>
    <t>小  小学どうとく　生きる 力　２　
どうとくノート（道徳207）拡大版【22P】</t>
  </si>
  <si>
    <t>小  小学どうとく　生きる力　３
　（道徳306）拡大版【30P】</t>
  </si>
  <si>
    <t>小  小学どうとく　生きる力　３　
どうとくノート（道徳307）拡大版【22P】</t>
  </si>
  <si>
    <t>小  小学道徳　生きる力　４（道徳406）拡大版【26P】</t>
  </si>
  <si>
    <t>小  小学道徳　生きる力　４　
道徳ノート（道徳407）拡大版【18P】</t>
  </si>
  <si>
    <t>小  小学道徳　生きる力　５　
道徳ノート（道徳507）拡大版【18P】</t>
  </si>
  <si>
    <t>小  小学道徳　生きる力　５　
道徳ノート（道徳507）を入力してください</t>
  </si>
  <si>
    <t>小  小学道徳　生きる力　６（道徳606）拡大版【26P】</t>
  </si>
  <si>
    <t>小  小学道徳　生きる力　６　
道徳ノート（道徳607）拡大版【18P】</t>
  </si>
  <si>
    <t>小  みんなでかんがえ，はなしあう　しょうがくせいのどうとく１
（道徳110）拡大版【26P】</t>
  </si>
  <si>
    <t>小  じぶんをみつめ，かんがえる　どうとくノート１（道徳111）拡大版【26P】</t>
  </si>
  <si>
    <t>小  みんなで考え，話し合う　小学生のどうとく２（道徳210）拡大版【26P】</t>
  </si>
  <si>
    <t>小  自分を見つめ，考える　どうとくノート２（道徳211）拡大版【26P】</t>
  </si>
  <si>
    <t>小  みんなで考え，話し合う　小学生のどうとく３
（道徳310）拡大版【26P】</t>
  </si>
  <si>
    <t>小  自分を見つめ，考える　どうとくノート３（道徳311）拡大版【26P】</t>
  </si>
  <si>
    <t>小  みんなで考え，話し合う　小学生のどうとく３
（道徳310）</t>
  </si>
  <si>
    <t>小  みんなで考え，話し合う　小学生の道徳４（道徳410）拡大版【22P】</t>
  </si>
  <si>
    <t>小  自分を見つめ，考える　道徳ノート４（道徳411）拡大版【22P】</t>
  </si>
  <si>
    <t>小  みんなで考え，話し合う　小学生の道徳５
（道徳510）拡大版【22P】</t>
  </si>
  <si>
    <t>小  自分を見つめ，考える　道徳ノート５（道徳511）拡大版【22P】</t>
  </si>
  <si>
    <t>小  みんなで考え，話し合う　小学生の道徳６（道徳610）拡大版【22P】</t>
  </si>
  <si>
    <t>小  自分を見つめ，考える　道徳ノート６（道徳611）拡大版【22P】</t>
  </si>
  <si>
    <t>新版</t>
    <rPh sb="0" eb="1">
      <t>シン</t>
    </rPh>
    <rPh sb="1" eb="2">
      <t>ハン</t>
    </rPh>
    <phoneticPr fontId="13"/>
  </si>
  <si>
    <t>小</t>
    <rPh sb="0" eb="1">
      <t>ショウ</t>
    </rPh>
    <phoneticPr fontId="14"/>
  </si>
  <si>
    <t>小　新編　新しい社会３・４上（社会331）拡大版【26P】</t>
    <rPh sb="2" eb="4">
      <t>シンペン</t>
    </rPh>
    <phoneticPr fontId="15"/>
  </si>
  <si>
    <t>小　新編　新しい社会３・４上（社会331）拡大版【30P】</t>
    <rPh sb="2" eb="4">
      <t>シンペン</t>
    </rPh>
    <phoneticPr fontId="15"/>
  </si>
  <si>
    <t>小　新編　新しい社会３・４下（社会332）拡大版【22P】</t>
    <rPh sb="2" eb="4">
      <t>シンペン</t>
    </rPh>
    <phoneticPr fontId="15"/>
  </si>
  <si>
    <t>小　新編　新しい社会３・４下（社会332）拡大版【26P】</t>
    <rPh sb="2" eb="4">
      <t>シンペン</t>
    </rPh>
    <phoneticPr fontId="15"/>
  </si>
  <si>
    <t>小　新編　新しい地図帳（地図431）拡大版【22P】</t>
    <rPh sb="0" eb="1">
      <t>ショウ</t>
    </rPh>
    <rPh sb="2" eb="4">
      <t>シンペン</t>
    </rPh>
    <rPh sb="10" eb="11">
      <t>チョウ</t>
    </rPh>
    <phoneticPr fontId="15"/>
  </si>
  <si>
    <t>小　どきどき　わくわく　新編　あたらしい　せいかつ　上（生活131）拡大版【26P】</t>
    <rPh sb="12" eb="14">
      <t>シンペン</t>
    </rPh>
    <phoneticPr fontId="15"/>
  </si>
  <si>
    <t>小　あしたへ　ジャンプ　新編　新しい　生活　下（生活132）拡大版【26P】</t>
    <rPh sb="12" eb="14">
      <t>シンペン</t>
    </rPh>
    <phoneticPr fontId="15"/>
  </si>
  <si>
    <t>小　新編　新しい家庭　５・６（家庭531）拡大版【22P】</t>
    <rPh sb="2" eb="4">
      <t>シンペン</t>
    </rPh>
    <phoneticPr fontId="15"/>
  </si>
  <si>
    <t>小　新編　新しいほけん３・４（保健331）拡大版【26P】</t>
    <rPh sb="2" eb="4">
      <t>シンペン</t>
    </rPh>
    <phoneticPr fontId="15"/>
  </si>
  <si>
    <t>小　新編　新しいほけん３・４（保健331）拡大版【30P】</t>
    <rPh sb="2" eb="4">
      <t>シンペン</t>
    </rPh>
    <phoneticPr fontId="15"/>
  </si>
  <si>
    <t>小　新編　新しい保健５・６（保健531）拡大版【22P】</t>
    <rPh sb="2" eb="4">
      <t>シンペン</t>
    </rPh>
    <phoneticPr fontId="15"/>
  </si>
  <si>
    <t>小　新編　新しい保健５・６（保健531）拡大版【26P】</t>
    <rPh sb="2" eb="4">
      <t>シンペン</t>
    </rPh>
    <phoneticPr fontId="15"/>
  </si>
  <si>
    <t>中</t>
    <rPh sb="0" eb="1">
      <t>チュウ</t>
    </rPh>
    <phoneticPr fontId="11"/>
  </si>
  <si>
    <t>中　新しい道徳１（道徳721）拡大版【22P】</t>
    <rPh sb="0" eb="1">
      <t>チュウ</t>
    </rPh>
    <rPh sb="2" eb="3">
      <t>アタラ</t>
    </rPh>
    <phoneticPr fontId="11"/>
  </si>
  <si>
    <t>新版</t>
    <rPh sb="0" eb="1">
      <t>シン</t>
    </rPh>
    <rPh sb="1" eb="2">
      <t>ハン</t>
    </rPh>
    <phoneticPr fontId="11"/>
  </si>
  <si>
    <t>中　新しい道徳２（道徳821）拡大版【22P】</t>
    <rPh sb="0" eb="1">
      <t>チュウ</t>
    </rPh>
    <rPh sb="2" eb="3">
      <t>アタラ</t>
    </rPh>
    <phoneticPr fontId="11"/>
  </si>
  <si>
    <t>中　新しい道徳３（道徳921）拡大版【22P】</t>
    <rPh sb="0" eb="1">
      <t>チュウ</t>
    </rPh>
    <rPh sb="2" eb="3">
      <t>アタラ</t>
    </rPh>
    <phoneticPr fontId="11"/>
  </si>
  <si>
    <t>小</t>
    <rPh sb="0" eb="1">
      <t>ショウ</t>
    </rPh>
    <phoneticPr fontId="12"/>
  </si>
  <si>
    <t>中</t>
    <rPh sb="0" eb="1">
      <t>チュウ</t>
    </rPh>
    <phoneticPr fontId="17"/>
  </si>
  <si>
    <t>旧版</t>
    <rPh sb="0" eb="1">
      <t>キュウ</t>
    </rPh>
    <rPh sb="1" eb="2">
      <t>ハン</t>
    </rPh>
    <phoneticPr fontId="13"/>
  </si>
  <si>
    <t>小  かがやけ みらい　小学校どうとく　２年　きづき（道徳202）を入力してください</t>
    <rPh sb="34" eb="36">
      <t>ニュウリョク</t>
    </rPh>
    <phoneticPr fontId="5"/>
  </si>
  <si>
    <t>小</t>
    <rPh sb="0" eb="1">
      <t>ショウ</t>
    </rPh>
    <phoneticPr fontId="16"/>
  </si>
  <si>
    <t>中　中学道徳１　とびだそう未来へ　拡大版【22P】</t>
    <rPh sb="0" eb="1">
      <t>チュウ</t>
    </rPh>
    <rPh sb="2" eb="4">
      <t>チュウガク</t>
    </rPh>
    <rPh sb="4" eb="6">
      <t>ドウトク</t>
    </rPh>
    <rPh sb="13" eb="14">
      <t>ミ</t>
    </rPh>
    <rPh sb="14" eb="15">
      <t>ク</t>
    </rPh>
    <rPh sb="17" eb="19">
      <t>カクダイ</t>
    </rPh>
    <rPh sb="19" eb="20">
      <t>バン</t>
    </rPh>
    <phoneticPr fontId="11"/>
  </si>
  <si>
    <t>中　中学道徳１　とびだそう未来へ　拡大版【26P】</t>
    <rPh sb="0" eb="1">
      <t>チュウ</t>
    </rPh>
    <rPh sb="2" eb="4">
      <t>チュウガク</t>
    </rPh>
    <rPh sb="4" eb="6">
      <t>ドウトク</t>
    </rPh>
    <rPh sb="13" eb="14">
      <t>ミ</t>
    </rPh>
    <rPh sb="14" eb="15">
      <t>ク</t>
    </rPh>
    <rPh sb="17" eb="19">
      <t>カクダイ</t>
    </rPh>
    <rPh sb="19" eb="20">
      <t>バン</t>
    </rPh>
    <phoneticPr fontId="11"/>
  </si>
  <si>
    <t>中　中学道徳２　とびだそう未来へ　拡大版【22P】</t>
    <rPh sb="0" eb="1">
      <t>チュウ</t>
    </rPh>
    <rPh sb="2" eb="4">
      <t>チュウガク</t>
    </rPh>
    <rPh sb="4" eb="6">
      <t>ドウトク</t>
    </rPh>
    <rPh sb="13" eb="14">
      <t>ミ</t>
    </rPh>
    <rPh sb="14" eb="15">
      <t>ク</t>
    </rPh>
    <rPh sb="17" eb="19">
      <t>カクダイ</t>
    </rPh>
    <rPh sb="19" eb="20">
      <t>バン</t>
    </rPh>
    <phoneticPr fontId="11"/>
  </si>
  <si>
    <t>中　中学道徳２　とびだそう未来へ　拡大版【26P】</t>
    <rPh sb="0" eb="1">
      <t>チュウ</t>
    </rPh>
    <rPh sb="2" eb="4">
      <t>チュウガク</t>
    </rPh>
    <rPh sb="4" eb="6">
      <t>ドウトク</t>
    </rPh>
    <rPh sb="13" eb="14">
      <t>ミ</t>
    </rPh>
    <rPh sb="14" eb="15">
      <t>ク</t>
    </rPh>
    <rPh sb="17" eb="19">
      <t>カクダイ</t>
    </rPh>
    <rPh sb="19" eb="20">
      <t>バン</t>
    </rPh>
    <phoneticPr fontId="11"/>
  </si>
  <si>
    <t>中　中学道徳３　とびだそう未来へ　拡大版【22P】</t>
    <rPh sb="0" eb="1">
      <t>チュウ</t>
    </rPh>
    <rPh sb="2" eb="4">
      <t>チュウガク</t>
    </rPh>
    <rPh sb="4" eb="6">
      <t>ドウトク</t>
    </rPh>
    <rPh sb="13" eb="14">
      <t>ミ</t>
    </rPh>
    <rPh sb="14" eb="15">
      <t>ク</t>
    </rPh>
    <rPh sb="17" eb="19">
      <t>カクダイ</t>
    </rPh>
    <rPh sb="19" eb="20">
      <t>バン</t>
    </rPh>
    <phoneticPr fontId="11"/>
  </si>
  <si>
    <t>中　中学道徳３　とびだそう未来へ　拡大版【26P】</t>
    <rPh sb="0" eb="1">
      <t>チュウ</t>
    </rPh>
    <rPh sb="2" eb="4">
      <t>チュウガク</t>
    </rPh>
    <rPh sb="4" eb="6">
      <t>ドウトク</t>
    </rPh>
    <rPh sb="13" eb="14">
      <t>ミ</t>
    </rPh>
    <rPh sb="14" eb="15">
      <t>ク</t>
    </rPh>
    <rPh sb="17" eb="19">
      <t>カクダイ</t>
    </rPh>
    <rPh sb="19" eb="20">
      <t>バン</t>
    </rPh>
    <phoneticPr fontId="11"/>
  </si>
  <si>
    <t>中　中学道徳1　きみが　いちばん　ひかるとき（道徳724）拡大版【22P】</t>
    <rPh sb="0" eb="1">
      <t>チュウ</t>
    </rPh>
    <rPh sb="2" eb="4">
      <t>チュウガク</t>
    </rPh>
    <rPh sb="4" eb="6">
      <t>ドウトク</t>
    </rPh>
    <rPh sb="23" eb="25">
      <t>ドウトク</t>
    </rPh>
    <rPh sb="29" eb="31">
      <t>カクダイ</t>
    </rPh>
    <rPh sb="31" eb="32">
      <t>バン</t>
    </rPh>
    <phoneticPr fontId="11"/>
  </si>
  <si>
    <t>中　中学道徳2　きみが　いちばん　ひかるとき（道徳824）拡大版【22P】</t>
    <rPh sb="0" eb="1">
      <t>チュウ</t>
    </rPh>
    <rPh sb="2" eb="4">
      <t>チュウガク</t>
    </rPh>
    <rPh sb="4" eb="6">
      <t>ドウトク</t>
    </rPh>
    <rPh sb="23" eb="25">
      <t>ドウトク</t>
    </rPh>
    <rPh sb="29" eb="31">
      <t>カクダイ</t>
    </rPh>
    <rPh sb="31" eb="32">
      <t>バン</t>
    </rPh>
    <phoneticPr fontId="11"/>
  </si>
  <si>
    <t>中　中学道徳3　きみが　いちばん　ひかるとき（道徳924）拡大版【22P】</t>
    <rPh sb="0" eb="1">
      <t>チュウ</t>
    </rPh>
    <rPh sb="2" eb="4">
      <t>チュウガク</t>
    </rPh>
    <rPh sb="4" eb="6">
      <t>ドウトク</t>
    </rPh>
    <rPh sb="23" eb="25">
      <t>ドウトク</t>
    </rPh>
    <rPh sb="29" eb="31">
      <t>カクダイ</t>
    </rPh>
    <rPh sb="31" eb="32">
      <t>バン</t>
    </rPh>
    <phoneticPr fontId="11"/>
  </si>
  <si>
    <t>ゴシック体ほか</t>
    <rPh sb="4" eb="5">
      <t>タイ</t>
    </rPh>
    <phoneticPr fontId="15"/>
  </si>
  <si>
    <t>小  しょうがくどうとく　いきる ちから　１
（道徳106）拡大版【22P】を入力してください</t>
  </si>
  <si>
    <t>中</t>
    <rPh sb="0" eb="1">
      <t>チュウ</t>
    </rPh>
    <phoneticPr fontId="12"/>
  </si>
  <si>
    <t>別冊「中　中学道徳　あすを生きる　１　道徳ノート（道徳726）拡大版」の入力があるか確認してください。</t>
    <rPh sb="3" eb="4">
      <t>チュウ</t>
    </rPh>
    <rPh sb="5" eb="7">
      <t>チュウガク</t>
    </rPh>
    <rPh sb="7" eb="9">
      <t>ドウトク</t>
    </rPh>
    <rPh sb="19" eb="21">
      <t>ドウトク</t>
    </rPh>
    <phoneticPr fontId="10"/>
  </si>
  <si>
    <t>「中　中学道徳　あすを生きる　１（道徳725）拡大版」の入力があるか確認してください。</t>
    <rPh sb="1" eb="2">
      <t>チュウ</t>
    </rPh>
    <rPh sb="3" eb="5">
      <t>チュウガク</t>
    </rPh>
    <rPh sb="5" eb="7">
      <t>ドウトク</t>
    </rPh>
    <phoneticPr fontId="10"/>
  </si>
  <si>
    <t>別冊「中　中学道徳　あすを生きる　２　道徳ノート（道徳826）拡大版」の入力があるか確認してください。</t>
    <rPh sb="3" eb="4">
      <t>チュウ</t>
    </rPh>
    <rPh sb="5" eb="7">
      <t>チュウガク</t>
    </rPh>
    <rPh sb="7" eb="9">
      <t>ドウトク</t>
    </rPh>
    <rPh sb="19" eb="21">
      <t>ドウトク</t>
    </rPh>
    <phoneticPr fontId="10"/>
  </si>
  <si>
    <t>「中　中学道徳　あすを生きる　２（道徳825）拡大版」の入力があるか確認してください。</t>
    <rPh sb="1" eb="2">
      <t>チュウ</t>
    </rPh>
    <rPh sb="3" eb="5">
      <t>チュウガク</t>
    </rPh>
    <rPh sb="5" eb="7">
      <t>ドウトク</t>
    </rPh>
    <phoneticPr fontId="10"/>
  </si>
  <si>
    <t>別冊「中　中学道徳　あすを生きる　３　道徳ノート（道徳926）拡大版」の入力があるか確認してください。</t>
    <rPh sb="3" eb="4">
      <t>チュウ</t>
    </rPh>
    <rPh sb="5" eb="7">
      <t>チュウガク</t>
    </rPh>
    <rPh sb="7" eb="9">
      <t>ドウトク</t>
    </rPh>
    <rPh sb="19" eb="21">
      <t>ドウトク</t>
    </rPh>
    <phoneticPr fontId="10"/>
  </si>
  <si>
    <t>「中　中学道徳　あすを生きる　３（道徳925）拡大版」の入力があるか確認してください。</t>
    <rPh sb="1" eb="2">
      <t>チュウ</t>
    </rPh>
    <rPh sb="3" eb="5">
      <t>チュウガク</t>
    </rPh>
    <rPh sb="5" eb="7">
      <t>ドウトク</t>
    </rPh>
    <phoneticPr fontId="10"/>
  </si>
  <si>
    <t>小　新・みんなのほけん　３・４年（保健335）拡大版【26P】</t>
    <rPh sb="2" eb="3">
      <t>シン</t>
    </rPh>
    <phoneticPr fontId="15"/>
  </si>
  <si>
    <t>小　新・みんなのほけん　３・４年（保健335）拡大版【30P】</t>
    <rPh sb="2" eb="3">
      <t>シン</t>
    </rPh>
    <phoneticPr fontId="15"/>
  </si>
  <si>
    <t>小　新・みんなの保健　５・６年（保健535）拡大版【22P】</t>
    <rPh sb="2" eb="3">
      <t>シン</t>
    </rPh>
    <phoneticPr fontId="15"/>
  </si>
  <si>
    <t>中　中学生の道徳　明日への扉　１年（道徳727）拡大版【22P】</t>
    <rPh sb="0" eb="1">
      <t>チュウ</t>
    </rPh>
    <rPh sb="18" eb="20">
      <t>ドウトク</t>
    </rPh>
    <rPh sb="24" eb="26">
      <t>カクダイ</t>
    </rPh>
    <rPh sb="26" eb="27">
      <t>バン</t>
    </rPh>
    <phoneticPr fontId="11"/>
  </si>
  <si>
    <t>中　中学生の道徳　明日への扉　２年（道徳827）拡大版【22P】</t>
    <rPh sb="0" eb="1">
      <t>チュウ</t>
    </rPh>
    <phoneticPr fontId="11"/>
  </si>
  <si>
    <t>中　中学生の道徳　明日への扉　３年（道徳927）拡大版【22P】</t>
    <rPh sb="0" eb="1">
      <t>チュウ</t>
    </rPh>
    <phoneticPr fontId="11"/>
  </si>
  <si>
    <t>丸ゴシック</t>
    <rPh sb="0" eb="1">
      <t>マル</t>
    </rPh>
    <phoneticPr fontId="11"/>
  </si>
  <si>
    <t>別冊「中　中学生の道徳ノート　自分を見つめる１（道徳729）拡大版」の入力があるか確認してください</t>
    <rPh sb="3" eb="4">
      <t>チュウ</t>
    </rPh>
    <rPh sb="5" eb="8">
      <t>チュウガクセイ</t>
    </rPh>
    <rPh sb="9" eb="11">
      <t>ドウトク</t>
    </rPh>
    <rPh sb="15" eb="17">
      <t>ジブン</t>
    </rPh>
    <rPh sb="18" eb="19">
      <t>ミ</t>
    </rPh>
    <rPh sb="24" eb="26">
      <t>ドウトク</t>
    </rPh>
    <phoneticPr fontId="10"/>
  </si>
  <si>
    <t>別冊「中　中学生の道徳　自分を見つめる１（道徳728）拡大版」の入力があるか確認してください。</t>
    <rPh sb="3" eb="4">
      <t>チュウ</t>
    </rPh>
    <rPh sb="5" eb="8">
      <t>チュウガクセイ</t>
    </rPh>
    <rPh sb="9" eb="11">
      <t>ドウトク</t>
    </rPh>
    <rPh sb="12" eb="14">
      <t>ジブン</t>
    </rPh>
    <rPh sb="15" eb="16">
      <t>ミ</t>
    </rPh>
    <rPh sb="21" eb="23">
      <t>ドウトク</t>
    </rPh>
    <phoneticPr fontId="10"/>
  </si>
  <si>
    <t>別冊「中　中学生の道徳ノート　自分を考える２（道徳829）拡大版」の入力があるか確認してください。</t>
    <rPh sb="3" eb="4">
      <t>チュウ</t>
    </rPh>
    <rPh sb="5" eb="8">
      <t>チュウガクセイ</t>
    </rPh>
    <rPh sb="9" eb="11">
      <t>ドウトク</t>
    </rPh>
    <rPh sb="15" eb="17">
      <t>ジブン</t>
    </rPh>
    <rPh sb="18" eb="19">
      <t>カンガ</t>
    </rPh>
    <rPh sb="23" eb="25">
      <t>ドウトク</t>
    </rPh>
    <phoneticPr fontId="10"/>
  </si>
  <si>
    <t>別冊「中　中学生の道徳　自分を考える２（道徳828）拡大版」の入力があるか確認してください。</t>
    <rPh sb="3" eb="4">
      <t>チュウ</t>
    </rPh>
    <rPh sb="5" eb="8">
      <t>チュウガクセイ</t>
    </rPh>
    <rPh sb="9" eb="11">
      <t>ドウトク</t>
    </rPh>
    <rPh sb="12" eb="14">
      <t>ジブン</t>
    </rPh>
    <rPh sb="15" eb="16">
      <t>カンガ</t>
    </rPh>
    <rPh sb="20" eb="22">
      <t>ドウトク</t>
    </rPh>
    <phoneticPr fontId="10"/>
  </si>
  <si>
    <t>別冊「中　中学生の道徳ノート　自分をのばす３（道徳929）拡大版」の入力があるか確認してください。</t>
    <rPh sb="3" eb="4">
      <t>チュウ</t>
    </rPh>
    <rPh sb="5" eb="8">
      <t>チュウガクセイ</t>
    </rPh>
    <rPh sb="9" eb="11">
      <t>ドウトク</t>
    </rPh>
    <rPh sb="15" eb="17">
      <t>ジブン</t>
    </rPh>
    <rPh sb="23" eb="25">
      <t>ドウトク</t>
    </rPh>
    <phoneticPr fontId="10"/>
  </si>
  <si>
    <t>別冊「中　中学生の道徳　自分をのばす３（道徳928）拡大版」の入力があるか確認してください。</t>
    <rPh sb="3" eb="4">
      <t>チュウ</t>
    </rPh>
    <rPh sb="5" eb="8">
      <t>チュウガクセイ</t>
    </rPh>
    <rPh sb="9" eb="11">
      <t>ドウトク</t>
    </rPh>
    <rPh sb="12" eb="14">
      <t>ジブン</t>
    </rPh>
    <rPh sb="20" eb="22">
      <t>ドウトク</t>
    </rPh>
    <phoneticPr fontId="10"/>
  </si>
  <si>
    <t>日科</t>
    <rPh sb="0" eb="1">
      <t>ニチ</t>
    </rPh>
    <rPh sb="1" eb="2">
      <t>カ</t>
    </rPh>
    <phoneticPr fontId="11"/>
  </si>
  <si>
    <t>道徳</t>
    <rPh sb="0" eb="2">
      <t>ドウトク</t>
    </rPh>
    <phoneticPr fontId="11"/>
  </si>
  <si>
    <t>中　道徳 中学校１　生き方から学ぶ（道徳730）拡大版【22P】</t>
    <rPh sb="0" eb="1">
      <t>チュウ</t>
    </rPh>
    <rPh sb="18" eb="20">
      <t>ドウトク</t>
    </rPh>
    <rPh sb="24" eb="27">
      <t>カクダイバン</t>
    </rPh>
    <phoneticPr fontId="11"/>
  </si>
  <si>
    <t>新版</t>
    <rPh sb="0" eb="1">
      <t>シン</t>
    </rPh>
    <rPh sb="1" eb="2">
      <t>バン</t>
    </rPh>
    <phoneticPr fontId="11"/>
  </si>
  <si>
    <t>中　道徳 中学校２　生き方を見つめる（道徳830）拡大版【22P】</t>
    <rPh sb="0" eb="1">
      <t>チュウ</t>
    </rPh>
    <rPh sb="19" eb="21">
      <t>ドウトク</t>
    </rPh>
    <rPh sb="25" eb="28">
      <t>カクダイバン</t>
    </rPh>
    <phoneticPr fontId="11"/>
  </si>
  <si>
    <t>中　道徳 中学校３　生き方を創造する（道徳930）拡大版【22P】</t>
    <rPh sb="0" eb="1">
      <t>チュウ</t>
    </rPh>
    <rPh sb="19" eb="21">
      <t>ドウトク</t>
    </rPh>
    <rPh sb="25" eb="28">
      <t>カクダイバン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</si>
</sst>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ral&quot;P&quot;"/>
    <numFmt numFmtId="177" formatCode="000"/>
    <numFmt numFmtId="178" formatCode="000000"/>
  </numFmts>
  <fonts count="34" x14ac:knownFonts="1">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6"/>
      <name val="ＭＳ Ｐゴシック"/>
      <family val="3"/>
      <charset val="128"/>
    </font>
    <font>
      <b/>
      <sz val="18"/>
      <name val="ＭＳ Ｐゴシック"/>
      <family val="3"/>
      <charset val="128"/>
    </font>
    <font>
      <sz val="6"/>
      <name val="ＭＳ Ｐゴシック"/>
      <family val="3"/>
      <charset val="128"/>
      <scheme val="minor"/>
    </font>
    <font>
      <sz val="11"/>
      <name val="ＭＳ Ｐ明朝"/>
      <family val="1"/>
      <charset val="128"/>
    </font>
    <font>
      <sz val="14"/>
      <name val="ＭＳ Ｐゴシック"/>
      <family val="3"/>
      <charset val="128"/>
    </font>
    <font>
      <sz val="11"/>
      <name val="ＭＳ ゴシック"/>
      <family val="3"/>
      <charset val="128"/>
    </font>
    <font>
      <sz val="11"/>
      <color indexed="9"/>
      <name val="ＭＳ Ｐ明朝"/>
      <family val="1"/>
      <charset val="128"/>
    </font>
    <font>
      <sz val="9"/>
      <name val="ＭＳ Ｐ明朝"/>
      <family val="1"/>
      <charset val="128"/>
    </font>
    <font>
      <sz val="10"/>
      <name val="ＭＳ Ｐ明朝"/>
      <family val="1"/>
      <charset val="128"/>
    </font>
    <font>
      <sz val="8"/>
      <name val="ＭＳ ゴシック"/>
      <family val="3"/>
      <charset val="128"/>
    </font>
    <font>
      <sz val="8"/>
      <name val="ＭＳ Ｐ明朝"/>
      <family val="1"/>
      <charset val="128"/>
    </font>
    <font>
      <sz val="16"/>
      <name val="ＭＳ Ｐゴシック"/>
      <family val="3"/>
      <charset val="128"/>
    </font>
    <font>
      <sz val="16"/>
      <name val="ＭＳ Ｐ明朝"/>
      <family val="1"/>
      <charset val="128"/>
    </font>
    <font>
      <b/>
      <sz val="11"/>
      <color indexed="9"/>
      <name val="ＭＳ ゴシック"/>
      <family val="3"/>
      <charset val="128"/>
    </font>
    <font>
      <b/>
      <sz val="14"/>
      <color indexed="9"/>
      <name val="ＭＳ ゴシック"/>
      <family val="3"/>
      <charset val="128"/>
    </font>
    <font>
      <u/>
      <sz val="16"/>
      <name val="ＭＳ Ｐ明朝"/>
      <family val="1"/>
      <charset val="128"/>
    </font>
    <font>
      <sz val="24"/>
      <color indexed="8"/>
      <name val="ＭＳ ゴシック"/>
      <family val="3"/>
      <charset val="128"/>
    </font>
    <font>
      <sz val="16"/>
      <name val="ＭＳ ゴシック"/>
      <family val="3"/>
      <charset val="128"/>
    </font>
    <font>
      <sz val="12"/>
      <name val="ＭＳ Ｐ明朝"/>
      <family val="1"/>
      <charset val="128"/>
    </font>
    <font>
      <u/>
      <sz val="11"/>
      <name val="ＭＳ Ｐ明朝"/>
      <family val="1"/>
      <charset val="128"/>
    </font>
    <font>
      <b/>
      <sz val="22"/>
      <color indexed="8"/>
      <name val="ＭＳ ゴシック"/>
      <family val="3"/>
      <charset val="128"/>
    </font>
    <font>
      <sz val="16"/>
      <color rgb="FFFF0000"/>
      <name val="ＭＳ Ｐ明朝"/>
      <family val="1"/>
      <charset val="128"/>
    </font>
    <font>
      <b/>
      <sz val="16"/>
      <color rgb="FFFF0000"/>
      <name val="ＭＳ Ｐ明朝"/>
      <family val="1"/>
      <charset val="128"/>
    </font>
    <font>
      <b/>
      <sz val="16"/>
      <name val="ＭＳ Ｐゴシック"/>
      <family val="3"/>
      <charset val="128"/>
    </font>
    <font>
      <b/>
      <sz val="11"/>
      <name val="ＭＳ Ｐゴシック"/>
      <family val="3"/>
      <charset val="128"/>
    </font>
    <font>
      <b/>
      <sz val="16"/>
      <name val="ＭＳ ゴシック"/>
      <family val="3"/>
      <charset val="128"/>
    </font>
    <font>
      <sz val="9"/>
      <name val="ＭＳ Ｐゴシック"/>
      <family val="3"/>
      <charset val="128"/>
    </font>
    <font>
      <sz val="10"/>
      <name val="ＭＳ Ｐゴシック"/>
      <family val="3"/>
      <charset val="128"/>
    </font>
    <font>
      <sz val="11"/>
      <color theme="1"/>
      <name val="ＭＳ Ｐゴシック"/>
      <family val="3"/>
      <charset val="128"/>
    </font>
    <font>
      <sz val="9"/>
      <color theme="1"/>
      <name val="ＭＳ Ｐゴシック"/>
      <family val="3"/>
      <charset val="128"/>
    </font>
    <font>
      <sz val="10.5"/>
      <color theme="1"/>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indexed="63"/>
        <bgColor indexed="64"/>
      </patternFill>
    </fill>
    <fill>
      <patternFill patternType="solid">
        <fgColor indexed="42"/>
        <bgColor indexed="64"/>
      </patternFill>
    </fill>
    <fill>
      <patternFill patternType="solid">
        <fgColor theme="6" tint="0.79998168889431442"/>
        <bgColor indexed="64"/>
      </patternFill>
    </fill>
    <fill>
      <patternFill patternType="solid">
        <fgColor theme="8" tint="0.39997558519241921"/>
        <bgColor indexed="64"/>
      </patternFill>
    </fill>
  </fills>
  <borders count="14">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6">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cellStyleXfs>
  <cellXfs count="163">
    <xf numFmtId="0" fontId="0" fillId="0" borderId="0" xfId="0">
      <alignment vertical="center"/>
    </xf>
    <xf numFmtId="0" fontId="6" fillId="0" borderId="0" xfId="1" applyFont="1" applyProtection="1">
      <alignment vertical="center"/>
      <protection locked="0"/>
    </xf>
    <xf numFmtId="0" fontId="9" fillId="0" borderId="0" xfId="1" applyFont="1" applyProtection="1">
      <alignment vertical="center"/>
      <protection locked="0"/>
    </xf>
    <xf numFmtId="0" fontId="6" fillId="3" borderId="0" xfId="1" applyFont="1" applyFill="1" applyProtection="1">
      <alignment vertical="center"/>
      <protection locked="0"/>
    </xf>
    <xf numFmtId="0" fontId="6" fillId="0" borderId="0" xfId="1" applyFont="1" applyAlignment="1" applyProtection="1">
      <alignment horizontal="left" vertical="center" wrapText="1"/>
      <protection locked="0"/>
    </xf>
    <xf numFmtId="0" fontId="6" fillId="0" borderId="0" xfId="1" applyNumberFormat="1" applyFont="1" applyProtection="1">
      <alignment vertical="center"/>
      <protection locked="0"/>
    </xf>
    <xf numFmtId="49" fontId="6" fillId="0" borderId="0" xfId="1" applyNumberFormat="1" applyFont="1" applyProtection="1">
      <alignment vertical="center"/>
      <protection locked="0"/>
    </xf>
    <xf numFmtId="0" fontId="6" fillId="3" borderId="0" xfId="1" applyNumberFormat="1" applyFont="1" applyFill="1" applyProtection="1">
      <alignment vertical="center"/>
    </xf>
    <xf numFmtId="0" fontId="6" fillId="3" borderId="0" xfId="1" applyFont="1" applyFill="1" applyProtection="1">
      <alignment vertical="center"/>
    </xf>
    <xf numFmtId="0" fontId="6" fillId="2" borderId="4" xfId="1" applyFont="1" applyFill="1" applyBorder="1" applyAlignment="1" applyProtection="1">
      <alignment horizontal="left" vertical="center" wrapText="1"/>
    </xf>
    <xf numFmtId="0" fontId="6" fillId="0" borderId="4" xfId="1" applyFont="1" applyFill="1" applyBorder="1" applyProtection="1">
      <alignment vertical="center"/>
      <protection locked="0"/>
    </xf>
    <xf numFmtId="0" fontId="6" fillId="2" borderId="4" xfId="1" applyFont="1" applyFill="1" applyBorder="1" applyAlignment="1" applyProtection="1">
      <alignment horizontal="center" vertical="center"/>
    </xf>
    <xf numFmtId="0" fontId="10" fillId="2" borderId="4" xfId="1" applyNumberFormat="1" applyFont="1" applyFill="1" applyBorder="1" applyAlignment="1" applyProtection="1">
      <alignment horizontal="left" vertical="center" wrapText="1"/>
    </xf>
    <xf numFmtId="49" fontId="6" fillId="0" borderId="4" xfId="1" applyNumberFormat="1" applyFont="1" applyFill="1" applyBorder="1" applyAlignment="1" applyProtection="1">
      <alignment horizontal="left" vertical="center"/>
      <protection locked="0"/>
    </xf>
    <xf numFmtId="49" fontId="6" fillId="0" borderId="4" xfId="1" applyNumberFormat="1" applyFont="1" applyFill="1" applyBorder="1" applyProtection="1">
      <alignment vertical="center"/>
      <protection locked="0"/>
    </xf>
    <xf numFmtId="0" fontId="11" fillId="0" borderId="4" xfId="1" applyFont="1" applyFill="1" applyBorder="1" applyAlignment="1" applyProtection="1">
      <alignment horizontal="center" vertical="center"/>
      <protection locked="0"/>
    </xf>
    <xf numFmtId="0" fontId="11" fillId="0" borderId="4" xfId="1" applyFont="1" applyFill="1" applyBorder="1" applyAlignment="1" applyProtection="1">
      <alignment horizontal="center" vertical="center" wrapText="1"/>
      <protection locked="0"/>
    </xf>
    <xf numFmtId="0" fontId="7" fillId="0" borderId="0" xfId="1" applyFont="1" applyAlignment="1" applyProtection="1">
      <alignment vertical="center"/>
      <protection locked="0"/>
    </xf>
    <xf numFmtId="0" fontId="2" fillId="0" borderId="0" xfId="1" applyBorder="1" applyAlignment="1" applyProtection="1">
      <alignment vertical="center"/>
      <protection locked="0"/>
    </xf>
    <xf numFmtId="0" fontId="2" fillId="0" borderId="0" xfId="1" applyBorder="1" applyAlignment="1" applyProtection="1">
      <alignment horizontal="left" vertical="center" wrapText="1"/>
      <protection locked="0"/>
    </xf>
    <xf numFmtId="0" fontId="2" fillId="0" borderId="0" xfId="1" applyBorder="1" applyAlignment="1" applyProtection="1">
      <alignment horizontal="center" vertical="center"/>
      <protection locked="0"/>
    </xf>
    <xf numFmtId="0" fontId="6" fillId="0" borderId="0" xfId="1" applyFont="1" applyBorder="1" applyProtection="1">
      <alignment vertical="center"/>
      <protection locked="0"/>
    </xf>
    <xf numFmtId="0" fontId="7" fillId="0" borderId="0" xfId="1" applyNumberFormat="1" applyFont="1" applyAlignment="1" applyProtection="1">
      <alignment vertical="center"/>
      <protection locked="0"/>
    </xf>
    <xf numFmtId="0" fontId="14" fillId="0" borderId="0" xfId="1" applyNumberFormat="1" applyFont="1" applyAlignment="1" applyProtection="1">
      <alignment vertical="center"/>
      <protection locked="0"/>
    </xf>
    <xf numFmtId="49" fontId="15" fillId="0" borderId="0" xfId="1" applyNumberFormat="1" applyFont="1" applyProtection="1">
      <alignment vertical="center"/>
      <protection locked="0"/>
    </xf>
    <xf numFmtId="0" fontId="16" fillId="3" borderId="0" xfId="1" applyFont="1" applyFill="1" applyProtection="1">
      <alignment vertical="center"/>
      <protection locked="0"/>
    </xf>
    <xf numFmtId="0" fontId="17" fillId="3" borderId="0" xfId="1" applyFont="1" applyFill="1" applyProtection="1">
      <alignment vertical="center"/>
      <protection locked="0"/>
    </xf>
    <xf numFmtId="0" fontId="7" fillId="0" borderId="0" xfId="1" applyFont="1" applyAlignment="1" applyProtection="1">
      <alignment horizontal="left" vertical="center" wrapText="1"/>
      <protection locked="0"/>
    </xf>
    <xf numFmtId="0" fontId="20" fillId="0" borderId="0" xfId="1" applyFont="1" applyAlignment="1" applyProtection="1">
      <alignment horizontal="left" vertical="center" shrinkToFit="1"/>
      <protection locked="0"/>
    </xf>
    <xf numFmtId="0" fontId="15" fillId="0" borderId="0" xfId="1" applyFont="1" applyFill="1" applyBorder="1" applyAlignment="1" applyProtection="1">
      <alignment vertical="center"/>
      <protection locked="0"/>
    </xf>
    <xf numFmtId="0" fontId="15" fillId="0" borderId="0" xfId="1" applyNumberFormat="1" applyFont="1" applyProtection="1">
      <alignment vertical="center"/>
      <protection locked="0"/>
    </xf>
    <xf numFmtId="0" fontId="2" fillId="0" borderId="0" xfId="1" applyAlignment="1" applyProtection="1">
      <alignment horizontal="center" vertical="center" wrapText="1"/>
      <protection locked="0"/>
    </xf>
    <xf numFmtId="0" fontId="2" fillId="0" borderId="0" xfId="1" applyAlignment="1" applyProtection="1">
      <alignment vertical="center"/>
      <protection locked="0"/>
    </xf>
    <xf numFmtId="0" fontId="22" fillId="0" borderId="0" xfId="1" applyFont="1" applyBorder="1" applyAlignment="1" applyProtection="1">
      <alignment horizontal="center" vertical="center"/>
      <protection locked="0"/>
    </xf>
    <xf numFmtId="0" fontId="4" fillId="0" borderId="0" xfId="1" applyNumberFormat="1" applyFont="1" applyAlignment="1" applyProtection="1">
      <alignment horizontal="center" vertical="center"/>
      <protection locked="0"/>
    </xf>
    <xf numFmtId="0" fontId="2" fillId="0" borderId="0" xfId="1" applyAlignment="1" applyProtection="1">
      <alignment vertical="center" wrapText="1"/>
      <protection locked="0"/>
    </xf>
    <xf numFmtId="0" fontId="15" fillId="5" borderId="4" xfId="1" applyFont="1" applyFill="1" applyBorder="1" applyAlignment="1" applyProtection="1">
      <alignment horizontal="center" vertical="center"/>
      <protection locked="0"/>
    </xf>
    <xf numFmtId="0" fontId="28" fillId="0" borderId="0" xfId="1" applyFont="1" applyAlignment="1" applyProtection="1">
      <alignment horizontal="right" vertical="center"/>
      <protection locked="0"/>
    </xf>
    <xf numFmtId="176" fontId="6" fillId="2" borderId="4" xfId="1" applyNumberFormat="1" applyFont="1" applyFill="1" applyBorder="1" applyAlignment="1" applyProtection="1">
      <alignment horizontal="center" vertical="center"/>
    </xf>
    <xf numFmtId="0" fontId="2" fillId="0" borderId="0" xfId="1">
      <alignment vertical="center"/>
    </xf>
    <xf numFmtId="177" fontId="2" fillId="0" borderId="0" xfId="1" applyNumberFormat="1">
      <alignment vertical="center"/>
    </xf>
    <xf numFmtId="178" fontId="2" fillId="0" borderId="0" xfId="1" applyNumberFormat="1">
      <alignment vertical="center"/>
    </xf>
    <xf numFmtId="0" fontId="2" fillId="0" borderId="4" xfId="1" applyBorder="1">
      <alignment vertical="center"/>
    </xf>
    <xf numFmtId="0" fontId="2" fillId="0" borderId="4" xfId="1" applyBorder="1" applyAlignment="1">
      <alignment horizontal="center" vertical="center"/>
    </xf>
    <xf numFmtId="0" fontId="2" fillId="0" borderId="4" xfId="1" applyBorder="1" applyAlignment="1">
      <alignment vertical="center"/>
    </xf>
    <xf numFmtId="177" fontId="2" fillId="0" borderId="4" xfId="1" applyNumberFormat="1" applyBorder="1" applyAlignment="1">
      <alignment horizontal="center" vertical="center"/>
    </xf>
    <xf numFmtId="49" fontId="2" fillId="0" borderId="4" xfId="1" applyNumberFormat="1" applyBorder="1" applyAlignment="1">
      <alignment horizontal="center" vertical="center"/>
    </xf>
    <xf numFmtId="0" fontId="0" fillId="0" borderId="4" xfId="0" applyFill="1" applyBorder="1">
      <alignment vertical="center"/>
    </xf>
    <xf numFmtId="49" fontId="2" fillId="0" borderId="4" xfId="0" applyNumberFormat="1" applyFont="1" applyFill="1" applyBorder="1" applyAlignment="1">
      <alignment vertical="center" shrinkToFit="1"/>
    </xf>
    <xf numFmtId="0" fontId="29" fillId="0" borderId="4" xfId="0" applyFont="1" applyFill="1" applyBorder="1">
      <alignment vertical="center"/>
    </xf>
    <xf numFmtId="0" fontId="2" fillId="0" borderId="4" xfId="0" applyFont="1" applyFill="1" applyBorder="1" applyAlignment="1" applyProtection="1">
      <alignment horizontal="left" vertical="center"/>
    </xf>
    <xf numFmtId="0" fontId="2" fillId="0" borderId="4" xfId="0" applyFont="1" applyFill="1" applyBorder="1" applyAlignment="1">
      <alignment horizontal="center" vertical="center"/>
    </xf>
    <xf numFmtId="0" fontId="29" fillId="0" borderId="4" xfId="0" applyFont="1" applyFill="1" applyBorder="1" applyAlignment="1">
      <alignment horizontal="center" vertical="center"/>
    </xf>
    <xf numFmtId="0" fontId="30" fillId="0" borderId="4" xfId="0" applyFont="1" applyFill="1" applyBorder="1" applyAlignment="1">
      <alignment vertical="center" shrinkToFit="1"/>
    </xf>
    <xf numFmtId="0" fontId="2" fillId="0" borderId="4" xfId="0" applyFont="1" applyFill="1" applyBorder="1" applyAlignment="1">
      <alignment horizontal="center" vertical="center" wrapText="1"/>
    </xf>
    <xf numFmtId="0" fontId="30" fillId="0" borderId="4" xfId="0" applyFont="1" applyFill="1" applyBorder="1" applyAlignment="1">
      <alignment horizontal="center" vertical="center" shrinkToFit="1"/>
    </xf>
    <xf numFmtId="0" fontId="2" fillId="0" borderId="4" xfId="0" applyFont="1" applyFill="1" applyBorder="1" applyAlignment="1">
      <alignment horizontal="left" vertical="center" shrinkToFit="1"/>
    </xf>
    <xf numFmtId="0" fontId="2" fillId="0" borderId="4" xfId="0" applyFont="1" applyFill="1" applyBorder="1" applyAlignment="1">
      <alignment horizontal="center" vertical="center" shrinkToFit="1"/>
    </xf>
    <xf numFmtId="49" fontId="2" fillId="0" borderId="4" xfId="0" applyNumberFormat="1" applyFont="1" applyFill="1" applyBorder="1" applyAlignment="1">
      <alignment horizontal="center" vertical="center" wrapText="1"/>
    </xf>
    <xf numFmtId="177" fontId="31" fillId="0" borderId="4" xfId="1" applyNumberFormat="1" applyFont="1" applyFill="1" applyBorder="1" applyAlignment="1">
      <alignment horizontal="center" vertical="center"/>
    </xf>
    <xf numFmtId="177" fontId="2" fillId="0" borderId="4" xfId="0" quotePrefix="1"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49" fontId="2" fillId="0" borderId="4" xfId="4" applyNumberFormat="1" applyFont="1" applyFill="1" applyBorder="1" applyAlignment="1">
      <alignment horizontal="center" vertical="center" shrinkToFit="1"/>
    </xf>
    <xf numFmtId="0" fontId="31" fillId="0" borderId="4" xfId="1" applyFont="1" applyFill="1" applyBorder="1" applyAlignment="1">
      <alignment horizontal="center" vertical="center"/>
    </xf>
    <xf numFmtId="0" fontId="31" fillId="0" borderId="4" xfId="1" applyFont="1" applyFill="1" applyBorder="1" applyAlignment="1">
      <alignment horizontal="center" vertical="center" shrinkToFit="1"/>
    </xf>
    <xf numFmtId="176" fontId="31" fillId="0" borderId="4" xfId="1" applyNumberFormat="1" applyFont="1" applyFill="1" applyBorder="1" applyAlignment="1">
      <alignment horizontal="center" vertical="center" shrinkToFit="1"/>
    </xf>
    <xf numFmtId="0" fontId="31" fillId="0" borderId="4" xfId="1" applyFont="1" applyFill="1" applyBorder="1" applyAlignment="1">
      <alignment horizontal="center" vertical="center" wrapText="1"/>
    </xf>
    <xf numFmtId="0" fontId="31" fillId="0" borderId="4" xfId="5" applyFont="1" applyFill="1" applyBorder="1" applyAlignment="1">
      <alignment horizontal="left" vertical="center" wrapText="1" shrinkToFit="1"/>
    </xf>
    <xf numFmtId="49" fontId="31" fillId="0" borderId="4" xfId="1" applyNumberFormat="1" applyFont="1" applyFill="1" applyBorder="1" applyAlignment="1">
      <alignment horizontal="center" vertical="center"/>
    </xf>
    <xf numFmtId="176" fontId="31" fillId="0" borderId="4" xfId="1" applyNumberFormat="1" applyFont="1" applyFill="1" applyBorder="1" applyAlignment="1">
      <alignment horizontal="center" vertical="center" wrapText="1" shrinkToFit="1"/>
    </xf>
    <xf numFmtId="0" fontId="2" fillId="0" borderId="4" xfId="1" applyBorder="1" applyAlignment="1">
      <alignment vertical="center" wrapText="1"/>
    </xf>
    <xf numFmtId="176" fontId="31" fillId="0" borderId="4" xfId="1" applyNumberFormat="1" applyFont="1" applyFill="1" applyBorder="1" applyAlignment="1">
      <alignment horizontal="center" vertical="center" wrapText="1"/>
    </xf>
    <xf numFmtId="0" fontId="2" fillId="0" borderId="4" xfId="0" applyFont="1" applyFill="1" applyBorder="1" applyAlignment="1" applyProtection="1">
      <alignment horizontal="left" vertical="center" shrinkToFit="1"/>
    </xf>
    <xf numFmtId="0" fontId="2" fillId="0" borderId="4" xfId="1" applyFont="1" applyFill="1" applyBorder="1" applyAlignment="1">
      <alignment horizontal="center" vertical="center" shrinkToFit="1"/>
    </xf>
    <xf numFmtId="0" fontId="2" fillId="0" borderId="4" xfId="1" applyFont="1" applyFill="1" applyBorder="1" applyAlignment="1">
      <alignment horizontal="center" vertical="center"/>
    </xf>
    <xf numFmtId="0" fontId="2" fillId="0" borderId="4" xfId="1" applyFont="1" applyFill="1" applyBorder="1" applyAlignment="1">
      <alignment horizontal="center" vertical="center" wrapText="1"/>
    </xf>
    <xf numFmtId="0" fontId="2" fillId="0" borderId="4" xfId="1" applyFont="1" applyFill="1" applyBorder="1" applyAlignment="1">
      <alignment vertical="center" shrinkToFit="1"/>
    </xf>
    <xf numFmtId="49" fontId="2" fillId="0" borderId="4" xfId="1" applyNumberFormat="1" applyFont="1" applyFill="1" applyBorder="1" applyAlignment="1">
      <alignment horizontal="center" vertical="center"/>
    </xf>
    <xf numFmtId="176" fontId="31" fillId="0" borderId="4" xfId="1" applyNumberFormat="1" applyFont="1" applyFill="1" applyBorder="1" applyAlignment="1">
      <alignment horizontal="center" vertical="center"/>
    </xf>
    <xf numFmtId="0" fontId="31" fillId="0" borderId="4" xfId="5" applyFont="1" applyFill="1" applyBorder="1" applyAlignment="1">
      <alignment vertical="center" wrapText="1" shrinkToFit="1"/>
    </xf>
    <xf numFmtId="0" fontId="31" fillId="0" borderId="4" xfId="1" applyFont="1" applyFill="1" applyBorder="1" applyAlignment="1">
      <alignment vertical="center" shrinkToFit="1"/>
    </xf>
    <xf numFmtId="0" fontId="2" fillId="0" borderId="4" xfId="5" applyFont="1" applyBorder="1" applyAlignment="1">
      <alignment horizontal="left" vertical="center" wrapText="1" shrinkToFit="1"/>
    </xf>
    <xf numFmtId="0" fontId="31" fillId="0" borderId="4" xfId="1" applyFont="1" applyBorder="1" applyAlignment="1">
      <alignment horizontal="center" vertical="center"/>
    </xf>
    <xf numFmtId="49" fontId="31" fillId="0" borderId="4" xfId="1" applyNumberFormat="1" applyFont="1" applyBorder="1" applyAlignment="1">
      <alignment horizontal="center" vertical="center"/>
    </xf>
    <xf numFmtId="0" fontId="2" fillId="0" borderId="4" xfId="0" applyFont="1" applyFill="1" applyBorder="1" applyAlignment="1">
      <alignment horizontal="left" vertical="center" wrapText="1" shrinkToFit="1"/>
    </xf>
    <xf numFmtId="0" fontId="31" fillId="0" borderId="4" xfId="1" applyFont="1" applyFill="1" applyBorder="1" applyAlignment="1">
      <alignment vertical="center" wrapText="1"/>
    </xf>
    <xf numFmtId="0" fontId="2" fillId="0" borderId="4" xfId="0" applyFont="1" applyFill="1" applyBorder="1" applyAlignment="1">
      <alignment vertical="center" shrinkToFit="1"/>
    </xf>
    <xf numFmtId="0" fontId="31" fillId="0" borderId="4" xfId="1" applyFont="1" applyFill="1" applyBorder="1">
      <alignment vertical="center"/>
    </xf>
    <xf numFmtId="0" fontId="31" fillId="0" borderId="4" xfId="5" applyFont="1" applyFill="1" applyBorder="1" applyAlignment="1">
      <alignment horizontal="left" vertical="center" shrinkToFit="1"/>
    </xf>
    <xf numFmtId="0" fontId="32" fillId="0" borderId="4" xfId="1" applyFont="1" applyFill="1" applyBorder="1" applyAlignment="1">
      <alignment horizontal="center" vertical="center" wrapText="1"/>
    </xf>
    <xf numFmtId="0" fontId="31" fillId="0" borderId="4" xfId="5" applyNumberFormat="1" applyFont="1" applyFill="1" applyBorder="1" applyAlignment="1">
      <alignment horizontal="left" vertical="center" wrapText="1" shrinkToFit="1"/>
    </xf>
    <xf numFmtId="0" fontId="31" fillId="0" borderId="4" xfId="5" applyNumberFormat="1" applyFont="1" applyFill="1" applyBorder="1" applyAlignment="1">
      <alignment vertical="center" wrapText="1" shrinkToFit="1"/>
    </xf>
    <xf numFmtId="0" fontId="31" fillId="0" borderId="4" xfId="1" applyNumberFormat="1" applyFont="1" applyFill="1" applyBorder="1" applyAlignment="1">
      <alignment horizontal="center" vertical="center"/>
    </xf>
    <xf numFmtId="0" fontId="2" fillId="0" borderId="4" xfId="5" applyNumberFormat="1" applyFont="1" applyBorder="1" applyAlignment="1">
      <alignment horizontal="left" vertical="center" wrapText="1" shrinkToFit="1"/>
    </xf>
    <xf numFmtId="0" fontId="31" fillId="0" borderId="4" xfId="5" applyNumberFormat="1" applyFont="1" applyFill="1" applyBorder="1" applyAlignment="1">
      <alignment horizontal="left" vertical="center" shrinkToFit="1"/>
    </xf>
    <xf numFmtId="0" fontId="33" fillId="0" borderId="4" xfId="5" applyFont="1" applyFill="1" applyBorder="1" applyAlignment="1">
      <alignment vertical="center" wrapText="1" shrinkToFit="1"/>
    </xf>
    <xf numFmtId="0" fontId="2" fillId="0" borderId="4" xfId="1" applyFont="1" applyFill="1" applyBorder="1" applyAlignment="1">
      <alignment horizontal="left" vertical="center" shrinkToFit="1"/>
    </xf>
    <xf numFmtId="49" fontId="2" fillId="0" borderId="4" xfId="1" applyNumberFormat="1" applyFont="1" applyFill="1" applyBorder="1" applyAlignment="1">
      <alignment horizontal="center" vertical="center" wrapText="1"/>
    </xf>
    <xf numFmtId="0" fontId="31" fillId="0" borderId="4" xfId="1" applyFont="1" applyBorder="1" applyAlignment="1">
      <alignment horizontal="center" vertical="center" wrapText="1"/>
    </xf>
    <xf numFmtId="49" fontId="2" fillId="0" borderId="4" xfId="1" applyNumberFormat="1" applyFont="1" applyBorder="1" applyAlignment="1">
      <alignment horizontal="center" vertical="center"/>
    </xf>
    <xf numFmtId="0" fontId="29" fillId="6" borderId="4" xfId="1" applyFont="1" applyFill="1" applyBorder="1" applyAlignment="1">
      <alignment horizontal="center" vertical="center" wrapText="1"/>
    </xf>
    <xf numFmtId="0" fontId="29" fillId="6" borderId="4" xfId="1" applyFont="1" applyFill="1" applyBorder="1" applyAlignment="1">
      <alignment horizontal="left" vertical="center" shrinkToFit="1"/>
    </xf>
    <xf numFmtId="0" fontId="29" fillId="6" borderId="4" xfId="1" applyFont="1" applyFill="1" applyBorder="1" applyAlignment="1">
      <alignment horizontal="center" vertical="center"/>
    </xf>
    <xf numFmtId="49" fontId="29" fillId="6" borderId="4" xfId="1" applyNumberFormat="1" applyFont="1" applyFill="1" applyBorder="1" applyAlignment="1">
      <alignment horizontal="center" vertical="center" wrapText="1"/>
    </xf>
    <xf numFmtId="177" fontId="29" fillId="6" borderId="4" xfId="1" applyNumberFormat="1" applyFont="1" applyFill="1" applyBorder="1" applyAlignment="1">
      <alignment horizontal="center" vertical="center" wrapText="1"/>
    </xf>
    <xf numFmtId="0" fontId="2" fillId="6" borderId="4" xfId="1" applyFill="1" applyBorder="1" applyAlignment="1">
      <alignment vertical="center" wrapText="1"/>
    </xf>
    <xf numFmtId="0" fontId="2" fillId="0" borderId="0" xfId="1" applyAlignment="1">
      <alignment vertical="center" wrapText="1"/>
    </xf>
    <xf numFmtId="0" fontId="13" fillId="3" borderId="4" xfId="1" applyFont="1" applyFill="1" applyBorder="1" applyAlignment="1" applyProtection="1">
      <alignment horizontal="center" vertical="center" wrapText="1"/>
    </xf>
    <xf numFmtId="0" fontId="13" fillId="3" borderId="4" xfId="1" applyFont="1" applyFill="1" applyBorder="1" applyAlignment="1" applyProtection="1">
      <alignment horizontal="center" vertical="center"/>
    </xf>
    <xf numFmtId="0" fontId="2" fillId="3" borderId="4" xfId="1" applyFill="1" applyBorder="1" applyAlignment="1" applyProtection="1">
      <alignment vertical="center"/>
    </xf>
    <xf numFmtId="0" fontId="8" fillId="0" borderId="10" xfId="1" applyFont="1" applyBorder="1" applyAlignment="1" applyProtection="1">
      <alignment horizontal="center" vertical="center" wrapText="1"/>
      <protection locked="0"/>
    </xf>
    <xf numFmtId="0" fontId="8" fillId="0" borderId="9" xfId="1" applyFont="1" applyBorder="1" applyAlignment="1" applyProtection="1">
      <alignment horizontal="center" vertical="center"/>
      <protection locked="0"/>
    </xf>
    <xf numFmtId="0" fontId="2" fillId="0" borderId="7" xfId="1" applyFont="1" applyBorder="1" applyAlignment="1" applyProtection="1">
      <alignment vertical="center"/>
      <protection locked="0"/>
    </xf>
    <xf numFmtId="0" fontId="8" fillId="2" borderId="10" xfId="1" applyFont="1" applyFill="1" applyBorder="1" applyAlignment="1" applyProtection="1">
      <alignment horizontal="center" vertical="center"/>
    </xf>
    <xf numFmtId="0" fontId="8" fillId="2" borderId="9" xfId="1" applyFont="1" applyFill="1" applyBorder="1" applyAlignment="1" applyProtection="1">
      <alignment horizontal="center" vertical="center"/>
    </xf>
    <xf numFmtId="0" fontId="2" fillId="2" borderId="7" xfId="1" applyFont="1" applyFill="1" applyBorder="1" applyAlignment="1" applyProtection="1">
      <alignment vertical="center"/>
    </xf>
    <xf numFmtId="0" fontId="8" fillId="2" borderId="4" xfId="1" applyFont="1" applyFill="1" applyBorder="1" applyAlignment="1" applyProtection="1">
      <alignment horizontal="center" vertical="center" wrapText="1"/>
    </xf>
    <xf numFmtId="0" fontId="8" fillId="2" borderId="4" xfId="1" applyFont="1" applyFill="1" applyBorder="1" applyAlignment="1" applyProtection="1">
      <alignment horizontal="center" vertical="center"/>
    </xf>
    <xf numFmtId="0" fontId="2" fillId="2" borderId="4" xfId="1" applyFont="1" applyFill="1" applyBorder="1" applyAlignment="1" applyProtection="1">
      <alignment vertical="center"/>
    </xf>
    <xf numFmtId="0" fontId="23" fillId="4" borderId="0" xfId="1" applyFont="1" applyFill="1" applyAlignment="1" applyProtection="1">
      <alignment horizontal="center" vertical="center" wrapText="1"/>
      <protection locked="0"/>
    </xf>
    <xf numFmtId="0" fontId="1" fillId="4" borderId="0" xfId="1" applyFont="1" applyFill="1" applyAlignment="1" applyProtection="1">
      <alignment vertical="center" wrapText="1"/>
      <protection locked="0"/>
    </xf>
    <xf numFmtId="0" fontId="26" fillId="0" borderId="0" xfId="1" applyFont="1" applyAlignment="1" applyProtection="1">
      <alignment horizontal="left" vertical="center"/>
      <protection locked="0"/>
    </xf>
    <xf numFmtId="0" fontId="27" fillId="0" borderId="0" xfId="1" applyFont="1" applyAlignment="1" applyProtection="1">
      <alignment vertical="center"/>
      <protection locked="0"/>
    </xf>
    <xf numFmtId="0" fontId="27" fillId="0" borderId="2" xfId="1" applyFont="1" applyBorder="1" applyAlignment="1" applyProtection="1">
      <alignment vertical="center"/>
      <protection locked="0"/>
    </xf>
    <xf numFmtId="0" fontId="21" fillId="5" borderId="5" xfId="1" applyFont="1" applyFill="1" applyBorder="1" applyAlignment="1" applyProtection="1">
      <alignment vertical="center"/>
      <protection locked="0"/>
    </xf>
    <xf numFmtId="0" fontId="2" fillId="5" borderId="6" xfId="1" applyFill="1" applyBorder="1" applyAlignment="1" applyProtection="1">
      <alignment vertical="center"/>
      <protection locked="0"/>
    </xf>
    <xf numFmtId="0" fontId="2" fillId="5" borderId="13" xfId="1" applyFill="1" applyBorder="1" applyAlignment="1" applyProtection="1">
      <alignment vertical="center"/>
      <protection locked="0"/>
    </xf>
    <xf numFmtId="0" fontId="19" fillId="0" borderId="0" xfId="1" applyFont="1" applyAlignment="1" applyProtection="1">
      <alignment horizontal="center" vertical="center"/>
      <protection locked="0"/>
    </xf>
    <xf numFmtId="0" fontId="1" fillId="0" borderId="0" xfId="1" applyFont="1" applyAlignment="1" applyProtection="1">
      <alignment vertical="center"/>
      <protection locked="0"/>
    </xf>
    <xf numFmtId="49" fontId="8" fillId="0" borderId="10" xfId="1" applyNumberFormat="1" applyFont="1" applyBorder="1" applyAlignment="1" applyProtection="1">
      <alignment horizontal="center" vertical="center" wrapText="1"/>
      <protection locked="0"/>
    </xf>
    <xf numFmtId="49" fontId="8" fillId="0" borderId="9" xfId="1" applyNumberFormat="1" applyFont="1" applyBorder="1" applyAlignment="1" applyProtection="1">
      <alignment horizontal="center" vertical="center"/>
      <protection locked="0"/>
    </xf>
    <xf numFmtId="49" fontId="8" fillId="0" borderId="7" xfId="1" applyNumberFormat="1" applyFont="1" applyBorder="1" applyAlignment="1" applyProtection="1">
      <alignment horizontal="center" vertical="center"/>
      <protection locked="0"/>
    </xf>
    <xf numFmtId="0" fontId="8" fillId="0" borderId="11" xfId="1" applyFont="1" applyBorder="1" applyAlignment="1" applyProtection="1">
      <alignment horizontal="center" vertical="center"/>
      <protection locked="0"/>
    </xf>
    <xf numFmtId="0" fontId="8" fillId="0" borderId="12" xfId="1" applyFont="1" applyBorder="1" applyAlignment="1" applyProtection="1">
      <alignment horizontal="center" vertical="center"/>
      <protection locked="0"/>
    </xf>
    <xf numFmtId="0" fontId="8" fillId="0" borderId="1" xfId="1" applyFont="1" applyBorder="1" applyAlignment="1" applyProtection="1">
      <alignment horizontal="center" vertical="center"/>
      <protection locked="0"/>
    </xf>
    <xf numFmtId="0" fontId="8" fillId="0" borderId="2" xfId="1" applyFont="1" applyBorder="1" applyAlignment="1" applyProtection="1">
      <alignment horizontal="center" vertical="center"/>
      <protection locked="0"/>
    </xf>
    <xf numFmtId="0" fontId="8" fillId="0" borderId="3" xfId="1" applyFont="1" applyBorder="1" applyAlignment="1" applyProtection="1">
      <alignment vertical="center"/>
      <protection locked="0"/>
    </xf>
    <xf numFmtId="0" fontId="8" fillId="0" borderId="8" xfId="1" applyFont="1" applyBorder="1" applyAlignment="1" applyProtection="1">
      <alignment vertical="center"/>
      <protection locked="0"/>
    </xf>
    <xf numFmtId="0" fontId="8" fillId="0" borderId="9" xfId="1" applyFont="1" applyBorder="1" applyAlignment="1" applyProtection="1">
      <alignment vertical="center" wrapText="1"/>
      <protection locked="0"/>
    </xf>
    <xf numFmtId="0" fontId="8" fillId="0" borderId="7" xfId="1" applyFont="1" applyBorder="1" applyAlignment="1" applyProtection="1">
      <alignment vertical="center" wrapText="1"/>
      <protection locked="0"/>
    </xf>
    <xf numFmtId="49" fontId="8" fillId="0" borderId="10" xfId="1" applyNumberFormat="1" applyFont="1" applyBorder="1" applyAlignment="1" applyProtection="1">
      <alignment vertical="center" wrapText="1"/>
      <protection locked="0"/>
    </xf>
    <xf numFmtId="49" fontId="8" fillId="0" borderId="9" xfId="1" applyNumberFormat="1" applyFont="1" applyBorder="1" applyAlignment="1" applyProtection="1">
      <alignment vertical="center"/>
      <protection locked="0"/>
    </xf>
    <xf numFmtId="49" fontId="8" fillId="0" borderId="7" xfId="1" applyNumberFormat="1" applyFont="1" applyBorder="1" applyAlignment="1" applyProtection="1">
      <alignment vertical="center"/>
      <protection locked="0"/>
    </xf>
    <xf numFmtId="0" fontId="8" fillId="0" borderId="4" xfId="1" applyFont="1" applyBorder="1" applyAlignment="1" applyProtection="1">
      <alignment horizontal="left" vertical="center" wrapText="1"/>
      <protection locked="0"/>
    </xf>
    <xf numFmtId="0" fontId="2" fillId="0" borderId="4" xfId="1" applyBorder="1" applyAlignment="1" applyProtection="1">
      <alignment vertical="center" wrapText="1"/>
      <protection locked="0"/>
    </xf>
    <xf numFmtId="0" fontId="8" fillId="2" borderId="10" xfId="1" applyNumberFormat="1" applyFont="1" applyFill="1" applyBorder="1" applyAlignment="1" applyProtection="1">
      <alignment horizontal="center" vertical="center"/>
    </xf>
    <xf numFmtId="0" fontId="8" fillId="2" borderId="9" xfId="1" applyNumberFormat="1" applyFont="1" applyFill="1" applyBorder="1" applyAlignment="1" applyProtection="1">
      <alignment horizontal="center" vertical="center"/>
    </xf>
    <xf numFmtId="0" fontId="8" fillId="2" borderId="7" xfId="1" applyNumberFormat="1" applyFont="1" applyFill="1" applyBorder="1" applyAlignment="1" applyProtection="1">
      <alignment horizontal="center" vertical="center"/>
    </xf>
    <xf numFmtId="0" fontId="8" fillId="2" borderId="10" xfId="1" applyFont="1" applyFill="1" applyBorder="1" applyAlignment="1" applyProtection="1">
      <alignment horizontal="center" vertical="center" wrapText="1"/>
    </xf>
    <xf numFmtId="0" fontId="2" fillId="2" borderId="9" xfId="1" applyFill="1" applyBorder="1" applyAlignment="1" applyProtection="1">
      <alignment vertical="center" wrapText="1"/>
    </xf>
    <xf numFmtId="0" fontId="2" fillId="2" borderId="7" xfId="1" applyFill="1" applyBorder="1" applyAlignment="1" applyProtection="1">
      <alignment vertical="center" wrapText="1"/>
    </xf>
    <xf numFmtId="0" fontId="12" fillId="2" borderId="10" xfId="1" applyNumberFormat="1" applyFont="1" applyFill="1" applyBorder="1" applyAlignment="1" applyProtection="1">
      <alignment horizontal="center" vertical="center" wrapText="1" shrinkToFit="1"/>
    </xf>
    <xf numFmtId="0" fontId="12" fillId="2" borderId="9" xfId="1" applyNumberFormat="1" applyFont="1" applyFill="1" applyBorder="1" applyAlignment="1" applyProtection="1">
      <alignment horizontal="center" vertical="center" wrapText="1" shrinkToFit="1"/>
    </xf>
    <xf numFmtId="0" fontId="12" fillId="2" borderId="7" xfId="1" applyNumberFormat="1" applyFont="1" applyFill="1" applyBorder="1" applyAlignment="1" applyProtection="1">
      <alignment horizontal="center" vertical="center" wrapText="1" shrinkToFit="1"/>
    </xf>
    <xf numFmtId="0" fontId="2" fillId="2" borderId="9" xfId="1" applyFill="1" applyBorder="1" applyAlignment="1" applyProtection="1">
      <alignment horizontal="center" vertical="center" wrapText="1"/>
    </xf>
    <xf numFmtId="0" fontId="2" fillId="2" borderId="7" xfId="1" applyFill="1" applyBorder="1" applyAlignment="1" applyProtection="1">
      <alignment horizontal="center" vertical="center" wrapText="1"/>
    </xf>
    <xf numFmtId="0" fontId="8" fillId="2" borderId="11" xfId="1" applyFont="1" applyFill="1" applyBorder="1" applyAlignment="1" applyProtection="1">
      <alignment horizontal="center" vertical="center" wrapText="1"/>
    </xf>
    <xf numFmtId="0" fontId="2" fillId="2" borderId="1" xfId="1" applyFill="1" applyBorder="1" applyAlignment="1" applyProtection="1">
      <alignment horizontal="center" vertical="center" wrapText="1"/>
    </xf>
    <xf numFmtId="0" fontId="2" fillId="2" borderId="3" xfId="1" applyFill="1" applyBorder="1" applyAlignment="1" applyProtection="1">
      <alignment horizontal="center" vertical="center" wrapText="1"/>
    </xf>
    <xf numFmtId="0" fontId="8" fillId="2" borderId="10" xfId="1" applyFont="1" applyFill="1" applyBorder="1" applyAlignment="1" applyProtection="1">
      <alignment horizontal="left" vertical="center" wrapText="1"/>
    </xf>
    <xf numFmtId="0" fontId="2" fillId="2" borderId="9" xfId="1" applyFill="1" applyBorder="1" applyAlignment="1" applyProtection="1">
      <alignment horizontal="left" vertical="center" wrapText="1"/>
    </xf>
    <xf numFmtId="0" fontId="2" fillId="2" borderId="7" xfId="1" applyFill="1" applyBorder="1" applyAlignment="1" applyProtection="1">
      <alignment horizontal="left" vertical="center" wrapText="1"/>
    </xf>
    <xf numFmtId="49" fontId="29" fillId="6" borderId="4" xfId="1" applyNumberFormat="1" applyFont="1" applyFill="1" applyBorder="1" applyAlignment="1">
      <alignment horizontal="center" vertical="center" wrapText="1"/>
    </xf>
  </cellXfs>
  <cellStyles count="6">
    <cellStyle name="標準" xfId="0" builtinId="0"/>
    <cellStyle name="標準 2" xfId="1" xr:uid="{00000000-0005-0000-0000-000002000000}"/>
    <cellStyle name="標準 4" xfId="2" xr:uid="{00000000-0005-0000-0000-000003000000}"/>
    <cellStyle name="標準 5" xfId="3" xr:uid="{00000000-0005-0000-0000-000004000000}"/>
    <cellStyle name="標準_Sheet1 2" xfId="4" xr:uid="{A5CA7694-944C-45D2-A003-2AF4B28BF802}"/>
    <cellStyle name="標準_最新23使用小学校／中学校（ノンブルなし）" xfId="5" xr:uid="{FB138087-2EE4-4D1B-80DB-78EA0DBE09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64EFB-8F81-4CBF-9107-67470796BBFE}">
  <sheetPr>
    <pageSetUpPr fitToPage="1"/>
  </sheetPr>
  <dimension ref="A1:AU3623"/>
  <sheetViews>
    <sheetView showZeros="0" tabSelected="1" view="pageBreakPreview" zoomScale="75" zoomScaleNormal="91" zoomScaleSheetLayoutView="75" workbookViewId="0">
      <selection activeCell="K7" sqref="K7"/>
    </sheetView>
  </sheetViews>
  <sheetFormatPr defaultRowHeight="13.5" x14ac:dyDescent="0.15"/>
  <cols>
    <col min="1" max="1" width="13.5" style="1" customWidth="1"/>
    <col min="2" max="3" width="4.75" style="1" customWidth="1"/>
    <col min="4" max="4" width="14.25" style="1" customWidth="1"/>
    <col min="5" max="6" width="6.875" style="6" customWidth="1"/>
    <col min="7" max="7" width="17" style="5" customWidth="1"/>
    <col min="8" max="8" width="9.875" style="5" customWidth="1"/>
    <col min="9" max="9" width="6.25" style="5" customWidth="1"/>
    <col min="10" max="10" width="9.125" style="5" customWidth="1"/>
    <col min="11" max="11" width="59.625" style="1" bestFit="1" customWidth="1"/>
    <col min="12" max="12" width="8.625" style="1" customWidth="1"/>
    <col min="13" max="13" width="24.875" style="4" customWidth="1"/>
    <col min="14" max="14" width="20.125" style="1" customWidth="1"/>
    <col min="15" max="15" width="10" style="1" customWidth="1"/>
    <col min="16" max="16" width="7.875" style="1" customWidth="1"/>
    <col min="17" max="17" width="12.625" style="1" customWidth="1"/>
    <col min="18" max="18" width="12.25" style="1" customWidth="1"/>
    <col min="19" max="20" width="9" style="3"/>
    <col min="21" max="21" width="5.375" style="3" customWidth="1"/>
    <col min="22" max="22" width="10" style="3" customWidth="1"/>
    <col min="23" max="23" width="7.5" style="3" customWidth="1"/>
    <col min="24" max="24" width="43.375" style="2" customWidth="1"/>
    <col min="25" max="25" width="16.75" style="1" hidden="1" customWidth="1"/>
    <col min="26" max="26" width="19.625" style="1" hidden="1" customWidth="1"/>
    <col min="27" max="16384" width="9" style="1"/>
  </cols>
  <sheetData>
    <row r="1" spans="1:26" ht="21" customHeight="1" x14ac:dyDescent="0.15">
      <c r="A1" s="119" t="s">
        <v>126</v>
      </c>
      <c r="B1" s="120"/>
      <c r="C1" s="120"/>
      <c r="D1" s="120"/>
      <c r="E1" s="120"/>
      <c r="F1" s="32"/>
      <c r="G1" s="32"/>
      <c r="H1" s="35"/>
      <c r="I1" s="34"/>
      <c r="J1" s="34"/>
      <c r="Q1" s="33" t="s">
        <v>125</v>
      </c>
    </row>
    <row r="2" spans="1:26" ht="26.25" customHeight="1" x14ac:dyDescent="0.15">
      <c r="A2" s="120"/>
      <c r="B2" s="120"/>
      <c r="C2" s="120"/>
      <c r="D2" s="120"/>
      <c r="E2" s="120"/>
      <c r="F2" s="32"/>
      <c r="G2" s="121" t="s">
        <v>124</v>
      </c>
      <c r="H2" s="122"/>
      <c r="I2" s="122"/>
      <c r="J2" s="123"/>
      <c r="K2" s="36"/>
      <c r="N2" s="37" t="s">
        <v>123</v>
      </c>
      <c r="O2" s="124"/>
      <c r="P2" s="125"/>
      <c r="Q2" s="126"/>
    </row>
    <row r="3" spans="1:26" ht="26.25" customHeight="1" x14ac:dyDescent="0.15">
      <c r="A3" s="120"/>
      <c r="B3" s="120"/>
      <c r="C3" s="120"/>
      <c r="D3" s="120"/>
      <c r="E3" s="120"/>
      <c r="F3" s="31"/>
      <c r="G3" s="31"/>
      <c r="H3" s="31"/>
      <c r="I3" s="30"/>
      <c r="J3" s="30"/>
      <c r="K3" s="29"/>
      <c r="O3" s="28"/>
    </row>
    <row r="4" spans="1:26" ht="33" customHeight="1" x14ac:dyDescent="0.15">
      <c r="A4" s="127" t="s">
        <v>128</v>
      </c>
      <c r="B4" s="127"/>
      <c r="C4" s="127"/>
      <c r="D4" s="127"/>
      <c r="E4" s="128"/>
      <c r="F4" s="128"/>
      <c r="G4" s="128"/>
      <c r="H4" s="128"/>
      <c r="I4" s="128"/>
      <c r="J4" s="128"/>
      <c r="K4" s="128"/>
      <c r="L4" s="128"/>
      <c r="M4" s="128"/>
      <c r="N4" s="128"/>
      <c r="O4" s="128"/>
      <c r="P4" s="128"/>
      <c r="Q4" s="128"/>
      <c r="R4" s="128"/>
    </row>
    <row r="5" spans="1:26" ht="24.95" customHeight="1" x14ac:dyDescent="0.15">
      <c r="A5" s="24" t="s">
        <v>122</v>
      </c>
      <c r="B5" s="24"/>
      <c r="C5" s="24"/>
      <c r="D5" s="24"/>
      <c r="G5" s="23"/>
      <c r="H5" s="23"/>
      <c r="I5" s="22"/>
      <c r="J5" s="22"/>
      <c r="K5" s="17"/>
      <c r="L5" s="17"/>
      <c r="M5" s="27"/>
      <c r="N5" s="17"/>
      <c r="O5" s="17"/>
      <c r="P5" s="17"/>
      <c r="Q5" s="17"/>
      <c r="R5" s="17"/>
    </row>
    <row r="6" spans="1:26" ht="24.95" customHeight="1" x14ac:dyDescent="0.15">
      <c r="A6" s="24" t="s">
        <v>127</v>
      </c>
      <c r="B6" s="24"/>
      <c r="C6" s="24"/>
      <c r="D6" s="24"/>
      <c r="G6" s="23"/>
      <c r="H6" s="23"/>
      <c r="I6" s="22"/>
      <c r="J6" s="22"/>
      <c r="K6" s="17"/>
      <c r="L6" s="17"/>
      <c r="M6" s="27"/>
      <c r="N6" s="17"/>
      <c r="O6" s="17"/>
      <c r="P6" s="17"/>
      <c r="Q6" s="17"/>
      <c r="R6" s="17"/>
      <c r="S6" s="26"/>
      <c r="T6" s="26"/>
      <c r="U6" s="26"/>
      <c r="V6" s="26"/>
      <c r="W6" s="26"/>
    </row>
    <row r="7" spans="1:26" ht="24.95" customHeight="1" x14ac:dyDescent="0.15">
      <c r="A7" s="24" t="s">
        <v>121</v>
      </c>
      <c r="B7" s="24"/>
      <c r="C7" s="24"/>
      <c r="D7" s="24"/>
      <c r="G7" s="23"/>
      <c r="H7" s="23"/>
      <c r="I7" s="22"/>
      <c r="J7" s="22"/>
      <c r="K7" s="17"/>
      <c r="L7" s="17"/>
      <c r="M7" s="27"/>
      <c r="N7" s="17"/>
      <c r="O7" s="17"/>
      <c r="P7" s="17"/>
      <c r="Q7" s="17"/>
      <c r="R7" s="17"/>
      <c r="S7" s="26" t="s">
        <v>120</v>
      </c>
      <c r="T7" s="26"/>
      <c r="U7" s="26"/>
      <c r="V7" s="26"/>
      <c r="W7" s="26"/>
    </row>
    <row r="8" spans="1:26" ht="24.95" customHeight="1" x14ac:dyDescent="0.15">
      <c r="A8" s="24" t="s">
        <v>119</v>
      </c>
      <c r="B8" s="24"/>
      <c r="C8" s="24"/>
      <c r="D8" s="24"/>
      <c r="G8" s="23"/>
      <c r="H8" s="23"/>
      <c r="I8" s="22"/>
      <c r="J8" s="22"/>
      <c r="K8" s="17"/>
      <c r="L8" s="17"/>
      <c r="M8" s="27"/>
      <c r="N8" s="17"/>
      <c r="O8" s="17"/>
      <c r="P8" s="17"/>
      <c r="Q8" s="17"/>
      <c r="R8" s="17"/>
      <c r="S8" s="26"/>
      <c r="T8" s="26"/>
      <c r="U8" s="26"/>
      <c r="V8" s="26"/>
      <c r="W8" s="26"/>
    </row>
    <row r="9" spans="1:26" ht="24.95" customHeight="1" x14ac:dyDescent="0.15">
      <c r="A9" s="24" t="s">
        <v>118</v>
      </c>
      <c r="B9" s="24"/>
      <c r="C9" s="24"/>
      <c r="D9" s="24"/>
      <c r="G9" s="23"/>
      <c r="H9" s="23"/>
      <c r="I9" s="22"/>
      <c r="J9" s="22"/>
      <c r="K9" s="17"/>
      <c r="L9" s="17"/>
      <c r="M9" s="27"/>
      <c r="N9" s="17"/>
      <c r="O9" s="17"/>
      <c r="P9" s="17"/>
      <c r="Q9" s="17"/>
      <c r="R9" s="17"/>
      <c r="S9" s="26" t="s">
        <v>117</v>
      </c>
      <c r="T9" s="25"/>
      <c r="U9" s="25"/>
      <c r="V9" s="25"/>
      <c r="W9" s="25"/>
    </row>
    <row r="10" spans="1:26" ht="24.95" customHeight="1" x14ac:dyDescent="0.15">
      <c r="A10" s="24" t="s">
        <v>116</v>
      </c>
      <c r="B10" s="24"/>
      <c r="C10" s="24"/>
      <c r="D10" s="24"/>
      <c r="G10" s="23"/>
      <c r="H10" s="23"/>
      <c r="I10" s="22"/>
      <c r="J10" s="22"/>
      <c r="K10" s="21"/>
      <c r="L10" s="20"/>
      <c r="M10" s="19"/>
      <c r="N10" s="18"/>
      <c r="O10" s="17"/>
      <c r="P10" s="17"/>
      <c r="Q10" s="17"/>
      <c r="R10" s="17"/>
    </row>
    <row r="11" spans="1:26" ht="12.75" customHeight="1" x14ac:dyDescent="0.15">
      <c r="A11" s="129" t="s">
        <v>115</v>
      </c>
      <c r="B11" s="132" t="s">
        <v>114</v>
      </c>
      <c r="C11" s="133"/>
      <c r="D11" s="110" t="s">
        <v>113</v>
      </c>
      <c r="E11" s="140" t="s">
        <v>112</v>
      </c>
      <c r="F11" s="143" t="s">
        <v>2</v>
      </c>
      <c r="G11" s="145" t="s">
        <v>111</v>
      </c>
      <c r="H11" s="148" t="s">
        <v>110</v>
      </c>
      <c r="I11" s="145" t="s">
        <v>109</v>
      </c>
      <c r="J11" s="151" t="s">
        <v>108</v>
      </c>
      <c r="K11" s="148" t="s">
        <v>107</v>
      </c>
      <c r="L11" s="156" t="s">
        <v>0</v>
      </c>
      <c r="M11" s="159" t="s">
        <v>106</v>
      </c>
      <c r="N11" s="110" t="s">
        <v>105</v>
      </c>
      <c r="O11" s="113" t="s">
        <v>104</v>
      </c>
      <c r="P11" s="116" t="s">
        <v>103</v>
      </c>
      <c r="Q11" s="116" t="s">
        <v>3</v>
      </c>
      <c r="R11" s="116" t="s">
        <v>1</v>
      </c>
      <c r="S11" s="107" t="s">
        <v>102</v>
      </c>
      <c r="T11" s="107" t="s">
        <v>101</v>
      </c>
      <c r="U11" s="107" t="s">
        <v>100</v>
      </c>
      <c r="V11" s="107" t="s">
        <v>99</v>
      </c>
      <c r="W11" s="107" t="s">
        <v>98</v>
      </c>
    </row>
    <row r="12" spans="1:26" ht="12.75" customHeight="1" x14ac:dyDescent="0.15">
      <c r="A12" s="130"/>
      <c r="B12" s="134"/>
      <c r="C12" s="135"/>
      <c r="D12" s="138"/>
      <c r="E12" s="141"/>
      <c r="F12" s="144"/>
      <c r="G12" s="146"/>
      <c r="H12" s="149"/>
      <c r="I12" s="146"/>
      <c r="J12" s="152"/>
      <c r="K12" s="154"/>
      <c r="L12" s="157"/>
      <c r="M12" s="160"/>
      <c r="N12" s="111"/>
      <c r="O12" s="114"/>
      <c r="P12" s="117"/>
      <c r="Q12" s="117"/>
      <c r="R12" s="117"/>
      <c r="S12" s="108"/>
      <c r="T12" s="108"/>
      <c r="U12" s="107"/>
      <c r="V12" s="107"/>
      <c r="W12" s="107"/>
    </row>
    <row r="13" spans="1:26" ht="18.75" customHeight="1" x14ac:dyDescent="0.15">
      <c r="A13" s="131"/>
      <c r="B13" s="136"/>
      <c r="C13" s="137"/>
      <c r="D13" s="139"/>
      <c r="E13" s="142"/>
      <c r="F13" s="144"/>
      <c r="G13" s="147"/>
      <c r="H13" s="150"/>
      <c r="I13" s="147"/>
      <c r="J13" s="153"/>
      <c r="K13" s="155"/>
      <c r="L13" s="158"/>
      <c r="M13" s="161"/>
      <c r="N13" s="112"/>
      <c r="O13" s="115"/>
      <c r="P13" s="118"/>
      <c r="Q13" s="118"/>
      <c r="R13" s="118"/>
      <c r="S13" s="109"/>
      <c r="T13" s="109"/>
      <c r="U13" s="109"/>
      <c r="V13" s="109"/>
      <c r="W13" s="109"/>
    </row>
    <row r="14" spans="1:26" ht="57" customHeight="1" x14ac:dyDescent="0.15">
      <c r="A14" s="10"/>
      <c r="B14" s="16"/>
      <c r="C14" s="16"/>
      <c r="D14" s="15"/>
      <c r="E14" s="14"/>
      <c r="F14" s="13"/>
      <c r="G14" s="12" t="str">
        <f>IF(E14="","",VLOOKUP(E14,図書名リスト!$C$3:$W$1161,16,0))</f>
        <v/>
      </c>
      <c r="H14" s="11" t="str">
        <f>IF(E14="","",VLOOKUP(W14,図書名リスト!$A$3:$W$1161,5,0))</f>
        <v/>
      </c>
      <c r="I14" s="11" t="str">
        <f>IF(E14="","",VLOOKUP(W14,図書名リスト!$A$3:$W$1161,9,0))</f>
        <v/>
      </c>
      <c r="J14" s="11" t="str">
        <f>IF(E14="","",VLOOKUP(W14,図書名リスト!$A$3:$W$1161,23,0))</f>
        <v/>
      </c>
      <c r="K14" s="11" t="str">
        <f>IF(E14="","",VLOOKUP(W14,図書名リスト!$A$3:$W$11651,11,0))</f>
        <v/>
      </c>
      <c r="L14" s="38" t="str">
        <f>IF(E14="","",VLOOKUP(W14,図書名リスト!$A$3:$W$1161,14,0))</f>
        <v/>
      </c>
      <c r="M14" s="9" t="str">
        <f>IF(E14="","",VLOOKUP(W14,図書名リスト!$A$3:$W$1161,17,0))</f>
        <v/>
      </c>
      <c r="N14" s="10"/>
      <c r="O14" s="9" t="str">
        <f>IF(E14="","",VLOOKUP(W14,図書名リスト!$A$3:$W$1161,21,0))</f>
        <v/>
      </c>
      <c r="P14" s="9" t="str">
        <f>IF(E14="","",VLOOKUP(W14,図書名リスト!$A$3:$W$1161,19,0))</f>
        <v/>
      </c>
      <c r="Q14" s="9" t="str">
        <f>IF(E14="","",VLOOKUP(W14,図書名リスト!$A$3:$W$1161,20,0))</f>
        <v/>
      </c>
      <c r="R14" s="9" t="str">
        <f>IF(E14="","",VLOOKUP(W14,図書名リスト!$A$3:$W$1161,22,0))</f>
        <v/>
      </c>
      <c r="S14" s="8" t="str">
        <f t="shared" ref="S14:S77" si="0">IF($A14=0," ",$K$2)</f>
        <v xml:space="preserve"> </v>
      </c>
      <c r="T14" s="8" t="str">
        <f t="shared" ref="T14:T77" si="1">IF($A14=0,"　",$O$2)</f>
        <v>　</v>
      </c>
      <c r="U14" s="8" t="str">
        <f t="shared" ref="U14" si="2">IF($A14=0," ",VLOOKUP(S14,$Y$14:$Z$60,2,0))</f>
        <v xml:space="preserve"> </v>
      </c>
      <c r="V14" s="8">
        <f t="shared" ref="V14" si="3">A14</f>
        <v>0</v>
      </c>
      <c r="W14" s="7" t="str">
        <f t="shared" ref="W14" si="4">IF(E14&amp;F14="","",CONCATENATE(E14,F14))</f>
        <v/>
      </c>
      <c r="Y14" s="1" t="s">
        <v>97</v>
      </c>
      <c r="Z14" s="6" t="s">
        <v>96</v>
      </c>
    </row>
    <row r="15" spans="1:26" ht="57" customHeight="1" x14ac:dyDescent="0.15">
      <c r="A15" s="10"/>
      <c r="B15" s="16"/>
      <c r="C15" s="16"/>
      <c r="D15" s="15"/>
      <c r="E15" s="14"/>
      <c r="F15" s="13"/>
      <c r="G15" s="12" t="str">
        <f>IF(E15="","",VLOOKUP(E15,図書名リスト!$C$3:$W$1161,16,0))</f>
        <v/>
      </c>
      <c r="H15" s="11" t="str">
        <f>IF(E15="","",VLOOKUP(W15,図書名リスト!$A$3:$W$1161,5,0))</f>
        <v/>
      </c>
      <c r="I15" s="11" t="str">
        <f>IF(E15="","",VLOOKUP(W15,図書名リスト!$A$3:$W$1161,9,0))</f>
        <v/>
      </c>
      <c r="J15" s="11" t="str">
        <f>IF(E15="","",VLOOKUP(W15,図書名リスト!$A$3:$W$1161,23,0))</f>
        <v/>
      </c>
      <c r="K15" s="11" t="str">
        <f>IF(E15="","",VLOOKUP(W15,図書名リスト!$A$3:$W$11651,11,0))</f>
        <v/>
      </c>
      <c r="L15" s="38" t="str">
        <f>IF(E15="","",VLOOKUP(W15,図書名リスト!$A$3:$W$1161,14,0))</f>
        <v/>
      </c>
      <c r="M15" s="9" t="str">
        <f>IF(E15="","",VLOOKUP(W15,図書名リスト!$A$3:$W$1161,17,0))</f>
        <v/>
      </c>
      <c r="N15" s="10"/>
      <c r="O15" s="9" t="str">
        <f>IF(E15="","",VLOOKUP(W15,図書名リスト!$A$3:$W$1161,21,0))</f>
        <v/>
      </c>
      <c r="P15" s="9" t="str">
        <f>IF(E15="","",VLOOKUP(W15,図書名リスト!$A$3:$W$1161,19,0))</f>
        <v/>
      </c>
      <c r="Q15" s="9" t="str">
        <f>IF(E15="","",VLOOKUP(W15,図書名リスト!$A$3:$W$1161,20,0))</f>
        <v/>
      </c>
      <c r="R15" s="9" t="str">
        <f>IF(E15="","",VLOOKUP(W15,図書名リスト!$A$3:$W$1161,22,0))</f>
        <v/>
      </c>
      <c r="S15" s="8" t="str">
        <f t="shared" si="0"/>
        <v xml:space="preserve"> </v>
      </c>
      <c r="T15" s="8" t="str">
        <f t="shared" si="1"/>
        <v>　</v>
      </c>
      <c r="U15" s="8" t="str">
        <f t="shared" ref="U15:U78" si="5">IF($A15=0," ",VLOOKUP(S15,$Y$14:$Z$60,2,0))</f>
        <v xml:space="preserve"> </v>
      </c>
      <c r="V15" s="8">
        <f t="shared" ref="V15:V78" si="6">A15</f>
        <v>0</v>
      </c>
      <c r="W15" s="7" t="str">
        <f t="shared" ref="W15:W78" si="7">IF(E15&amp;F15="","",CONCATENATE(E15,F15))</f>
        <v/>
      </c>
      <c r="Y15" s="1" t="s">
        <v>95</v>
      </c>
      <c r="Z15" s="6" t="s">
        <v>94</v>
      </c>
    </row>
    <row r="16" spans="1:26" ht="57" customHeight="1" x14ac:dyDescent="0.15">
      <c r="A16" s="10"/>
      <c r="B16" s="16"/>
      <c r="C16" s="16"/>
      <c r="D16" s="15"/>
      <c r="E16" s="14"/>
      <c r="F16" s="13"/>
      <c r="G16" s="12" t="str">
        <f>IF(E16="","",VLOOKUP(E16,図書名リスト!$C$3:$W$1161,16,0))</f>
        <v/>
      </c>
      <c r="H16" s="11" t="str">
        <f>IF(E16="","",VLOOKUP(W16,図書名リスト!$A$3:$W$1161,5,0))</f>
        <v/>
      </c>
      <c r="I16" s="11" t="str">
        <f>IF(E16="","",VLOOKUP(W16,図書名リスト!$A$3:$W$1161,9,0))</f>
        <v/>
      </c>
      <c r="J16" s="11" t="str">
        <f>IF(E16="","",VLOOKUP(W16,図書名リスト!$A$3:$W$1161,23,0))</f>
        <v/>
      </c>
      <c r="K16" s="11" t="str">
        <f>IF(E16="","",VLOOKUP(W16,図書名リスト!$A$3:$W$11651,11,0))</f>
        <v/>
      </c>
      <c r="L16" s="38" t="str">
        <f>IF(E16="","",VLOOKUP(W16,図書名リスト!$A$3:$W$1161,14,0))</f>
        <v/>
      </c>
      <c r="M16" s="9" t="str">
        <f>IF(E16="","",VLOOKUP(W16,図書名リスト!$A$3:$W$1161,17,0))</f>
        <v/>
      </c>
      <c r="N16" s="10"/>
      <c r="O16" s="9" t="str">
        <f>IF(E16="","",VLOOKUP(W16,図書名リスト!$A$3:$W$1161,21,0))</f>
        <v/>
      </c>
      <c r="P16" s="9" t="str">
        <f>IF(E16="","",VLOOKUP(W16,図書名リスト!$A$3:$W$1161,19,0))</f>
        <v/>
      </c>
      <c r="Q16" s="9" t="str">
        <f>IF(E16="","",VLOOKUP(W16,図書名リスト!$A$3:$W$1161,20,0))</f>
        <v/>
      </c>
      <c r="R16" s="9" t="str">
        <f>IF(E16="","",VLOOKUP(W16,図書名リスト!$A$3:$W$1161,22,0))</f>
        <v/>
      </c>
      <c r="S16" s="8" t="str">
        <f t="shared" si="0"/>
        <v xml:space="preserve"> </v>
      </c>
      <c r="T16" s="8" t="str">
        <f t="shared" si="1"/>
        <v>　</v>
      </c>
      <c r="U16" s="8" t="str">
        <f t="shared" si="5"/>
        <v xml:space="preserve"> </v>
      </c>
      <c r="V16" s="8">
        <f t="shared" si="6"/>
        <v>0</v>
      </c>
      <c r="W16" s="7" t="str">
        <f t="shared" si="7"/>
        <v/>
      </c>
      <c r="Y16" s="1" t="s">
        <v>93</v>
      </c>
      <c r="Z16" s="6" t="s">
        <v>92</v>
      </c>
    </row>
    <row r="17" spans="1:26" ht="57" customHeight="1" x14ac:dyDescent="0.15">
      <c r="A17" s="10"/>
      <c r="B17" s="16"/>
      <c r="C17" s="16"/>
      <c r="D17" s="15"/>
      <c r="E17" s="14"/>
      <c r="F17" s="13"/>
      <c r="G17" s="12" t="str">
        <f>IF(E17="","",VLOOKUP(E17,図書名リスト!$C$3:$W$1161,16,0))</f>
        <v/>
      </c>
      <c r="H17" s="11" t="str">
        <f>IF(E17="","",VLOOKUP(W17,図書名リスト!$A$3:$W$1161,5,0))</f>
        <v/>
      </c>
      <c r="I17" s="11" t="str">
        <f>IF(E17="","",VLOOKUP(W17,図書名リスト!$A$3:$W$1161,9,0))</f>
        <v/>
      </c>
      <c r="J17" s="11" t="str">
        <f>IF(E17="","",VLOOKUP(W17,図書名リスト!$A$3:$W$1161,23,0))</f>
        <v/>
      </c>
      <c r="K17" s="11" t="str">
        <f>IF(E17="","",VLOOKUP(W17,図書名リスト!$A$3:$W$11651,11,0))</f>
        <v/>
      </c>
      <c r="L17" s="38" t="str">
        <f>IF(E17="","",VLOOKUP(W17,図書名リスト!$A$3:$W$1161,14,0))</f>
        <v/>
      </c>
      <c r="M17" s="9" t="str">
        <f>IF(E17="","",VLOOKUP(W17,図書名リスト!$A$3:$W$1161,17,0))</f>
        <v/>
      </c>
      <c r="N17" s="10"/>
      <c r="O17" s="9" t="str">
        <f>IF(E17="","",VLOOKUP(W17,図書名リスト!$A$3:$W$1161,21,0))</f>
        <v/>
      </c>
      <c r="P17" s="9" t="str">
        <f>IF(E17="","",VLOOKUP(W17,図書名リスト!$A$3:$W$1161,19,0))</f>
        <v/>
      </c>
      <c r="Q17" s="9" t="str">
        <f>IF(E17="","",VLOOKUP(W17,図書名リスト!$A$3:$W$1161,20,0))</f>
        <v/>
      </c>
      <c r="R17" s="9" t="str">
        <f>IF(E17="","",VLOOKUP(W17,図書名リスト!$A$3:$W$1161,22,0))</f>
        <v/>
      </c>
      <c r="S17" s="8" t="str">
        <f t="shared" si="0"/>
        <v xml:space="preserve"> </v>
      </c>
      <c r="T17" s="8" t="str">
        <f t="shared" si="1"/>
        <v>　</v>
      </c>
      <c r="U17" s="8" t="str">
        <f t="shared" si="5"/>
        <v xml:space="preserve"> </v>
      </c>
      <c r="V17" s="8">
        <f t="shared" si="6"/>
        <v>0</v>
      </c>
      <c r="W17" s="7" t="str">
        <f t="shared" si="7"/>
        <v/>
      </c>
      <c r="Y17" s="1" t="s">
        <v>91</v>
      </c>
      <c r="Z17" s="6" t="s">
        <v>90</v>
      </c>
    </row>
    <row r="18" spans="1:26" ht="57" customHeight="1" x14ac:dyDescent="0.15">
      <c r="A18" s="10"/>
      <c r="B18" s="16"/>
      <c r="C18" s="16"/>
      <c r="D18" s="15"/>
      <c r="E18" s="14"/>
      <c r="F18" s="13"/>
      <c r="G18" s="12" t="str">
        <f>IF(E18="","",VLOOKUP(E18,図書名リスト!$C$3:$W$1161,16,0))</f>
        <v/>
      </c>
      <c r="H18" s="11" t="str">
        <f>IF(E18="","",VLOOKUP(W18,図書名リスト!$A$3:$W$1161,5,0))</f>
        <v/>
      </c>
      <c r="I18" s="11" t="str">
        <f>IF(E18="","",VLOOKUP(W18,図書名リスト!$A$3:$W$1161,9,0))</f>
        <v/>
      </c>
      <c r="J18" s="11" t="str">
        <f>IF(E18="","",VLOOKUP(W18,図書名リスト!$A$3:$W$1161,23,0))</f>
        <v/>
      </c>
      <c r="K18" s="11" t="str">
        <f>IF(E18="","",VLOOKUP(W18,図書名リスト!$A$3:$W$11651,11,0))</f>
        <v/>
      </c>
      <c r="L18" s="38" t="str">
        <f>IF(E18="","",VLOOKUP(W18,図書名リスト!$A$3:$W$1161,14,0))</f>
        <v/>
      </c>
      <c r="M18" s="9" t="str">
        <f>IF(E18="","",VLOOKUP(W18,図書名リスト!$A$3:$W$1161,17,0))</f>
        <v/>
      </c>
      <c r="N18" s="10"/>
      <c r="O18" s="9" t="str">
        <f>IF(E18="","",VLOOKUP(W18,図書名リスト!$A$3:$W$1161,21,0))</f>
        <v/>
      </c>
      <c r="P18" s="9" t="str">
        <f>IF(E18="","",VLOOKUP(W18,図書名リスト!$A$3:$W$1161,19,0))</f>
        <v/>
      </c>
      <c r="Q18" s="9" t="str">
        <f>IF(E18="","",VLOOKUP(W18,図書名リスト!$A$3:$W$1161,20,0))</f>
        <v/>
      </c>
      <c r="R18" s="9" t="str">
        <f>IF(E18="","",VLOOKUP(W18,図書名リスト!$A$3:$W$1161,22,0))</f>
        <v/>
      </c>
      <c r="S18" s="8" t="str">
        <f t="shared" si="0"/>
        <v xml:space="preserve"> </v>
      </c>
      <c r="T18" s="8" t="str">
        <f t="shared" si="1"/>
        <v>　</v>
      </c>
      <c r="U18" s="8" t="str">
        <f t="shared" si="5"/>
        <v xml:space="preserve"> </v>
      </c>
      <c r="V18" s="8">
        <f t="shared" si="6"/>
        <v>0</v>
      </c>
      <c r="W18" s="7" t="str">
        <f t="shared" si="7"/>
        <v/>
      </c>
      <c r="Y18" s="1" t="s">
        <v>89</v>
      </c>
      <c r="Z18" s="6" t="s">
        <v>88</v>
      </c>
    </row>
    <row r="19" spans="1:26" ht="57" customHeight="1" x14ac:dyDescent="0.15">
      <c r="A19" s="10"/>
      <c r="B19" s="16"/>
      <c r="C19" s="16"/>
      <c r="D19" s="15"/>
      <c r="E19" s="14"/>
      <c r="F19" s="13"/>
      <c r="G19" s="12" t="str">
        <f>IF(E19="","",VLOOKUP(E19,図書名リスト!$C$3:$W$1161,16,0))</f>
        <v/>
      </c>
      <c r="H19" s="11" t="str">
        <f>IF(E19="","",VLOOKUP(W19,図書名リスト!$A$3:$W$1161,5,0))</f>
        <v/>
      </c>
      <c r="I19" s="11" t="str">
        <f>IF(E19="","",VLOOKUP(W19,図書名リスト!$A$3:$W$1161,9,0))</f>
        <v/>
      </c>
      <c r="J19" s="11" t="str">
        <f>IF(E19="","",VLOOKUP(W19,図書名リスト!$A$3:$W$1161,23,0))</f>
        <v/>
      </c>
      <c r="K19" s="11" t="str">
        <f>IF(E19="","",VLOOKUP(W19,図書名リスト!$A$3:$W$11651,11,0))</f>
        <v/>
      </c>
      <c r="L19" s="38" t="str">
        <f>IF(E19="","",VLOOKUP(W19,図書名リスト!$A$3:$W$1161,14,0))</f>
        <v/>
      </c>
      <c r="M19" s="9" t="str">
        <f>IF(E19="","",VLOOKUP(W19,図書名リスト!$A$3:$W$1161,17,0))</f>
        <v/>
      </c>
      <c r="N19" s="10"/>
      <c r="O19" s="9" t="str">
        <f>IF(E19="","",VLOOKUP(W19,図書名リスト!$A$3:$W$1161,21,0))</f>
        <v/>
      </c>
      <c r="P19" s="9" t="str">
        <f>IF(E19="","",VLOOKUP(W19,図書名リスト!$A$3:$W$1161,19,0))</f>
        <v/>
      </c>
      <c r="Q19" s="9" t="str">
        <f>IF(E19="","",VLOOKUP(W19,図書名リスト!$A$3:$W$1161,20,0))</f>
        <v/>
      </c>
      <c r="R19" s="9" t="str">
        <f>IF(E19="","",VLOOKUP(W19,図書名リスト!$A$3:$W$1161,22,0))</f>
        <v/>
      </c>
      <c r="S19" s="8" t="str">
        <f t="shared" si="0"/>
        <v xml:space="preserve"> </v>
      </c>
      <c r="T19" s="8" t="str">
        <f t="shared" si="1"/>
        <v>　</v>
      </c>
      <c r="U19" s="8" t="str">
        <f t="shared" si="5"/>
        <v xml:space="preserve"> </v>
      </c>
      <c r="V19" s="8">
        <f t="shared" si="6"/>
        <v>0</v>
      </c>
      <c r="W19" s="7" t="str">
        <f t="shared" si="7"/>
        <v/>
      </c>
      <c r="Y19" s="1" t="s">
        <v>87</v>
      </c>
      <c r="Z19" s="6" t="s">
        <v>86</v>
      </c>
    </row>
    <row r="20" spans="1:26" ht="57" customHeight="1" x14ac:dyDescent="0.15">
      <c r="A20" s="10"/>
      <c r="B20" s="16"/>
      <c r="C20" s="16"/>
      <c r="D20" s="15"/>
      <c r="E20" s="14"/>
      <c r="F20" s="13"/>
      <c r="G20" s="12" t="str">
        <f>IF(E20="","",VLOOKUP(E20,図書名リスト!$C$3:$W$1161,16,0))</f>
        <v/>
      </c>
      <c r="H20" s="11" t="str">
        <f>IF(E20="","",VLOOKUP(W20,図書名リスト!$A$3:$W$1161,5,0))</f>
        <v/>
      </c>
      <c r="I20" s="11" t="str">
        <f>IF(E20="","",VLOOKUP(W20,図書名リスト!$A$3:$W$1161,9,0))</f>
        <v/>
      </c>
      <c r="J20" s="11" t="str">
        <f>IF(E20="","",VLOOKUP(W20,図書名リスト!$A$3:$W$1161,23,0))</f>
        <v/>
      </c>
      <c r="K20" s="11" t="str">
        <f>IF(E20="","",VLOOKUP(W20,図書名リスト!$A$3:$W$11651,11,0))</f>
        <v/>
      </c>
      <c r="L20" s="38" t="str">
        <f>IF(E20="","",VLOOKUP(W20,図書名リスト!$A$3:$W$1161,14,0))</f>
        <v/>
      </c>
      <c r="M20" s="9" t="str">
        <f>IF(E20="","",VLOOKUP(W20,図書名リスト!$A$3:$W$1161,17,0))</f>
        <v/>
      </c>
      <c r="N20" s="10"/>
      <c r="O20" s="9" t="str">
        <f>IF(E20="","",VLOOKUP(W20,図書名リスト!$A$3:$W$1161,21,0))</f>
        <v/>
      </c>
      <c r="P20" s="9" t="str">
        <f>IF(E20="","",VLOOKUP(W20,図書名リスト!$A$3:$W$1161,19,0))</f>
        <v/>
      </c>
      <c r="Q20" s="9" t="str">
        <f>IF(E20="","",VLOOKUP(W20,図書名リスト!$A$3:$W$1161,20,0))</f>
        <v/>
      </c>
      <c r="R20" s="9" t="str">
        <f>IF(E20="","",VLOOKUP(W20,図書名リスト!$A$3:$W$1161,22,0))</f>
        <v/>
      </c>
      <c r="S20" s="8" t="str">
        <f t="shared" si="0"/>
        <v xml:space="preserve"> </v>
      </c>
      <c r="T20" s="8" t="str">
        <f t="shared" si="1"/>
        <v>　</v>
      </c>
      <c r="U20" s="8" t="str">
        <f t="shared" si="5"/>
        <v xml:space="preserve"> </v>
      </c>
      <c r="V20" s="8">
        <f t="shared" si="6"/>
        <v>0</v>
      </c>
      <c r="W20" s="7" t="str">
        <f t="shared" si="7"/>
        <v/>
      </c>
      <c r="Y20" s="1" t="s">
        <v>85</v>
      </c>
      <c r="Z20" s="6" t="s">
        <v>84</v>
      </c>
    </row>
    <row r="21" spans="1:26" ht="57" customHeight="1" x14ac:dyDescent="0.15">
      <c r="A21" s="10"/>
      <c r="B21" s="16"/>
      <c r="C21" s="16"/>
      <c r="D21" s="15"/>
      <c r="E21" s="14"/>
      <c r="F21" s="13"/>
      <c r="G21" s="12" t="str">
        <f>IF(E21="","",VLOOKUP(E21,図書名リスト!$C$3:$W$1161,16,0))</f>
        <v/>
      </c>
      <c r="H21" s="11" t="str">
        <f>IF(E21="","",VLOOKUP(W21,図書名リスト!$A$3:$W$1161,5,0))</f>
        <v/>
      </c>
      <c r="I21" s="11" t="str">
        <f>IF(E21="","",VLOOKUP(W21,図書名リスト!$A$3:$W$1161,9,0))</f>
        <v/>
      </c>
      <c r="J21" s="11" t="str">
        <f>IF(E21="","",VLOOKUP(W21,図書名リスト!$A$3:$W$1161,23,0))</f>
        <v/>
      </c>
      <c r="K21" s="11" t="str">
        <f>IF(E21="","",VLOOKUP(W21,図書名リスト!$A$3:$W$11651,11,0))</f>
        <v/>
      </c>
      <c r="L21" s="38" t="str">
        <f>IF(E21="","",VLOOKUP(W21,図書名リスト!$A$3:$W$1161,14,0))</f>
        <v/>
      </c>
      <c r="M21" s="9" t="str">
        <f>IF(E21="","",VLOOKUP(W21,図書名リスト!$A$3:$W$1161,17,0))</f>
        <v/>
      </c>
      <c r="N21" s="10"/>
      <c r="O21" s="9" t="str">
        <f>IF(E21="","",VLOOKUP(W21,図書名リスト!$A$3:$W$1161,21,0))</f>
        <v/>
      </c>
      <c r="P21" s="9" t="str">
        <f>IF(E21="","",VLOOKUP(W21,図書名リスト!$A$3:$W$1161,19,0))</f>
        <v/>
      </c>
      <c r="Q21" s="9" t="str">
        <f>IF(E21="","",VLOOKUP(W21,図書名リスト!$A$3:$W$1161,20,0))</f>
        <v/>
      </c>
      <c r="R21" s="9" t="str">
        <f>IF(E21="","",VLOOKUP(W21,図書名リスト!$A$3:$W$1161,22,0))</f>
        <v/>
      </c>
      <c r="S21" s="8" t="str">
        <f t="shared" si="0"/>
        <v xml:space="preserve"> </v>
      </c>
      <c r="T21" s="8" t="str">
        <f t="shared" si="1"/>
        <v>　</v>
      </c>
      <c r="U21" s="8" t="str">
        <f t="shared" si="5"/>
        <v xml:space="preserve"> </v>
      </c>
      <c r="V21" s="8">
        <f t="shared" si="6"/>
        <v>0</v>
      </c>
      <c r="W21" s="7" t="str">
        <f t="shared" si="7"/>
        <v/>
      </c>
      <c r="Y21" s="1" t="s">
        <v>83</v>
      </c>
      <c r="Z21" s="6" t="s">
        <v>82</v>
      </c>
    </row>
    <row r="22" spans="1:26" ht="57" customHeight="1" x14ac:dyDescent="0.15">
      <c r="A22" s="10"/>
      <c r="B22" s="16"/>
      <c r="C22" s="16"/>
      <c r="D22" s="15"/>
      <c r="E22" s="14"/>
      <c r="F22" s="13"/>
      <c r="G22" s="12" t="str">
        <f>IF(E22="","",VLOOKUP(E22,図書名リスト!$C$3:$W$1161,16,0))</f>
        <v/>
      </c>
      <c r="H22" s="11" t="str">
        <f>IF(E22="","",VLOOKUP(W22,図書名リスト!$A$3:$W$1161,5,0))</f>
        <v/>
      </c>
      <c r="I22" s="11" t="str">
        <f>IF(E22="","",VLOOKUP(W22,図書名リスト!$A$3:$W$1161,9,0))</f>
        <v/>
      </c>
      <c r="J22" s="11" t="str">
        <f>IF(E22="","",VLOOKUP(W22,図書名リスト!$A$3:$W$1161,23,0))</f>
        <v/>
      </c>
      <c r="K22" s="11" t="str">
        <f>IF(E22="","",VLOOKUP(W22,図書名リスト!$A$3:$W$11651,11,0))</f>
        <v/>
      </c>
      <c r="L22" s="38" t="str">
        <f>IF(E22="","",VLOOKUP(W22,図書名リスト!$A$3:$W$1161,14,0))</f>
        <v/>
      </c>
      <c r="M22" s="9" t="str">
        <f>IF(E22="","",VLOOKUP(W22,図書名リスト!$A$3:$W$1161,17,0))</f>
        <v/>
      </c>
      <c r="N22" s="10"/>
      <c r="O22" s="9" t="str">
        <f>IF(E22="","",VLOOKUP(W22,図書名リスト!$A$3:$W$1161,21,0))</f>
        <v/>
      </c>
      <c r="P22" s="9" t="str">
        <f>IF(E22="","",VLOOKUP(W22,図書名リスト!$A$3:$W$1161,19,0))</f>
        <v/>
      </c>
      <c r="Q22" s="9" t="str">
        <f>IF(E22="","",VLOOKUP(W22,図書名リスト!$A$3:$W$1161,20,0))</f>
        <v/>
      </c>
      <c r="R22" s="9" t="str">
        <f>IF(E22="","",VLOOKUP(W22,図書名リスト!$A$3:$W$1161,22,0))</f>
        <v/>
      </c>
      <c r="S22" s="8" t="str">
        <f t="shared" si="0"/>
        <v xml:space="preserve"> </v>
      </c>
      <c r="T22" s="8" t="str">
        <f t="shared" si="1"/>
        <v>　</v>
      </c>
      <c r="U22" s="8" t="str">
        <f t="shared" si="5"/>
        <v xml:space="preserve"> </v>
      </c>
      <c r="V22" s="8">
        <f t="shared" si="6"/>
        <v>0</v>
      </c>
      <c r="W22" s="7" t="str">
        <f t="shared" si="7"/>
        <v/>
      </c>
      <c r="Y22" s="1" t="s">
        <v>81</v>
      </c>
      <c r="Z22" s="6" t="s">
        <v>80</v>
      </c>
    </row>
    <row r="23" spans="1:26" ht="57" customHeight="1" x14ac:dyDescent="0.15">
      <c r="A23" s="10"/>
      <c r="B23" s="16"/>
      <c r="C23" s="16"/>
      <c r="D23" s="15"/>
      <c r="E23" s="14"/>
      <c r="F23" s="13"/>
      <c r="G23" s="12" t="str">
        <f>IF(E23="","",VLOOKUP(E23,図書名リスト!$C$3:$W$1161,16,0))</f>
        <v/>
      </c>
      <c r="H23" s="11" t="str">
        <f>IF(E23="","",VLOOKUP(W23,図書名リスト!$A$3:$W$1161,5,0))</f>
        <v/>
      </c>
      <c r="I23" s="11" t="str">
        <f>IF(E23="","",VLOOKUP(W23,図書名リスト!$A$3:$W$1161,9,0))</f>
        <v/>
      </c>
      <c r="J23" s="11" t="str">
        <f>IF(E23="","",VLOOKUP(W23,図書名リスト!$A$3:$W$1161,23,0))</f>
        <v/>
      </c>
      <c r="K23" s="11" t="str">
        <f>IF(E23="","",VLOOKUP(W23,図書名リスト!$A$3:$W$11651,11,0))</f>
        <v/>
      </c>
      <c r="L23" s="38" t="str">
        <f>IF(E23="","",VLOOKUP(W23,図書名リスト!$A$3:$W$1161,14,0))</f>
        <v/>
      </c>
      <c r="M23" s="9" t="str">
        <f>IF(E23="","",VLOOKUP(W23,図書名リスト!$A$3:$W$1161,17,0))</f>
        <v/>
      </c>
      <c r="N23" s="10"/>
      <c r="O23" s="9" t="str">
        <f>IF(E23="","",VLOOKUP(W23,図書名リスト!$A$3:$W$1161,21,0))</f>
        <v/>
      </c>
      <c r="P23" s="9" t="str">
        <f>IF(E23="","",VLOOKUP(W23,図書名リスト!$A$3:$W$1161,19,0))</f>
        <v/>
      </c>
      <c r="Q23" s="9" t="str">
        <f>IF(E23="","",VLOOKUP(W23,図書名リスト!$A$3:$W$1161,20,0))</f>
        <v/>
      </c>
      <c r="R23" s="9" t="str">
        <f>IF(E23="","",VLOOKUP(W23,図書名リスト!$A$3:$W$1161,22,0))</f>
        <v/>
      </c>
      <c r="S23" s="8" t="str">
        <f t="shared" si="0"/>
        <v xml:space="preserve"> </v>
      </c>
      <c r="T23" s="8" t="str">
        <f t="shared" si="1"/>
        <v>　</v>
      </c>
      <c r="U23" s="8" t="str">
        <f t="shared" si="5"/>
        <v xml:space="preserve"> </v>
      </c>
      <c r="V23" s="8">
        <f t="shared" si="6"/>
        <v>0</v>
      </c>
      <c r="W23" s="7" t="str">
        <f t="shared" si="7"/>
        <v/>
      </c>
      <c r="Y23" s="1" t="s">
        <v>79</v>
      </c>
      <c r="Z23" s="6" t="s">
        <v>78</v>
      </c>
    </row>
    <row r="24" spans="1:26" ht="57" customHeight="1" x14ac:dyDescent="0.15">
      <c r="A24" s="10"/>
      <c r="B24" s="16"/>
      <c r="C24" s="16"/>
      <c r="D24" s="15"/>
      <c r="E24" s="14"/>
      <c r="F24" s="13"/>
      <c r="G24" s="12" t="str">
        <f>IF(E24="","",VLOOKUP(E24,図書名リスト!$C$3:$W$1161,16,0))</f>
        <v/>
      </c>
      <c r="H24" s="11" t="str">
        <f>IF(E24="","",VLOOKUP(W24,図書名リスト!$A$3:$W$1161,5,0))</f>
        <v/>
      </c>
      <c r="I24" s="11" t="str">
        <f>IF(E24="","",VLOOKUP(W24,図書名リスト!$A$3:$W$1161,9,0))</f>
        <v/>
      </c>
      <c r="J24" s="11" t="str">
        <f>IF(E24="","",VLOOKUP(W24,図書名リスト!$A$3:$W$1161,23,0))</f>
        <v/>
      </c>
      <c r="K24" s="11" t="str">
        <f>IF(E24="","",VLOOKUP(W24,図書名リスト!$A$3:$W$11651,11,0))</f>
        <v/>
      </c>
      <c r="L24" s="38" t="str">
        <f>IF(E24="","",VLOOKUP(W24,図書名リスト!$A$3:$W$1161,14,0))</f>
        <v/>
      </c>
      <c r="M24" s="9" t="str">
        <f>IF(E24="","",VLOOKUP(W24,図書名リスト!$A$3:$W$1161,17,0))</f>
        <v/>
      </c>
      <c r="N24" s="10"/>
      <c r="O24" s="9" t="str">
        <f>IF(E24="","",VLOOKUP(W24,図書名リスト!$A$3:$W$1161,21,0))</f>
        <v/>
      </c>
      <c r="P24" s="9" t="str">
        <f>IF(E24="","",VLOOKUP(W24,図書名リスト!$A$3:$W$1161,19,0))</f>
        <v/>
      </c>
      <c r="Q24" s="9" t="str">
        <f>IF(E24="","",VLOOKUP(W24,図書名リスト!$A$3:$W$1161,20,0))</f>
        <v/>
      </c>
      <c r="R24" s="9" t="str">
        <f>IF(E24="","",VLOOKUP(W24,図書名リスト!$A$3:$W$1161,22,0))</f>
        <v/>
      </c>
      <c r="S24" s="8" t="str">
        <f t="shared" si="0"/>
        <v xml:space="preserve"> </v>
      </c>
      <c r="T24" s="8" t="str">
        <f t="shared" si="1"/>
        <v>　</v>
      </c>
      <c r="U24" s="8" t="str">
        <f t="shared" si="5"/>
        <v xml:space="preserve"> </v>
      </c>
      <c r="V24" s="8">
        <f t="shared" si="6"/>
        <v>0</v>
      </c>
      <c r="W24" s="7" t="str">
        <f t="shared" si="7"/>
        <v/>
      </c>
      <c r="Y24" s="1" t="s">
        <v>77</v>
      </c>
      <c r="Z24" s="6" t="s">
        <v>76</v>
      </c>
    </row>
    <row r="25" spans="1:26" ht="57" customHeight="1" x14ac:dyDescent="0.15">
      <c r="A25" s="10"/>
      <c r="B25" s="16"/>
      <c r="C25" s="16"/>
      <c r="D25" s="15"/>
      <c r="E25" s="14"/>
      <c r="F25" s="13"/>
      <c r="G25" s="12" t="str">
        <f>IF(E25="","",VLOOKUP(E25,図書名リスト!$C$3:$W$1161,16,0))</f>
        <v/>
      </c>
      <c r="H25" s="11" t="str">
        <f>IF(E25="","",VLOOKUP(W25,図書名リスト!$A$3:$W$1161,5,0))</f>
        <v/>
      </c>
      <c r="I25" s="11" t="str">
        <f>IF(E25="","",VLOOKUP(W25,図書名リスト!$A$3:$W$1161,9,0))</f>
        <v/>
      </c>
      <c r="J25" s="11" t="str">
        <f>IF(E25="","",VLOOKUP(W25,図書名リスト!$A$3:$W$1161,23,0))</f>
        <v/>
      </c>
      <c r="K25" s="11" t="str">
        <f>IF(E25="","",VLOOKUP(W25,図書名リスト!$A$3:$W$11651,11,0))</f>
        <v/>
      </c>
      <c r="L25" s="38" t="str">
        <f>IF(E25="","",VLOOKUP(W25,図書名リスト!$A$3:$W$1161,14,0))</f>
        <v/>
      </c>
      <c r="M25" s="9" t="str">
        <f>IF(E25="","",VLOOKUP(W25,図書名リスト!$A$3:$W$1161,17,0))</f>
        <v/>
      </c>
      <c r="N25" s="10"/>
      <c r="O25" s="9" t="str">
        <f>IF(E25="","",VLOOKUP(W25,図書名リスト!$A$3:$W$1161,21,0))</f>
        <v/>
      </c>
      <c r="P25" s="9" t="str">
        <f>IF(E25="","",VLOOKUP(W25,図書名リスト!$A$3:$W$1161,19,0))</f>
        <v/>
      </c>
      <c r="Q25" s="9" t="str">
        <f>IF(E25="","",VLOOKUP(W25,図書名リスト!$A$3:$W$1161,20,0))</f>
        <v/>
      </c>
      <c r="R25" s="9" t="str">
        <f>IF(E25="","",VLOOKUP(W25,図書名リスト!$A$3:$W$1161,22,0))</f>
        <v/>
      </c>
      <c r="S25" s="8" t="str">
        <f t="shared" si="0"/>
        <v xml:space="preserve"> </v>
      </c>
      <c r="T25" s="8" t="str">
        <f t="shared" si="1"/>
        <v>　</v>
      </c>
      <c r="U25" s="8" t="str">
        <f t="shared" si="5"/>
        <v xml:space="preserve"> </v>
      </c>
      <c r="V25" s="8">
        <f t="shared" si="6"/>
        <v>0</v>
      </c>
      <c r="W25" s="7" t="str">
        <f t="shared" si="7"/>
        <v/>
      </c>
      <c r="Y25" s="1" t="s">
        <v>75</v>
      </c>
      <c r="Z25" s="6" t="s">
        <v>74</v>
      </c>
    </row>
    <row r="26" spans="1:26" ht="57" customHeight="1" x14ac:dyDescent="0.15">
      <c r="A26" s="10"/>
      <c r="B26" s="16"/>
      <c r="C26" s="16"/>
      <c r="D26" s="15"/>
      <c r="E26" s="14"/>
      <c r="F26" s="13"/>
      <c r="G26" s="12" t="str">
        <f>IF(E26="","",VLOOKUP(E26,図書名リスト!$C$3:$W$1161,16,0))</f>
        <v/>
      </c>
      <c r="H26" s="11" t="str">
        <f>IF(E26="","",VLOOKUP(W26,図書名リスト!$A$3:$W$1161,5,0))</f>
        <v/>
      </c>
      <c r="I26" s="11" t="str">
        <f>IF(E26="","",VLOOKUP(W26,図書名リスト!$A$3:$W$1161,9,0))</f>
        <v/>
      </c>
      <c r="J26" s="11" t="str">
        <f>IF(E26="","",VLOOKUP(W26,図書名リスト!$A$3:$W$1161,23,0))</f>
        <v/>
      </c>
      <c r="K26" s="11" t="str">
        <f>IF(E26="","",VLOOKUP(W26,図書名リスト!$A$3:$W$11651,11,0))</f>
        <v/>
      </c>
      <c r="L26" s="38" t="str">
        <f>IF(E26="","",VLOOKUP(W26,図書名リスト!$A$3:$W$1161,14,0))</f>
        <v/>
      </c>
      <c r="M26" s="9" t="str">
        <f>IF(E26="","",VLOOKUP(W26,図書名リスト!$A$3:$W$1161,17,0))</f>
        <v/>
      </c>
      <c r="N26" s="10"/>
      <c r="O26" s="9" t="str">
        <f>IF(E26="","",VLOOKUP(W26,図書名リスト!$A$3:$W$1161,21,0))</f>
        <v/>
      </c>
      <c r="P26" s="9" t="str">
        <f>IF(E26="","",VLOOKUP(W26,図書名リスト!$A$3:$W$1161,19,0))</f>
        <v/>
      </c>
      <c r="Q26" s="9" t="str">
        <f>IF(E26="","",VLOOKUP(W26,図書名リスト!$A$3:$W$1161,20,0))</f>
        <v/>
      </c>
      <c r="R26" s="9" t="str">
        <f>IF(E26="","",VLOOKUP(W26,図書名リスト!$A$3:$W$1161,22,0))</f>
        <v/>
      </c>
      <c r="S26" s="8" t="str">
        <f t="shared" si="0"/>
        <v xml:space="preserve"> </v>
      </c>
      <c r="T26" s="8" t="str">
        <f t="shared" si="1"/>
        <v>　</v>
      </c>
      <c r="U26" s="8" t="str">
        <f t="shared" si="5"/>
        <v xml:space="preserve"> </v>
      </c>
      <c r="V26" s="8">
        <f t="shared" si="6"/>
        <v>0</v>
      </c>
      <c r="W26" s="7" t="str">
        <f t="shared" si="7"/>
        <v/>
      </c>
      <c r="Y26" s="1" t="s">
        <v>73</v>
      </c>
      <c r="Z26" s="6" t="s">
        <v>72</v>
      </c>
    </row>
    <row r="27" spans="1:26" ht="57" customHeight="1" x14ac:dyDescent="0.15">
      <c r="A27" s="10"/>
      <c r="B27" s="16"/>
      <c r="C27" s="16"/>
      <c r="D27" s="15"/>
      <c r="E27" s="14"/>
      <c r="F27" s="13"/>
      <c r="G27" s="12" t="str">
        <f>IF(E27="","",VLOOKUP(E27,図書名リスト!$C$3:$W$1161,16,0))</f>
        <v/>
      </c>
      <c r="H27" s="11" t="str">
        <f>IF(E27="","",VLOOKUP(W27,図書名リスト!$A$3:$W$1161,5,0))</f>
        <v/>
      </c>
      <c r="I27" s="11" t="str">
        <f>IF(E27="","",VLOOKUP(W27,図書名リスト!$A$3:$W$1161,9,0))</f>
        <v/>
      </c>
      <c r="J27" s="11" t="str">
        <f>IF(E27="","",VLOOKUP(W27,図書名リスト!$A$3:$W$1161,23,0))</f>
        <v/>
      </c>
      <c r="K27" s="11" t="str">
        <f>IF(E27="","",VLOOKUP(W27,図書名リスト!$A$3:$W$11651,11,0))</f>
        <v/>
      </c>
      <c r="L27" s="38" t="str">
        <f>IF(E27="","",VLOOKUP(W27,図書名リスト!$A$3:$W$1161,14,0))</f>
        <v/>
      </c>
      <c r="M27" s="9" t="str">
        <f>IF(E27="","",VLOOKUP(W27,図書名リスト!$A$3:$W$1161,17,0))</f>
        <v/>
      </c>
      <c r="N27" s="10"/>
      <c r="O27" s="9" t="str">
        <f>IF(E27="","",VLOOKUP(W27,図書名リスト!$A$3:$W$1161,21,0))</f>
        <v/>
      </c>
      <c r="P27" s="9" t="str">
        <f>IF(E27="","",VLOOKUP(W27,図書名リスト!$A$3:$W$1161,19,0))</f>
        <v/>
      </c>
      <c r="Q27" s="9" t="str">
        <f>IF(E27="","",VLOOKUP(W27,図書名リスト!$A$3:$W$1161,20,0))</f>
        <v/>
      </c>
      <c r="R27" s="9" t="str">
        <f>IF(E27="","",VLOOKUP(W27,図書名リスト!$A$3:$W$1161,22,0))</f>
        <v/>
      </c>
      <c r="S27" s="8" t="str">
        <f t="shared" si="0"/>
        <v xml:space="preserve"> </v>
      </c>
      <c r="T27" s="8" t="str">
        <f t="shared" si="1"/>
        <v>　</v>
      </c>
      <c r="U27" s="8" t="str">
        <f t="shared" si="5"/>
        <v xml:space="preserve"> </v>
      </c>
      <c r="V27" s="8">
        <f t="shared" si="6"/>
        <v>0</v>
      </c>
      <c r="W27" s="7" t="str">
        <f t="shared" si="7"/>
        <v/>
      </c>
      <c r="Y27" s="1" t="s">
        <v>71</v>
      </c>
      <c r="Z27" s="6" t="s">
        <v>70</v>
      </c>
    </row>
    <row r="28" spans="1:26" ht="57" customHeight="1" x14ac:dyDescent="0.15">
      <c r="A28" s="10"/>
      <c r="B28" s="16"/>
      <c r="C28" s="16"/>
      <c r="D28" s="15"/>
      <c r="E28" s="14"/>
      <c r="F28" s="13"/>
      <c r="G28" s="12" t="str">
        <f>IF(E28="","",VLOOKUP(E28,図書名リスト!$C$3:$W$1161,16,0))</f>
        <v/>
      </c>
      <c r="H28" s="11" t="str">
        <f>IF(E28="","",VLOOKUP(W28,図書名リスト!$A$3:$W$1161,5,0))</f>
        <v/>
      </c>
      <c r="I28" s="11" t="str">
        <f>IF(E28="","",VLOOKUP(W28,図書名リスト!$A$3:$W$1161,9,0))</f>
        <v/>
      </c>
      <c r="J28" s="11" t="str">
        <f>IF(E28="","",VLOOKUP(W28,図書名リスト!$A$3:$W$1161,23,0))</f>
        <v/>
      </c>
      <c r="K28" s="11" t="str">
        <f>IF(E28="","",VLOOKUP(W28,図書名リスト!$A$3:$W$11651,11,0))</f>
        <v/>
      </c>
      <c r="L28" s="38" t="str">
        <f>IF(E28="","",VLOOKUP(W28,図書名リスト!$A$3:$W$1161,14,0))</f>
        <v/>
      </c>
      <c r="M28" s="9" t="str">
        <f>IF(E28="","",VLOOKUP(W28,図書名リスト!$A$3:$W$1161,17,0))</f>
        <v/>
      </c>
      <c r="N28" s="10"/>
      <c r="O28" s="9" t="str">
        <f>IF(E28="","",VLOOKUP(W28,図書名リスト!$A$3:$W$1161,21,0))</f>
        <v/>
      </c>
      <c r="P28" s="9" t="str">
        <f>IF(E28="","",VLOOKUP(W28,図書名リスト!$A$3:$W$1161,19,0))</f>
        <v/>
      </c>
      <c r="Q28" s="9" t="str">
        <f>IF(E28="","",VLOOKUP(W28,図書名リスト!$A$3:$W$1161,20,0))</f>
        <v/>
      </c>
      <c r="R28" s="9" t="str">
        <f>IF(E28="","",VLOOKUP(W28,図書名リスト!$A$3:$W$1161,22,0))</f>
        <v/>
      </c>
      <c r="S28" s="8" t="str">
        <f t="shared" si="0"/>
        <v xml:space="preserve"> </v>
      </c>
      <c r="T28" s="8" t="str">
        <f t="shared" si="1"/>
        <v>　</v>
      </c>
      <c r="U28" s="8" t="str">
        <f t="shared" si="5"/>
        <v xml:space="preserve"> </v>
      </c>
      <c r="V28" s="8">
        <f t="shared" si="6"/>
        <v>0</v>
      </c>
      <c r="W28" s="7" t="str">
        <f t="shared" si="7"/>
        <v/>
      </c>
      <c r="Y28" s="1" t="s">
        <v>69</v>
      </c>
      <c r="Z28" s="6" t="s">
        <v>68</v>
      </c>
    </row>
    <row r="29" spans="1:26" ht="57" customHeight="1" x14ac:dyDescent="0.15">
      <c r="A29" s="10"/>
      <c r="B29" s="16"/>
      <c r="C29" s="16"/>
      <c r="D29" s="15"/>
      <c r="E29" s="14"/>
      <c r="F29" s="13"/>
      <c r="G29" s="12" t="str">
        <f>IF(E29="","",VLOOKUP(E29,図書名リスト!$C$3:$W$1161,16,0))</f>
        <v/>
      </c>
      <c r="H29" s="11" t="str">
        <f>IF(E29="","",VLOOKUP(W29,図書名リスト!$A$3:$W$1161,5,0))</f>
        <v/>
      </c>
      <c r="I29" s="11" t="str">
        <f>IF(E29="","",VLOOKUP(W29,図書名リスト!$A$3:$W$1161,9,0))</f>
        <v/>
      </c>
      <c r="J29" s="11" t="str">
        <f>IF(E29="","",VLOOKUP(W29,図書名リスト!$A$3:$W$1161,23,0))</f>
        <v/>
      </c>
      <c r="K29" s="11" t="str">
        <f>IF(E29="","",VLOOKUP(W29,図書名リスト!$A$3:$W$11651,11,0))</f>
        <v/>
      </c>
      <c r="L29" s="38" t="str">
        <f>IF(E29="","",VLOOKUP(W29,図書名リスト!$A$3:$W$1161,14,0))</f>
        <v/>
      </c>
      <c r="M29" s="9" t="str">
        <f>IF(E29="","",VLOOKUP(W29,図書名リスト!$A$3:$W$1161,17,0))</f>
        <v/>
      </c>
      <c r="N29" s="10"/>
      <c r="O29" s="9" t="str">
        <f>IF(E29="","",VLOOKUP(W29,図書名リスト!$A$3:$W$1161,21,0))</f>
        <v/>
      </c>
      <c r="P29" s="9" t="str">
        <f>IF(E29="","",VLOOKUP(W29,図書名リスト!$A$3:$W$1161,19,0))</f>
        <v/>
      </c>
      <c r="Q29" s="9" t="str">
        <f>IF(E29="","",VLOOKUP(W29,図書名リスト!$A$3:$W$1161,20,0))</f>
        <v/>
      </c>
      <c r="R29" s="9" t="str">
        <f>IF(E29="","",VLOOKUP(W29,図書名リスト!$A$3:$W$1161,22,0))</f>
        <v/>
      </c>
      <c r="S29" s="8" t="str">
        <f t="shared" si="0"/>
        <v xml:space="preserve"> </v>
      </c>
      <c r="T29" s="8" t="str">
        <f t="shared" si="1"/>
        <v>　</v>
      </c>
      <c r="U29" s="8" t="str">
        <f t="shared" si="5"/>
        <v xml:space="preserve"> </v>
      </c>
      <c r="V29" s="8">
        <f t="shared" si="6"/>
        <v>0</v>
      </c>
      <c r="W29" s="7" t="str">
        <f t="shared" si="7"/>
        <v/>
      </c>
      <c r="Y29" s="1" t="s">
        <v>67</v>
      </c>
      <c r="Z29" s="6" t="s">
        <v>66</v>
      </c>
    </row>
    <row r="30" spans="1:26" ht="57" customHeight="1" x14ac:dyDescent="0.15">
      <c r="A30" s="10"/>
      <c r="B30" s="16"/>
      <c r="C30" s="16"/>
      <c r="D30" s="15"/>
      <c r="E30" s="14"/>
      <c r="F30" s="13"/>
      <c r="G30" s="12" t="str">
        <f>IF(E30="","",VLOOKUP(E30,図書名リスト!$C$3:$W$1161,16,0))</f>
        <v/>
      </c>
      <c r="H30" s="11" t="str">
        <f>IF(E30="","",VLOOKUP(W30,図書名リスト!$A$3:$W$1161,5,0))</f>
        <v/>
      </c>
      <c r="I30" s="11" t="str">
        <f>IF(E30="","",VLOOKUP(W30,図書名リスト!$A$3:$W$1161,9,0))</f>
        <v/>
      </c>
      <c r="J30" s="11" t="str">
        <f>IF(E30="","",VLOOKUP(W30,図書名リスト!$A$3:$W$1161,23,0))</f>
        <v/>
      </c>
      <c r="K30" s="11" t="str">
        <f>IF(E30="","",VLOOKUP(W30,図書名リスト!$A$3:$W$11651,11,0))</f>
        <v/>
      </c>
      <c r="L30" s="38" t="str">
        <f>IF(E30="","",VLOOKUP(W30,図書名リスト!$A$3:$W$1161,14,0))</f>
        <v/>
      </c>
      <c r="M30" s="9" t="str">
        <f>IF(E30="","",VLOOKUP(W30,図書名リスト!$A$3:$W$1161,17,0))</f>
        <v/>
      </c>
      <c r="N30" s="10"/>
      <c r="O30" s="9" t="str">
        <f>IF(E30="","",VLOOKUP(W30,図書名リスト!$A$3:$W$1161,21,0))</f>
        <v/>
      </c>
      <c r="P30" s="9" t="str">
        <f>IF(E30="","",VLOOKUP(W30,図書名リスト!$A$3:$W$1161,19,0))</f>
        <v/>
      </c>
      <c r="Q30" s="9" t="str">
        <f>IF(E30="","",VLOOKUP(W30,図書名リスト!$A$3:$W$1161,20,0))</f>
        <v/>
      </c>
      <c r="R30" s="9" t="str">
        <f>IF(E30="","",VLOOKUP(W30,図書名リスト!$A$3:$W$1161,22,0))</f>
        <v/>
      </c>
      <c r="S30" s="8" t="str">
        <f t="shared" si="0"/>
        <v xml:space="preserve"> </v>
      </c>
      <c r="T30" s="8" t="str">
        <f t="shared" si="1"/>
        <v>　</v>
      </c>
      <c r="U30" s="8" t="str">
        <f t="shared" si="5"/>
        <v xml:space="preserve"> </v>
      </c>
      <c r="V30" s="8">
        <f t="shared" si="6"/>
        <v>0</v>
      </c>
      <c r="W30" s="7" t="str">
        <f t="shared" si="7"/>
        <v/>
      </c>
      <c r="Y30" s="1" t="s">
        <v>65</v>
      </c>
      <c r="Z30" s="6" t="s">
        <v>64</v>
      </c>
    </row>
    <row r="31" spans="1:26" ht="57" customHeight="1" x14ac:dyDescent="0.15">
      <c r="A31" s="10"/>
      <c r="B31" s="16"/>
      <c r="C31" s="16"/>
      <c r="D31" s="15"/>
      <c r="E31" s="14"/>
      <c r="F31" s="13"/>
      <c r="G31" s="12" t="str">
        <f>IF(E31="","",VLOOKUP(E31,図書名リスト!$C$3:$W$1161,16,0))</f>
        <v/>
      </c>
      <c r="H31" s="11" t="str">
        <f>IF(E31="","",VLOOKUP(W31,図書名リスト!$A$3:$W$1161,5,0))</f>
        <v/>
      </c>
      <c r="I31" s="11" t="str">
        <f>IF(E31="","",VLOOKUP(W31,図書名リスト!$A$3:$W$1161,9,0))</f>
        <v/>
      </c>
      <c r="J31" s="11" t="str">
        <f>IF(E31="","",VLOOKUP(W31,図書名リスト!$A$3:$W$1161,23,0))</f>
        <v/>
      </c>
      <c r="K31" s="11" t="str">
        <f>IF(E31="","",VLOOKUP(W31,図書名リスト!$A$3:$W$11651,11,0))</f>
        <v/>
      </c>
      <c r="L31" s="38" t="str">
        <f>IF(E31="","",VLOOKUP(W31,図書名リスト!$A$3:$W$1161,14,0))</f>
        <v/>
      </c>
      <c r="M31" s="9" t="str">
        <f>IF(E31="","",VLOOKUP(W31,図書名リスト!$A$3:$W$1161,17,0))</f>
        <v/>
      </c>
      <c r="N31" s="10"/>
      <c r="O31" s="9" t="str">
        <f>IF(E31="","",VLOOKUP(W31,図書名リスト!$A$3:$W$1161,21,0))</f>
        <v/>
      </c>
      <c r="P31" s="9" t="str">
        <f>IF(E31="","",VLOOKUP(W31,図書名リスト!$A$3:$W$1161,19,0))</f>
        <v/>
      </c>
      <c r="Q31" s="9" t="str">
        <f>IF(E31="","",VLOOKUP(W31,図書名リスト!$A$3:$W$1161,20,0))</f>
        <v/>
      </c>
      <c r="R31" s="9" t="str">
        <f>IF(E31="","",VLOOKUP(W31,図書名リスト!$A$3:$W$1161,22,0))</f>
        <v/>
      </c>
      <c r="S31" s="8" t="str">
        <f t="shared" si="0"/>
        <v xml:space="preserve"> </v>
      </c>
      <c r="T31" s="8" t="str">
        <f t="shared" si="1"/>
        <v>　</v>
      </c>
      <c r="U31" s="8" t="str">
        <f t="shared" si="5"/>
        <v xml:space="preserve"> </v>
      </c>
      <c r="V31" s="8">
        <f t="shared" si="6"/>
        <v>0</v>
      </c>
      <c r="W31" s="7" t="str">
        <f t="shared" si="7"/>
        <v/>
      </c>
      <c r="Y31" s="1" t="s">
        <v>63</v>
      </c>
      <c r="Z31" s="6" t="s">
        <v>62</v>
      </c>
    </row>
    <row r="32" spans="1:26" ht="57" customHeight="1" x14ac:dyDescent="0.15">
      <c r="A32" s="10"/>
      <c r="B32" s="16"/>
      <c r="C32" s="16"/>
      <c r="D32" s="15"/>
      <c r="E32" s="14"/>
      <c r="F32" s="13"/>
      <c r="G32" s="12" t="str">
        <f>IF(E32="","",VLOOKUP(E32,図書名リスト!$C$3:$W$1161,16,0))</f>
        <v/>
      </c>
      <c r="H32" s="11" t="str">
        <f>IF(E32="","",VLOOKUP(W32,図書名リスト!$A$3:$W$1161,5,0))</f>
        <v/>
      </c>
      <c r="I32" s="11" t="str">
        <f>IF(E32="","",VLOOKUP(W32,図書名リスト!$A$3:$W$1161,9,0))</f>
        <v/>
      </c>
      <c r="J32" s="11" t="str">
        <f>IF(E32="","",VLOOKUP(W32,図書名リスト!$A$3:$W$1161,23,0))</f>
        <v/>
      </c>
      <c r="K32" s="11" t="str">
        <f>IF(E32="","",VLOOKUP(W32,図書名リスト!$A$3:$W$11651,11,0))</f>
        <v/>
      </c>
      <c r="L32" s="38" t="str">
        <f>IF(E32="","",VLOOKUP(W32,図書名リスト!$A$3:$W$1161,14,0))</f>
        <v/>
      </c>
      <c r="M32" s="9" t="str">
        <f>IF(E32="","",VLOOKUP(W32,図書名リスト!$A$3:$W$1161,17,0))</f>
        <v/>
      </c>
      <c r="N32" s="10"/>
      <c r="O32" s="9" t="str">
        <f>IF(E32="","",VLOOKUP(W32,図書名リスト!$A$3:$W$1161,21,0))</f>
        <v/>
      </c>
      <c r="P32" s="9" t="str">
        <f>IF(E32="","",VLOOKUP(W32,図書名リスト!$A$3:$W$1161,19,0))</f>
        <v/>
      </c>
      <c r="Q32" s="9" t="str">
        <f>IF(E32="","",VLOOKUP(W32,図書名リスト!$A$3:$W$1161,20,0))</f>
        <v/>
      </c>
      <c r="R32" s="9" t="str">
        <f>IF(E32="","",VLOOKUP(W32,図書名リスト!$A$3:$W$1161,22,0))</f>
        <v/>
      </c>
      <c r="S32" s="8" t="str">
        <f t="shared" si="0"/>
        <v xml:space="preserve"> </v>
      </c>
      <c r="T32" s="8" t="str">
        <f t="shared" si="1"/>
        <v>　</v>
      </c>
      <c r="U32" s="8" t="str">
        <f t="shared" si="5"/>
        <v xml:space="preserve"> </v>
      </c>
      <c r="V32" s="8">
        <f t="shared" si="6"/>
        <v>0</v>
      </c>
      <c r="W32" s="7" t="str">
        <f t="shared" si="7"/>
        <v/>
      </c>
      <c r="Y32" s="1" t="s">
        <v>61</v>
      </c>
      <c r="Z32" s="6" t="s">
        <v>60</v>
      </c>
    </row>
    <row r="33" spans="1:26" ht="57" customHeight="1" x14ac:dyDescent="0.15">
      <c r="A33" s="10"/>
      <c r="B33" s="16"/>
      <c r="C33" s="16"/>
      <c r="D33" s="15"/>
      <c r="E33" s="14"/>
      <c r="F33" s="13"/>
      <c r="G33" s="12" t="str">
        <f>IF(E33="","",VLOOKUP(E33,図書名リスト!$C$3:$W$1161,16,0))</f>
        <v/>
      </c>
      <c r="H33" s="11" t="str">
        <f>IF(E33="","",VLOOKUP(W33,図書名リスト!$A$3:$W$1161,5,0))</f>
        <v/>
      </c>
      <c r="I33" s="11" t="str">
        <f>IF(E33="","",VLOOKUP(W33,図書名リスト!$A$3:$W$1161,9,0))</f>
        <v/>
      </c>
      <c r="J33" s="11" t="str">
        <f>IF(E33="","",VLOOKUP(W33,図書名リスト!$A$3:$W$1161,23,0))</f>
        <v/>
      </c>
      <c r="K33" s="11" t="str">
        <f>IF(E33="","",VLOOKUP(W33,図書名リスト!$A$3:$W$11651,11,0))</f>
        <v/>
      </c>
      <c r="L33" s="38" t="str">
        <f>IF(E33="","",VLOOKUP(W33,図書名リスト!$A$3:$W$1161,14,0))</f>
        <v/>
      </c>
      <c r="M33" s="9" t="str">
        <f>IF(E33="","",VLOOKUP(W33,図書名リスト!$A$3:$W$1161,17,0))</f>
        <v/>
      </c>
      <c r="N33" s="10"/>
      <c r="O33" s="9" t="str">
        <f>IF(E33="","",VLOOKUP(W33,図書名リスト!$A$3:$W$1161,21,0))</f>
        <v/>
      </c>
      <c r="P33" s="9" t="str">
        <f>IF(E33="","",VLOOKUP(W33,図書名リスト!$A$3:$W$1161,19,0))</f>
        <v/>
      </c>
      <c r="Q33" s="9" t="str">
        <f>IF(E33="","",VLOOKUP(W33,図書名リスト!$A$3:$W$1161,20,0))</f>
        <v/>
      </c>
      <c r="R33" s="9" t="str">
        <f>IF(E33="","",VLOOKUP(W33,図書名リスト!$A$3:$W$1161,22,0))</f>
        <v/>
      </c>
      <c r="S33" s="8" t="str">
        <f t="shared" si="0"/>
        <v xml:space="preserve"> </v>
      </c>
      <c r="T33" s="8" t="str">
        <f t="shared" si="1"/>
        <v>　</v>
      </c>
      <c r="U33" s="8" t="str">
        <f t="shared" si="5"/>
        <v xml:space="preserve"> </v>
      </c>
      <c r="V33" s="8">
        <f t="shared" si="6"/>
        <v>0</v>
      </c>
      <c r="W33" s="7" t="str">
        <f t="shared" si="7"/>
        <v/>
      </c>
      <c r="Y33" s="1" t="s">
        <v>59</v>
      </c>
      <c r="Z33" s="6" t="s">
        <v>58</v>
      </c>
    </row>
    <row r="34" spans="1:26" ht="57" customHeight="1" x14ac:dyDescent="0.15">
      <c r="A34" s="10"/>
      <c r="B34" s="16"/>
      <c r="C34" s="16"/>
      <c r="D34" s="15"/>
      <c r="E34" s="14"/>
      <c r="F34" s="13"/>
      <c r="G34" s="12" t="str">
        <f>IF(E34="","",VLOOKUP(E34,図書名リスト!$C$3:$W$1161,16,0))</f>
        <v/>
      </c>
      <c r="H34" s="11" t="str">
        <f>IF(E34="","",VLOOKUP(W34,図書名リスト!$A$3:$W$1161,5,0))</f>
        <v/>
      </c>
      <c r="I34" s="11" t="str">
        <f>IF(E34="","",VLOOKUP(W34,図書名リスト!$A$3:$W$1161,9,0))</f>
        <v/>
      </c>
      <c r="J34" s="11" t="str">
        <f>IF(E34="","",VLOOKUP(W34,図書名リスト!$A$3:$W$1161,23,0))</f>
        <v/>
      </c>
      <c r="K34" s="11" t="str">
        <f>IF(E34="","",VLOOKUP(W34,図書名リスト!$A$3:$W$11651,11,0))</f>
        <v/>
      </c>
      <c r="L34" s="38" t="str">
        <f>IF(E34="","",VLOOKUP(W34,図書名リスト!$A$3:$W$1161,14,0))</f>
        <v/>
      </c>
      <c r="M34" s="9" t="str">
        <f>IF(E34="","",VLOOKUP(W34,図書名リスト!$A$3:$W$1161,17,0))</f>
        <v/>
      </c>
      <c r="N34" s="10"/>
      <c r="O34" s="9" t="str">
        <f>IF(E34="","",VLOOKUP(W34,図書名リスト!$A$3:$W$1161,21,0))</f>
        <v/>
      </c>
      <c r="P34" s="9" t="str">
        <f>IF(E34="","",VLOOKUP(W34,図書名リスト!$A$3:$W$1161,19,0))</f>
        <v/>
      </c>
      <c r="Q34" s="9" t="str">
        <f>IF(E34="","",VLOOKUP(W34,図書名リスト!$A$3:$W$1161,20,0))</f>
        <v/>
      </c>
      <c r="R34" s="9" t="str">
        <f>IF(E34="","",VLOOKUP(W34,図書名リスト!$A$3:$W$1161,22,0))</f>
        <v/>
      </c>
      <c r="S34" s="8" t="str">
        <f t="shared" si="0"/>
        <v xml:space="preserve"> </v>
      </c>
      <c r="T34" s="8" t="str">
        <f t="shared" si="1"/>
        <v>　</v>
      </c>
      <c r="U34" s="8" t="str">
        <f t="shared" si="5"/>
        <v xml:space="preserve"> </v>
      </c>
      <c r="V34" s="8">
        <f t="shared" si="6"/>
        <v>0</v>
      </c>
      <c r="W34" s="7" t="str">
        <f t="shared" si="7"/>
        <v/>
      </c>
      <c r="Y34" s="1" t="s">
        <v>57</v>
      </c>
      <c r="Z34" s="6" t="s">
        <v>56</v>
      </c>
    </row>
    <row r="35" spans="1:26" ht="57" customHeight="1" x14ac:dyDescent="0.15">
      <c r="A35" s="10"/>
      <c r="B35" s="16"/>
      <c r="C35" s="16"/>
      <c r="D35" s="15"/>
      <c r="E35" s="14"/>
      <c r="F35" s="13"/>
      <c r="G35" s="12" t="str">
        <f>IF(E35="","",VLOOKUP(E35,図書名リスト!$C$3:$W$1161,16,0))</f>
        <v/>
      </c>
      <c r="H35" s="11" t="str">
        <f>IF(E35="","",VLOOKUP(W35,図書名リスト!$A$3:$W$1161,5,0))</f>
        <v/>
      </c>
      <c r="I35" s="11" t="str">
        <f>IF(E35="","",VLOOKUP(W35,図書名リスト!$A$3:$W$1161,9,0))</f>
        <v/>
      </c>
      <c r="J35" s="11" t="str">
        <f>IF(E35="","",VLOOKUP(W35,図書名リスト!$A$3:$W$1161,23,0))</f>
        <v/>
      </c>
      <c r="K35" s="11" t="str">
        <f>IF(E35="","",VLOOKUP(W35,図書名リスト!$A$3:$W$11651,11,0))</f>
        <v/>
      </c>
      <c r="L35" s="38" t="str">
        <f>IF(E35="","",VLOOKUP(W35,図書名リスト!$A$3:$W$1161,14,0))</f>
        <v/>
      </c>
      <c r="M35" s="9" t="str">
        <f>IF(E35="","",VLOOKUP(W35,図書名リスト!$A$3:$W$1161,17,0))</f>
        <v/>
      </c>
      <c r="N35" s="10"/>
      <c r="O35" s="9" t="str">
        <f>IF(E35="","",VLOOKUP(W35,図書名リスト!$A$3:$W$1161,21,0))</f>
        <v/>
      </c>
      <c r="P35" s="9" t="str">
        <f>IF(E35="","",VLOOKUP(W35,図書名リスト!$A$3:$W$1161,19,0))</f>
        <v/>
      </c>
      <c r="Q35" s="9" t="str">
        <f>IF(E35="","",VLOOKUP(W35,図書名リスト!$A$3:$W$1161,20,0))</f>
        <v/>
      </c>
      <c r="R35" s="9" t="str">
        <f>IF(E35="","",VLOOKUP(W35,図書名リスト!$A$3:$W$1161,22,0))</f>
        <v/>
      </c>
      <c r="S35" s="8" t="str">
        <f t="shared" si="0"/>
        <v xml:space="preserve"> </v>
      </c>
      <c r="T35" s="8" t="str">
        <f t="shared" si="1"/>
        <v>　</v>
      </c>
      <c r="U35" s="8" t="str">
        <f t="shared" si="5"/>
        <v xml:space="preserve"> </v>
      </c>
      <c r="V35" s="8">
        <f t="shared" si="6"/>
        <v>0</v>
      </c>
      <c r="W35" s="7" t="str">
        <f t="shared" si="7"/>
        <v/>
      </c>
      <c r="Y35" s="1" t="s">
        <v>55</v>
      </c>
      <c r="Z35" s="6" t="s">
        <v>54</v>
      </c>
    </row>
    <row r="36" spans="1:26" ht="57" customHeight="1" x14ac:dyDescent="0.15">
      <c r="A36" s="10"/>
      <c r="B36" s="16"/>
      <c r="C36" s="16"/>
      <c r="D36" s="15"/>
      <c r="E36" s="14"/>
      <c r="F36" s="13"/>
      <c r="G36" s="12" t="str">
        <f>IF(E36="","",VLOOKUP(E36,図書名リスト!$C$3:$W$1161,16,0))</f>
        <v/>
      </c>
      <c r="H36" s="11" t="str">
        <f>IF(E36="","",VLOOKUP(W36,図書名リスト!$A$3:$W$1161,5,0))</f>
        <v/>
      </c>
      <c r="I36" s="11" t="str">
        <f>IF(E36="","",VLOOKUP(W36,図書名リスト!$A$3:$W$1161,9,0))</f>
        <v/>
      </c>
      <c r="J36" s="11" t="str">
        <f>IF(E36="","",VLOOKUP(W36,図書名リスト!$A$3:$W$1161,23,0))</f>
        <v/>
      </c>
      <c r="K36" s="11" t="str">
        <f>IF(E36="","",VLOOKUP(W36,図書名リスト!$A$3:$W$11651,11,0))</f>
        <v/>
      </c>
      <c r="L36" s="38" t="str">
        <f>IF(E36="","",VLOOKUP(W36,図書名リスト!$A$3:$W$1161,14,0))</f>
        <v/>
      </c>
      <c r="M36" s="9" t="str">
        <f>IF(E36="","",VLOOKUP(W36,図書名リスト!$A$3:$W$1161,17,0))</f>
        <v/>
      </c>
      <c r="N36" s="10"/>
      <c r="O36" s="9" t="str">
        <f>IF(E36="","",VLOOKUP(W36,図書名リスト!$A$3:$W$1161,21,0))</f>
        <v/>
      </c>
      <c r="P36" s="9" t="str">
        <f>IF(E36="","",VLOOKUP(W36,図書名リスト!$A$3:$W$1161,19,0))</f>
        <v/>
      </c>
      <c r="Q36" s="9" t="str">
        <f>IF(E36="","",VLOOKUP(W36,図書名リスト!$A$3:$W$1161,20,0))</f>
        <v/>
      </c>
      <c r="R36" s="9" t="str">
        <f>IF(E36="","",VLOOKUP(W36,図書名リスト!$A$3:$W$1161,22,0))</f>
        <v/>
      </c>
      <c r="S36" s="8" t="str">
        <f t="shared" si="0"/>
        <v xml:space="preserve"> </v>
      </c>
      <c r="T36" s="8" t="str">
        <f t="shared" si="1"/>
        <v>　</v>
      </c>
      <c r="U36" s="8" t="str">
        <f t="shared" si="5"/>
        <v xml:space="preserve"> </v>
      </c>
      <c r="V36" s="8">
        <f t="shared" si="6"/>
        <v>0</v>
      </c>
      <c r="W36" s="7" t="str">
        <f t="shared" si="7"/>
        <v/>
      </c>
      <c r="Y36" s="1" t="s">
        <v>53</v>
      </c>
      <c r="Z36" s="6" t="s">
        <v>52</v>
      </c>
    </row>
    <row r="37" spans="1:26" ht="57" customHeight="1" x14ac:dyDescent="0.15">
      <c r="A37" s="10"/>
      <c r="B37" s="16"/>
      <c r="C37" s="16"/>
      <c r="D37" s="15"/>
      <c r="E37" s="14"/>
      <c r="F37" s="13"/>
      <c r="G37" s="12" t="str">
        <f>IF(E37="","",VLOOKUP(E37,図書名リスト!$C$3:$W$1161,16,0))</f>
        <v/>
      </c>
      <c r="H37" s="11" t="str">
        <f>IF(E37="","",VLOOKUP(W37,図書名リスト!$A$3:$W$1161,5,0))</f>
        <v/>
      </c>
      <c r="I37" s="11" t="str">
        <f>IF(E37="","",VLOOKUP(W37,図書名リスト!$A$3:$W$1161,9,0))</f>
        <v/>
      </c>
      <c r="J37" s="11" t="str">
        <f>IF(E37="","",VLOOKUP(W37,図書名リスト!$A$3:$W$1161,23,0))</f>
        <v/>
      </c>
      <c r="K37" s="11" t="str">
        <f>IF(E37="","",VLOOKUP(W37,図書名リスト!$A$3:$W$11651,11,0))</f>
        <v/>
      </c>
      <c r="L37" s="38" t="str">
        <f>IF(E37="","",VLOOKUP(W37,図書名リスト!$A$3:$W$1161,14,0))</f>
        <v/>
      </c>
      <c r="M37" s="9" t="str">
        <f>IF(E37="","",VLOOKUP(W37,図書名リスト!$A$3:$W$1161,17,0))</f>
        <v/>
      </c>
      <c r="N37" s="10"/>
      <c r="O37" s="9" t="str">
        <f>IF(E37="","",VLOOKUP(W37,図書名リスト!$A$3:$W$1161,21,0))</f>
        <v/>
      </c>
      <c r="P37" s="9" t="str">
        <f>IF(E37="","",VLOOKUP(W37,図書名リスト!$A$3:$W$1161,19,0))</f>
        <v/>
      </c>
      <c r="Q37" s="9" t="str">
        <f>IF(E37="","",VLOOKUP(W37,図書名リスト!$A$3:$W$1161,20,0))</f>
        <v/>
      </c>
      <c r="R37" s="9" t="str">
        <f>IF(E37="","",VLOOKUP(W37,図書名リスト!$A$3:$W$1161,22,0))</f>
        <v/>
      </c>
      <c r="S37" s="8" t="str">
        <f t="shared" si="0"/>
        <v xml:space="preserve"> </v>
      </c>
      <c r="T37" s="8" t="str">
        <f t="shared" si="1"/>
        <v>　</v>
      </c>
      <c r="U37" s="8" t="str">
        <f t="shared" si="5"/>
        <v xml:space="preserve"> </v>
      </c>
      <c r="V37" s="8">
        <f t="shared" si="6"/>
        <v>0</v>
      </c>
      <c r="W37" s="7" t="str">
        <f t="shared" si="7"/>
        <v/>
      </c>
      <c r="Y37" s="1" t="s">
        <v>51</v>
      </c>
      <c r="Z37" s="6" t="s">
        <v>50</v>
      </c>
    </row>
    <row r="38" spans="1:26" ht="57" customHeight="1" x14ac:dyDescent="0.15">
      <c r="A38" s="10"/>
      <c r="B38" s="16"/>
      <c r="C38" s="16"/>
      <c r="D38" s="15"/>
      <c r="E38" s="14"/>
      <c r="F38" s="13"/>
      <c r="G38" s="12" t="str">
        <f>IF(E38="","",VLOOKUP(E38,図書名リスト!$C$3:$W$1161,16,0))</f>
        <v/>
      </c>
      <c r="H38" s="11" t="str">
        <f>IF(E38="","",VLOOKUP(W38,図書名リスト!$A$3:$W$1161,5,0))</f>
        <v/>
      </c>
      <c r="I38" s="11" t="str">
        <f>IF(E38="","",VLOOKUP(W38,図書名リスト!$A$3:$W$1161,9,0))</f>
        <v/>
      </c>
      <c r="J38" s="11" t="str">
        <f>IF(E38="","",VLOOKUP(W38,図書名リスト!$A$3:$W$1161,23,0))</f>
        <v/>
      </c>
      <c r="K38" s="11" t="str">
        <f>IF(E38="","",VLOOKUP(W38,図書名リスト!$A$3:$W$11651,11,0))</f>
        <v/>
      </c>
      <c r="L38" s="38" t="str">
        <f>IF(E38="","",VLOOKUP(W38,図書名リスト!$A$3:$W$1161,14,0))</f>
        <v/>
      </c>
      <c r="M38" s="9" t="str">
        <f>IF(E38="","",VLOOKUP(W38,図書名リスト!$A$3:$W$1161,17,0))</f>
        <v/>
      </c>
      <c r="N38" s="10"/>
      <c r="O38" s="9" t="str">
        <f>IF(E38="","",VLOOKUP(W38,図書名リスト!$A$3:$W$1161,21,0))</f>
        <v/>
      </c>
      <c r="P38" s="9" t="str">
        <f>IF(E38="","",VLOOKUP(W38,図書名リスト!$A$3:$W$1161,19,0))</f>
        <v/>
      </c>
      <c r="Q38" s="9" t="str">
        <f>IF(E38="","",VLOOKUP(W38,図書名リスト!$A$3:$W$1161,20,0))</f>
        <v/>
      </c>
      <c r="R38" s="9" t="str">
        <f>IF(E38="","",VLOOKUP(W38,図書名リスト!$A$3:$W$1161,22,0))</f>
        <v/>
      </c>
      <c r="S38" s="8" t="str">
        <f t="shared" si="0"/>
        <v xml:space="preserve"> </v>
      </c>
      <c r="T38" s="8" t="str">
        <f t="shared" si="1"/>
        <v>　</v>
      </c>
      <c r="U38" s="8" t="str">
        <f t="shared" si="5"/>
        <v xml:space="preserve"> </v>
      </c>
      <c r="V38" s="8">
        <f t="shared" si="6"/>
        <v>0</v>
      </c>
      <c r="W38" s="7" t="str">
        <f t="shared" si="7"/>
        <v/>
      </c>
      <c r="Y38" s="1" t="s">
        <v>49</v>
      </c>
      <c r="Z38" s="6" t="s">
        <v>48</v>
      </c>
    </row>
    <row r="39" spans="1:26" ht="57" customHeight="1" x14ac:dyDescent="0.15">
      <c r="A39" s="10"/>
      <c r="B39" s="16"/>
      <c r="C39" s="16"/>
      <c r="D39" s="15"/>
      <c r="E39" s="14"/>
      <c r="F39" s="13"/>
      <c r="G39" s="12" t="str">
        <f>IF(E39="","",VLOOKUP(E39,図書名リスト!$C$3:$W$1161,16,0))</f>
        <v/>
      </c>
      <c r="H39" s="11" t="str">
        <f>IF(E39="","",VLOOKUP(W39,図書名リスト!$A$3:$W$1161,5,0))</f>
        <v/>
      </c>
      <c r="I39" s="11" t="str">
        <f>IF(E39="","",VLOOKUP(W39,図書名リスト!$A$3:$W$1161,9,0))</f>
        <v/>
      </c>
      <c r="J39" s="11" t="str">
        <f>IF(E39="","",VLOOKUP(W39,図書名リスト!$A$3:$W$1161,23,0))</f>
        <v/>
      </c>
      <c r="K39" s="11" t="str">
        <f>IF(E39="","",VLOOKUP(W39,図書名リスト!$A$3:$W$11651,11,0))</f>
        <v/>
      </c>
      <c r="L39" s="38" t="str">
        <f>IF(E39="","",VLOOKUP(W39,図書名リスト!$A$3:$W$1161,14,0))</f>
        <v/>
      </c>
      <c r="M39" s="9" t="str">
        <f>IF(E39="","",VLOOKUP(W39,図書名リスト!$A$3:$W$1161,17,0))</f>
        <v/>
      </c>
      <c r="N39" s="10"/>
      <c r="O39" s="9" t="str">
        <f>IF(E39="","",VLOOKUP(W39,図書名リスト!$A$3:$W$1161,21,0))</f>
        <v/>
      </c>
      <c r="P39" s="9" t="str">
        <f>IF(E39="","",VLOOKUP(W39,図書名リスト!$A$3:$W$1161,19,0))</f>
        <v/>
      </c>
      <c r="Q39" s="9" t="str">
        <f>IF(E39="","",VLOOKUP(W39,図書名リスト!$A$3:$W$1161,20,0))</f>
        <v/>
      </c>
      <c r="R39" s="9" t="str">
        <f>IF(E39="","",VLOOKUP(W39,図書名リスト!$A$3:$W$1161,22,0))</f>
        <v/>
      </c>
      <c r="S39" s="8" t="str">
        <f t="shared" si="0"/>
        <v xml:space="preserve"> </v>
      </c>
      <c r="T39" s="8" t="str">
        <f t="shared" si="1"/>
        <v>　</v>
      </c>
      <c r="U39" s="8" t="str">
        <f t="shared" si="5"/>
        <v xml:space="preserve"> </v>
      </c>
      <c r="V39" s="8">
        <f t="shared" si="6"/>
        <v>0</v>
      </c>
      <c r="W39" s="7" t="str">
        <f t="shared" si="7"/>
        <v/>
      </c>
      <c r="Y39" s="1" t="s">
        <v>47</v>
      </c>
      <c r="Z39" s="6" t="s">
        <v>46</v>
      </c>
    </row>
    <row r="40" spans="1:26" ht="57" customHeight="1" x14ac:dyDescent="0.15">
      <c r="A40" s="10"/>
      <c r="B40" s="16"/>
      <c r="C40" s="16"/>
      <c r="D40" s="15"/>
      <c r="E40" s="14"/>
      <c r="F40" s="13"/>
      <c r="G40" s="12" t="str">
        <f>IF(E40="","",VLOOKUP(E40,図書名リスト!$C$3:$W$1161,16,0))</f>
        <v/>
      </c>
      <c r="H40" s="11" t="str">
        <f>IF(E40="","",VLOOKUP(W40,図書名リスト!$A$3:$W$1161,5,0))</f>
        <v/>
      </c>
      <c r="I40" s="11" t="str">
        <f>IF(E40="","",VLOOKUP(W40,図書名リスト!$A$3:$W$1161,9,0))</f>
        <v/>
      </c>
      <c r="J40" s="11" t="str">
        <f>IF(E40="","",VLOOKUP(W40,図書名リスト!$A$3:$W$1161,23,0))</f>
        <v/>
      </c>
      <c r="K40" s="11" t="str">
        <f>IF(E40="","",VLOOKUP(W40,図書名リスト!$A$3:$W$11651,11,0))</f>
        <v/>
      </c>
      <c r="L40" s="38" t="str">
        <f>IF(E40="","",VLOOKUP(W40,図書名リスト!$A$3:$W$1161,14,0))</f>
        <v/>
      </c>
      <c r="M40" s="9" t="str">
        <f>IF(E40="","",VLOOKUP(W40,図書名リスト!$A$3:$W$1161,17,0))</f>
        <v/>
      </c>
      <c r="N40" s="10"/>
      <c r="O40" s="9" t="str">
        <f>IF(E40="","",VLOOKUP(W40,図書名リスト!$A$3:$W$1161,21,0))</f>
        <v/>
      </c>
      <c r="P40" s="9" t="str">
        <f>IF(E40="","",VLOOKUP(W40,図書名リスト!$A$3:$W$1161,19,0))</f>
        <v/>
      </c>
      <c r="Q40" s="9" t="str">
        <f>IF(E40="","",VLOOKUP(W40,図書名リスト!$A$3:$W$1161,20,0))</f>
        <v/>
      </c>
      <c r="R40" s="9" t="str">
        <f>IF(E40="","",VLOOKUP(W40,図書名リスト!$A$3:$W$1161,22,0))</f>
        <v/>
      </c>
      <c r="S40" s="8" t="str">
        <f t="shared" si="0"/>
        <v xml:space="preserve"> </v>
      </c>
      <c r="T40" s="8" t="str">
        <f t="shared" si="1"/>
        <v>　</v>
      </c>
      <c r="U40" s="8" t="str">
        <f t="shared" si="5"/>
        <v xml:space="preserve"> </v>
      </c>
      <c r="V40" s="8">
        <f t="shared" si="6"/>
        <v>0</v>
      </c>
      <c r="W40" s="7" t="str">
        <f t="shared" si="7"/>
        <v/>
      </c>
      <c r="Y40" s="1" t="s">
        <v>45</v>
      </c>
      <c r="Z40" s="6" t="s">
        <v>44</v>
      </c>
    </row>
    <row r="41" spans="1:26" ht="57" customHeight="1" x14ac:dyDescent="0.15">
      <c r="A41" s="10"/>
      <c r="B41" s="16"/>
      <c r="C41" s="16"/>
      <c r="D41" s="15"/>
      <c r="E41" s="14"/>
      <c r="F41" s="13"/>
      <c r="G41" s="12" t="str">
        <f>IF(E41="","",VLOOKUP(E41,図書名リスト!$C$3:$W$1161,16,0))</f>
        <v/>
      </c>
      <c r="H41" s="11" t="str">
        <f>IF(E41="","",VLOOKUP(W41,図書名リスト!$A$3:$W$1161,5,0))</f>
        <v/>
      </c>
      <c r="I41" s="11" t="str">
        <f>IF(E41="","",VLOOKUP(W41,図書名リスト!$A$3:$W$1161,9,0))</f>
        <v/>
      </c>
      <c r="J41" s="11" t="str">
        <f>IF(E41="","",VLOOKUP(W41,図書名リスト!$A$3:$W$1161,23,0))</f>
        <v/>
      </c>
      <c r="K41" s="11" t="str">
        <f>IF(E41="","",VLOOKUP(W41,図書名リスト!$A$3:$W$11651,11,0))</f>
        <v/>
      </c>
      <c r="L41" s="38" t="str">
        <f>IF(E41="","",VLOOKUP(W41,図書名リスト!$A$3:$W$1161,14,0))</f>
        <v/>
      </c>
      <c r="M41" s="9" t="str">
        <f>IF(E41="","",VLOOKUP(W41,図書名リスト!$A$3:$W$1161,17,0))</f>
        <v/>
      </c>
      <c r="N41" s="10"/>
      <c r="O41" s="9" t="str">
        <f>IF(E41="","",VLOOKUP(W41,図書名リスト!$A$3:$W$1161,21,0))</f>
        <v/>
      </c>
      <c r="P41" s="9" t="str">
        <f>IF(E41="","",VLOOKUP(W41,図書名リスト!$A$3:$W$1161,19,0))</f>
        <v/>
      </c>
      <c r="Q41" s="9" t="str">
        <f>IF(E41="","",VLOOKUP(W41,図書名リスト!$A$3:$W$1161,20,0))</f>
        <v/>
      </c>
      <c r="R41" s="9" t="str">
        <f>IF(E41="","",VLOOKUP(W41,図書名リスト!$A$3:$W$1161,22,0))</f>
        <v/>
      </c>
      <c r="S41" s="8" t="str">
        <f t="shared" si="0"/>
        <v xml:space="preserve"> </v>
      </c>
      <c r="T41" s="8" t="str">
        <f t="shared" si="1"/>
        <v>　</v>
      </c>
      <c r="U41" s="8" t="str">
        <f t="shared" si="5"/>
        <v xml:space="preserve"> </v>
      </c>
      <c r="V41" s="8">
        <f t="shared" si="6"/>
        <v>0</v>
      </c>
      <c r="W41" s="7" t="str">
        <f t="shared" si="7"/>
        <v/>
      </c>
      <c r="Y41" s="1" t="s">
        <v>43</v>
      </c>
      <c r="Z41" s="6" t="s">
        <v>42</v>
      </c>
    </row>
    <row r="42" spans="1:26" ht="57" customHeight="1" x14ac:dyDescent="0.15">
      <c r="A42" s="10"/>
      <c r="B42" s="16"/>
      <c r="C42" s="16"/>
      <c r="D42" s="15"/>
      <c r="E42" s="14"/>
      <c r="F42" s="13"/>
      <c r="G42" s="12" t="str">
        <f>IF(E42="","",VLOOKUP(E42,図書名リスト!$C$3:$W$1161,16,0))</f>
        <v/>
      </c>
      <c r="H42" s="11" t="str">
        <f>IF(E42="","",VLOOKUP(W42,図書名リスト!$A$3:$W$1161,5,0))</f>
        <v/>
      </c>
      <c r="I42" s="11" t="str">
        <f>IF(E42="","",VLOOKUP(W42,図書名リスト!$A$3:$W$1161,9,0))</f>
        <v/>
      </c>
      <c r="J42" s="11" t="str">
        <f>IF(E42="","",VLOOKUP(W42,図書名リスト!$A$3:$W$1161,23,0))</f>
        <v/>
      </c>
      <c r="K42" s="11" t="str">
        <f>IF(E42="","",VLOOKUP(W42,図書名リスト!$A$3:$W$11651,11,0))</f>
        <v/>
      </c>
      <c r="L42" s="38" t="str">
        <f>IF(E42="","",VLOOKUP(W42,図書名リスト!$A$3:$W$1161,14,0))</f>
        <v/>
      </c>
      <c r="M42" s="9" t="str">
        <f>IF(E42="","",VLOOKUP(W42,図書名リスト!$A$3:$W$1161,17,0))</f>
        <v/>
      </c>
      <c r="N42" s="10"/>
      <c r="O42" s="9" t="str">
        <f>IF(E42="","",VLOOKUP(W42,図書名リスト!$A$3:$W$1161,21,0))</f>
        <v/>
      </c>
      <c r="P42" s="9" t="str">
        <f>IF(E42="","",VLOOKUP(W42,図書名リスト!$A$3:$W$1161,19,0))</f>
        <v/>
      </c>
      <c r="Q42" s="9" t="str">
        <f>IF(E42="","",VLOOKUP(W42,図書名リスト!$A$3:$W$1161,20,0))</f>
        <v/>
      </c>
      <c r="R42" s="9" t="str">
        <f>IF(E42="","",VLOOKUP(W42,図書名リスト!$A$3:$W$1161,22,0))</f>
        <v/>
      </c>
      <c r="S42" s="8" t="str">
        <f t="shared" si="0"/>
        <v xml:space="preserve"> </v>
      </c>
      <c r="T42" s="8" t="str">
        <f t="shared" si="1"/>
        <v>　</v>
      </c>
      <c r="U42" s="8" t="str">
        <f t="shared" si="5"/>
        <v xml:space="preserve"> </v>
      </c>
      <c r="V42" s="8">
        <f t="shared" si="6"/>
        <v>0</v>
      </c>
      <c r="W42" s="7" t="str">
        <f t="shared" si="7"/>
        <v/>
      </c>
      <c r="Y42" s="1" t="s">
        <v>41</v>
      </c>
      <c r="Z42" s="6" t="s">
        <v>40</v>
      </c>
    </row>
    <row r="43" spans="1:26" ht="57" customHeight="1" x14ac:dyDescent="0.15">
      <c r="A43" s="10"/>
      <c r="B43" s="16"/>
      <c r="C43" s="16"/>
      <c r="D43" s="15"/>
      <c r="E43" s="14"/>
      <c r="F43" s="13"/>
      <c r="G43" s="12" t="str">
        <f>IF(E43="","",VLOOKUP(E43,図書名リスト!$C$3:$W$1161,16,0))</f>
        <v/>
      </c>
      <c r="H43" s="11" t="str">
        <f>IF(E43="","",VLOOKUP(W43,図書名リスト!$A$3:$W$1161,5,0))</f>
        <v/>
      </c>
      <c r="I43" s="11" t="str">
        <f>IF(E43="","",VLOOKUP(W43,図書名リスト!$A$3:$W$1161,9,0))</f>
        <v/>
      </c>
      <c r="J43" s="11" t="str">
        <f>IF(E43="","",VLOOKUP(W43,図書名リスト!$A$3:$W$1161,23,0))</f>
        <v/>
      </c>
      <c r="K43" s="11" t="str">
        <f>IF(E43="","",VLOOKUP(W43,図書名リスト!$A$3:$W$11651,11,0))</f>
        <v/>
      </c>
      <c r="L43" s="38" t="str">
        <f>IF(E43="","",VLOOKUP(W43,図書名リスト!$A$3:$W$1161,14,0))</f>
        <v/>
      </c>
      <c r="M43" s="9" t="str">
        <f>IF(E43="","",VLOOKUP(W43,図書名リスト!$A$3:$W$1161,17,0))</f>
        <v/>
      </c>
      <c r="N43" s="10"/>
      <c r="O43" s="9" t="str">
        <f>IF(E43="","",VLOOKUP(W43,図書名リスト!$A$3:$W$1161,21,0))</f>
        <v/>
      </c>
      <c r="P43" s="9" t="str">
        <f>IF(E43="","",VLOOKUP(W43,図書名リスト!$A$3:$W$1161,19,0))</f>
        <v/>
      </c>
      <c r="Q43" s="9" t="str">
        <f>IF(E43="","",VLOOKUP(W43,図書名リスト!$A$3:$W$1161,20,0))</f>
        <v/>
      </c>
      <c r="R43" s="9" t="str">
        <f>IF(E43="","",VLOOKUP(W43,図書名リスト!$A$3:$W$1161,22,0))</f>
        <v/>
      </c>
      <c r="S43" s="8" t="str">
        <f t="shared" si="0"/>
        <v xml:space="preserve"> </v>
      </c>
      <c r="T43" s="8" t="str">
        <f t="shared" si="1"/>
        <v>　</v>
      </c>
      <c r="U43" s="8" t="str">
        <f t="shared" si="5"/>
        <v xml:space="preserve"> </v>
      </c>
      <c r="V43" s="8">
        <f t="shared" si="6"/>
        <v>0</v>
      </c>
      <c r="W43" s="7" t="str">
        <f t="shared" si="7"/>
        <v/>
      </c>
      <c r="Y43" s="1" t="s">
        <v>39</v>
      </c>
      <c r="Z43" s="6" t="s">
        <v>38</v>
      </c>
    </row>
    <row r="44" spans="1:26" ht="57" customHeight="1" x14ac:dyDescent="0.15">
      <c r="A44" s="10"/>
      <c r="B44" s="16"/>
      <c r="C44" s="16"/>
      <c r="D44" s="15"/>
      <c r="E44" s="14"/>
      <c r="F44" s="13"/>
      <c r="G44" s="12" t="str">
        <f>IF(E44="","",VLOOKUP(E44,図書名リスト!$C$3:$W$1161,16,0))</f>
        <v/>
      </c>
      <c r="H44" s="11" t="str">
        <f>IF(E44="","",VLOOKUP(W44,図書名リスト!$A$3:$W$1161,5,0))</f>
        <v/>
      </c>
      <c r="I44" s="11" t="str">
        <f>IF(E44="","",VLOOKUP(W44,図書名リスト!$A$3:$W$1161,9,0))</f>
        <v/>
      </c>
      <c r="J44" s="11" t="str">
        <f>IF(E44="","",VLOOKUP(W44,図書名リスト!$A$3:$W$1161,23,0))</f>
        <v/>
      </c>
      <c r="K44" s="11" t="str">
        <f>IF(E44="","",VLOOKUP(W44,図書名リスト!$A$3:$W$11651,11,0))</f>
        <v/>
      </c>
      <c r="L44" s="38" t="str">
        <f>IF(E44="","",VLOOKUP(W44,図書名リスト!$A$3:$W$1161,14,0))</f>
        <v/>
      </c>
      <c r="M44" s="9" t="str">
        <f>IF(E44="","",VLOOKUP(W44,図書名リスト!$A$3:$W$1161,17,0))</f>
        <v/>
      </c>
      <c r="N44" s="10"/>
      <c r="O44" s="9" t="str">
        <f>IF(E44="","",VLOOKUP(W44,図書名リスト!$A$3:$W$1161,21,0))</f>
        <v/>
      </c>
      <c r="P44" s="9" t="str">
        <f>IF(E44="","",VLOOKUP(W44,図書名リスト!$A$3:$W$1161,19,0))</f>
        <v/>
      </c>
      <c r="Q44" s="9" t="str">
        <f>IF(E44="","",VLOOKUP(W44,図書名リスト!$A$3:$W$1161,20,0))</f>
        <v/>
      </c>
      <c r="R44" s="9" t="str">
        <f>IF(E44="","",VLOOKUP(W44,図書名リスト!$A$3:$W$1161,22,0))</f>
        <v/>
      </c>
      <c r="S44" s="8" t="str">
        <f t="shared" si="0"/>
        <v xml:space="preserve"> </v>
      </c>
      <c r="T44" s="8" t="str">
        <f t="shared" si="1"/>
        <v>　</v>
      </c>
      <c r="U44" s="8" t="str">
        <f t="shared" si="5"/>
        <v xml:space="preserve"> </v>
      </c>
      <c r="V44" s="8">
        <f t="shared" si="6"/>
        <v>0</v>
      </c>
      <c r="W44" s="7" t="str">
        <f t="shared" si="7"/>
        <v/>
      </c>
      <c r="Y44" s="1" t="s">
        <v>37</v>
      </c>
      <c r="Z44" s="6" t="s">
        <v>36</v>
      </c>
    </row>
    <row r="45" spans="1:26" ht="57" customHeight="1" x14ac:dyDescent="0.15">
      <c r="A45" s="10"/>
      <c r="B45" s="16"/>
      <c r="C45" s="16"/>
      <c r="D45" s="15"/>
      <c r="E45" s="14"/>
      <c r="F45" s="13"/>
      <c r="G45" s="12" t="str">
        <f>IF(E45="","",VLOOKUP(E45,図書名リスト!$C$3:$W$1161,16,0))</f>
        <v/>
      </c>
      <c r="H45" s="11" t="str">
        <f>IF(E45="","",VLOOKUP(W45,図書名リスト!$A$3:$W$1161,5,0))</f>
        <v/>
      </c>
      <c r="I45" s="11" t="str">
        <f>IF(E45="","",VLOOKUP(W45,図書名リスト!$A$3:$W$1161,9,0))</f>
        <v/>
      </c>
      <c r="J45" s="11" t="str">
        <f>IF(E45="","",VLOOKUP(W45,図書名リスト!$A$3:$W$1161,23,0))</f>
        <v/>
      </c>
      <c r="K45" s="11" t="str">
        <f>IF(E45="","",VLOOKUP(W45,図書名リスト!$A$3:$W$11651,11,0))</f>
        <v/>
      </c>
      <c r="L45" s="38" t="str">
        <f>IF(E45="","",VLOOKUP(W45,図書名リスト!$A$3:$W$1161,14,0))</f>
        <v/>
      </c>
      <c r="M45" s="9" t="str">
        <f>IF(E45="","",VLOOKUP(W45,図書名リスト!$A$3:$W$1161,17,0))</f>
        <v/>
      </c>
      <c r="N45" s="10"/>
      <c r="O45" s="9" t="str">
        <f>IF(E45="","",VLOOKUP(W45,図書名リスト!$A$3:$W$1161,21,0))</f>
        <v/>
      </c>
      <c r="P45" s="9" t="str">
        <f>IF(E45="","",VLOOKUP(W45,図書名リスト!$A$3:$W$1161,19,0))</f>
        <v/>
      </c>
      <c r="Q45" s="9" t="str">
        <f>IF(E45="","",VLOOKUP(W45,図書名リスト!$A$3:$W$1161,20,0))</f>
        <v/>
      </c>
      <c r="R45" s="9" t="str">
        <f>IF(E45="","",VLOOKUP(W45,図書名リスト!$A$3:$W$1161,22,0))</f>
        <v/>
      </c>
      <c r="S45" s="8" t="str">
        <f t="shared" si="0"/>
        <v xml:space="preserve"> </v>
      </c>
      <c r="T45" s="8" t="str">
        <f t="shared" si="1"/>
        <v>　</v>
      </c>
      <c r="U45" s="8" t="str">
        <f t="shared" si="5"/>
        <v xml:space="preserve"> </v>
      </c>
      <c r="V45" s="8">
        <f t="shared" si="6"/>
        <v>0</v>
      </c>
      <c r="W45" s="7" t="str">
        <f t="shared" si="7"/>
        <v/>
      </c>
      <c r="Y45" s="1" t="s">
        <v>35</v>
      </c>
      <c r="Z45" s="6" t="s">
        <v>34</v>
      </c>
    </row>
    <row r="46" spans="1:26" ht="57" customHeight="1" x14ac:dyDescent="0.15">
      <c r="A46" s="10"/>
      <c r="B46" s="16"/>
      <c r="C46" s="16"/>
      <c r="D46" s="15"/>
      <c r="E46" s="14"/>
      <c r="F46" s="13"/>
      <c r="G46" s="12" t="str">
        <f>IF(E46="","",VLOOKUP(E46,図書名リスト!$C$3:$W$1161,16,0))</f>
        <v/>
      </c>
      <c r="H46" s="11" t="str">
        <f>IF(E46="","",VLOOKUP(W46,図書名リスト!$A$3:$W$1161,5,0))</f>
        <v/>
      </c>
      <c r="I46" s="11" t="str">
        <f>IF(E46="","",VLOOKUP(W46,図書名リスト!$A$3:$W$1161,9,0))</f>
        <v/>
      </c>
      <c r="J46" s="11" t="str">
        <f>IF(E46="","",VLOOKUP(W46,図書名リスト!$A$3:$W$1161,23,0))</f>
        <v/>
      </c>
      <c r="K46" s="11" t="str">
        <f>IF(E46="","",VLOOKUP(W46,図書名リスト!$A$3:$W$11651,11,0))</f>
        <v/>
      </c>
      <c r="L46" s="38" t="str">
        <f>IF(E46="","",VLOOKUP(W46,図書名リスト!$A$3:$W$1161,14,0))</f>
        <v/>
      </c>
      <c r="M46" s="9" t="str">
        <f>IF(E46="","",VLOOKUP(W46,図書名リスト!$A$3:$W$1161,17,0))</f>
        <v/>
      </c>
      <c r="N46" s="10"/>
      <c r="O46" s="9" t="str">
        <f>IF(E46="","",VLOOKUP(W46,図書名リスト!$A$3:$W$1161,21,0))</f>
        <v/>
      </c>
      <c r="P46" s="9" t="str">
        <f>IF(E46="","",VLOOKUP(W46,図書名リスト!$A$3:$W$1161,19,0))</f>
        <v/>
      </c>
      <c r="Q46" s="9" t="str">
        <f>IF(E46="","",VLOOKUP(W46,図書名リスト!$A$3:$W$1161,20,0))</f>
        <v/>
      </c>
      <c r="R46" s="9" t="str">
        <f>IF(E46="","",VLOOKUP(W46,図書名リスト!$A$3:$W$1161,22,0))</f>
        <v/>
      </c>
      <c r="S46" s="8" t="str">
        <f t="shared" si="0"/>
        <v xml:space="preserve"> </v>
      </c>
      <c r="T46" s="8" t="str">
        <f t="shared" si="1"/>
        <v>　</v>
      </c>
      <c r="U46" s="8" t="str">
        <f t="shared" si="5"/>
        <v xml:space="preserve"> </v>
      </c>
      <c r="V46" s="8">
        <f t="shared" si="6"/>
        <v>0</v>
      </c>
      <c r="W46" s="7" t="str">
        <f t="shared" si="7"/>
        <v/>
      </c>
      <c r="Y46" s="1" t="s">
        <v>33</v>
      </c>
      <c r="Z46" s="6" t="s">
        <v>32</v>
      </c>
    </row>
    <row r="47" spans="1:26" ht="57" customHeight="1" x14ac:dyDescent="0.15">
      <c r="A47" s="10"/>
      <c r="B47" s="16"/>
      <c r="C47" s="16"/>
      <c r="D47" s="15"/>
      <c r="E47" s="14"/>
      <c r="F47" s="13"/>
      <c r="G47" s="12" t="str">
        <f>IF(E47="","",VLOOKUP(E47,図書名リスト!$C$3:$W$1161,16,0))</f>
        <v/>
      </c>
      <c r="H47" s="11" t="str">
        <f>IF(E47="","",VLOOKUP(W47,図書名リスト!$A$3:$W$1161,5,0))</f>
        <v/>
      </c>
      <c r="I47" s="11" t="str">
        <f>IF(E47="","",VLOOKUP(W47,図書名リスト!$A$3:$W$1161,9,0))</f>
        <v/>
      </c>
      <c r="J47" s="11" t="str">
        <f>IF(E47="","",VLOOKUP(W47,図書名リスト!$A$3:$W$1161,23,0))</f>
        <v/>
      </c>
      <c r="K47" s="11" t="str">
        <f>IF(E47="","",VLOOKUP(W47,図書名リスト!$A$3:$W$11651,11,0))</f>
        <v/>
      </c>
      <c r="L47" s="38" t="str">
        <f>IF(E47="","",VLOOKUP(W47,図書名リスト!$A$3:$W$1161,14,0))</f>
        <v/>
      </c>
      <c r="M47" s="9" t="str">
        <f>IF(E47="","",VLOOKUP(W47,図書名リスト!$A$3:$W$1161,17,0))</f>
        <v/>
      </c>
      <c r="N47" s="10"/>
      <c r="O47" s="9" t="str">
        <f>IF(E47="","",VLOOKUP(W47,図書名リスト!$A$3:$W$1161,21,0))</f>
        <v/>
      </c>
      <c r="P47" s="9" t="str">
        <f>IF(E47="","",VLOOKUP(W47,図書名リスト!$A$3:$W$1161,19,0))</f>
        <v/>
      </c>
      <c r="Q47" s="9" t="str">
        <f>IF(E47="","",VLOOKUP(W47,図書名リスト!$A$3:$W$1161,20,0))</f>
        <v/>
      </c>
      <c r="R47" s="9" t="str">
        <f>IF(E47="","",VLOOKUP(W47,図書名リスト!$A$3:$W$1161,22,0))</f>
        <v/>
      </c>
      <c r="S47" s="8" t="str">
        <f t="shared" si="0"/>
        <v xml:space="preserve"> </v>
      </c>
      <c r="T47" s="8" t="str">
        <f t="shared" si="1"/>
        <v>　</v>
      </c>
      <c r="U47" s="8" t="str">
        <f t="shared" si="5"/>
        <v xml:space="preserve"> </v>
      </c>
      <c r="V47" s="8">
        <f t="shared" si="6"/>
        <v>0</v>
      </c>
      <c r="W47" s="7" t="str">
        <f t="shared" si="7"/>
        <v/>
      </c>
      <c r="Y47" s="1" t="s">
        <v>31</v>
      </c>
      <c r="Z47" s="6" t="s">
        <v>30</v>
      </c>
    </row>
    <row r="48" spans="1:26" ht="57" customHeight="1" x14ac:dyDescent="0.15">
      <c r="A48" s="10"/>
      <c r="B48" s="16"/>
      <c r="C48" s="16"/>
      <c r="D48" s="15"/>
      <c r="E48" s="14"/>
      <c r="F48" s="13"/>
      <c r="G48" s="12" t="str">
        <f>IF(E48="","",VLOOKUP(E48,図書名リスト!$C$3:$W$1161,16,0))</f>
        <v/>
      </c>
      <c r="H48" s="11" t="str">
        <f>IF(E48="","",VLOOKUP(W48,図書名リスト!$A$3:$W$1161,5,0))</f>
        <v/>
      </c>
      <c r="I48" s="11" t="str">
        <f>IF(E48="","",VLOOKUP(W48,図書名リスト!$A$3:$W$1161,9,0))</f>
        <v/>
      </c>
      <c r="J48" s="11" t="str">
        <f>IF(E48="","",VLOOKUP(W48,図書名リスト!$A$3:$W$1161,23,0))</f>
        <v/>
      </c>
      <c r="K48" s="11" t="str">
        <f>IF(E48="","",VLOOKUP(W48,図書名リスト!$A$3:$W$11651,11,0))</f>
        <v/>
      </c>
      <c r="L48" s="38" t="str">
        <f>IF(E48="","",VLOOKUP(W48,図書名リスト!$A$3:$W$1161,14,0))</f>
        <v/>
      </c>
      <c r="M48" s="9" t="str">
        <f>IF(E48="","",VLOOKUP(W48,図書名リスト!$A$3:$W$1161,17,0))</f>
        <v/>
      </c>
      <c r="N48" s="10"/>
      <c r="O48" s="9" t="str">
        <f>IF(E48="","",VLOOKUP(W48,図書名リスト!$A$3:$W$1161,21,0))</f>
        <v/>
      </c>
      <c r="P48" s="9" t="str">
        <f>IF(E48="","",VLOOKUP(W48,図書名リスト!$A$3:$W$1161,19,0))</f>
        <v/>
      </c>
      <c r="Q48" s="9" t="str">
        <f>IF(E48="","",VLOOKUP(W48,図書名リスト!$A$3:$W$1161,20,0))</f>
        <v/>
      </c>
      <c r="R48" s="9" t="str">
        <f>IF(E48="","",VLOOKUP(W48,図書名リスト!$A$3:$W$1161,22,0))</f>
        <v/>
      </c>
      <c r="S48" s="8" t="str">
        <f t="shared" si="0"/>
        <v xml:space="preserve"> </v>
      </c>
      <c r="T48" s="8" t="str">
        <f t="shared" si="1"/>
        <v>　</v>
      </c>
      <c r="U48" s="8" t="str">
        <f t="shared" si="5"/>
        <v xml:space="preserve"> </v>
      </c>
      <c r="V48" s="8">
        <f t="shared" si="6"/>
        <v>0</v>
      </c>
      <c r="W48" s="7" t="str">
        <f t="shared" si="7"/>
        <v/>
      </c>
      <c r="Y48" s="1" t="s">
        <v>29</v>
      </c>
      <c r="Z48" s="6" t="s">
        <v>28</v>
      </c>
    </row>
    <row r="49" spans="1:26" ht="57" customHeight="1" x14ac:dyDescent="0.15">
      <c r="A49" s="10"/>
      <c r="B49" s="16"/>
      <c r="C49" s="16"/>
      <c r="D49" s="15"/>
      <c r="E49" s="14"/>
      <c r="F49" s="13"/>
      <c r="G49" s="12" t="str">
        <f>IF(E49="","",VLOOKUP(E49,図書名リスト!$C$3:$W$1161,16,0))</f>
        <v/>
      </c>
      <c r="H49" s="11" t="str">
        <f>IF(E49="","",VLOOKUP(W49,図書名リスト!$A$3:$W$1161,5,0))</f>
        <v/>
      </c>
      <c r="I49" s="11" t="str">
        <f>IF(E49="","",VLOOKUP(W49,図書名リスト!$A$3:$W$1161,9,0))</f>
        <v/>
      </c>
      <c r="J49" s="11" t="str">
        <f>IF(E49="","",VLOOKUP(W49,図書名リスト!$A$3:$W$1161,23,0))</f>
        <v/>
      </c>
      <c r="K49" s="11" t="str">
        <f>IF(E49="","",VLOOKUP(W49,図書名リスト!$A$3:$W$11651,11,0))</f>
        <v/>
      </c>
      <c r="L49" s="38" t="str">
        <f>IF(E49="","",VLOOKUP(W49,図書名リスト!$A$3:$W$1161,14,0))</f>
        <v/>
      </c>
      <c r="M49" s="9" t="str">
        <f>IF(E49="","",VLOOKUP(W49,図書名リスト!$A$3:$W$1161,17,0))</f>
        <v/>
      </c>
      <c r="N49" s="10"/>
      <c r="O49" s="9" t="str">
        <f>IF(E49="","",VLOOKUP(W49,図書名リスト!$A$3:$W$1161,21,0))</f>
        <v/>
      </c>
      <c r="P49" s="9" t="str">
        <f>IF(E49="","",VLOOKUP(W49,図書名リスト!$A$3:$W$1161,19,0))</f>
        <v/>
      </c>
      <c r="Q49" s="9" t="str">
        <f>IF(E49="","",VLOOKUP(W49,図書名リスト!$A$3:$W$1161,20,0))</f>
        <v/>
      </c>
      <c r="R49" s="9" t="str">
        <f>IF(E49="","",VLOOKUP(W49,図書名リスト!$A$3:$W$1161,22,0))</f>
        <v/>
      </c>
      <c r="S49" s="8" t="str">
        <f t="shared" si="0"/>
        <v xml:space="preserve"> </v>
      </c>
      <c r="T49" s="8" t="str">
        <f t="shared" si="1"/>
        <v>　</v>
      </c>
      <c r="U49" s="8" t="str">
        <f t="shared" si="5"/>
        <v xml:space="preserve"> </v>
      </c>
      <c r="V49" s="8">
        <f t="shared" si="6"/>
        <v>0</v>
      </c>
      <c r="W49" s="7" t="str">
        <f t="shared" si="7"/>
        <v/>
      </c>
      <c r="Y49" s="1" t="s">
        <v>27</v>
      </c>
      <c r="Z49" s="6" t="s">
        <v>26</v>
      </c>
    </row>
    <row r="50" spans="1:26" ht="57" customHeight="1" x14ac:dyDescent="0.15">
      <c r="A50" s="10"/>
      <c r="B50" s="16"/>
      <c r="C50" s="16"/>
      <c r="D50" s="15"/>
      <c r="E50" s="14"/>
      <c r="F50" s="13"/>
      <c r="G50" s="12" t="str">
        <f>IF(E50="","",VLOOKUP(E50,図書名リスト!$C$3:$W$1161,16,0))</f>
        <v/>
      </c>
      <c r="H50" s="11" t="str">
        <f>IF(E50="","",VLOOKUP(W50,図書名リスト!$A$3:$W$1161,5,0))</f>
        <v/>
      </c>
      <c r="I50" s="11" t="str">
        <f>IF(E50="","",VLOOKUP(W50,図書名リスト!$A$3:$W$1161,9,0))</f>
        <v/>
      </c>
      <c r="J50" s="11" t="str">
        <f>IF(E50="","",VLOOKUP(W50,図書名リスト!$A$3:$W$1161,23,0))</f>
        <v/>
      </c>
      <c r="K50" s="11" t="str">
        <f>IF(E50="","",VLOOKUP(W50,図書名リスト!$A$3:$W$11651,11,0))</f>
        <v/>
      </c>
      <c r="L50" s="38" t="str">
        <f>IF(E50="","",VLOOKUP(W50,図書名リスト!$A$3:$W$1161,14,0))</f>
        <v/>
      </c>
      <c r="M50" s="9" t="str">
        <f>IF(E50="","",VLOOKUP(W50,図書名リスト!$A$3:$W$1161,17,0))</f>
        <v/>
      </c>
      <c r="N50" s="10"/>
      <c r="O50" s="9" t="str">
        <f>IF(E50="","",VLOOKUP(W50,図書名リスト!$A$3:$W$1161,21,0))</f>
        <v/>
      </c>
      <c r="P50" s="9" t="str">
        <f>IF(E50="","",VLOOKUP(W50,図書名リスト!$A$3:$W$1161,19,0))</f>
        <v/>
      </c>
      <c r="Q50" s="9" t="str">
        <f>IF(E50="","",VLOOKUP(W50,図書名リスト!$A$3:$W$1161,20,0))</f>
        <v/>
      </c>
      <c r="R50" s="9" t="str">
        <f>IF(E50="","",VLOOKUP(W50,図書名リスト!$A$3:$W$1161,22,0))</f>
        <v/>
      </c>
      <c r="S50" s="8" t="str">
        <f t="shared" si="0"/>
        <v xml:space="preserve"> </v>
      </c>
      <c r="T50" s="8" t="str">
        <f t="shared" si="1"/>
        <v>　</v>
      </c>
      <c r="U50" s="8" t="str">
        <f t="shared" si="5"/>
        <v xml:space="preserve"> </v>
      </c>
      <c r="V50" s="8">
        <f t="shared" si="6"/>
        <v>0</v>
      </c>
      <c r="W50" s="7" t="str">
        <f t="shared" si="7"/>
        <v/>
      </c>
      <c r="Y50" s="1" t="s">
        <v>25</v>
      </c>
      <c r="Z50" s="6" t="s">
        <v>24</v>
      </c>
    </row>
    <row r="51" spans="1:26" ht="57" customHeight="1" x14ac:dyDescent="0.15">
      <c r="A51" s="10"/>
      <c r="B51" s="16"/>
      <c r="C51" s="16"/>
      <c r="D51" s="15"/>
      <c r="E51" s="14"/>
      <c r="F51" s="13"/>
      <c r="G51" s="12" t="str">
        <f>IF(E51="","",VLOOKUP(E51,図書名リスト!$C$3:$W$1161,16,0))</f>
        <v/>
      </c>
      <c r="H51" s="11" t="str">
        <f>IF(E51="","",VLOOKUP(W51,図書名リスト!$A$3:$W$1161,5,0))</f>
        <v/>
      </c>
      <c r="I51" s="11" t="str">
        <f>IF(E51="","",VLOOKUP(W51,図書名リスト!$A$3:$W$1161,9,0))</f>
        <v/>
      </c>
      <c r="J51" s="11" t="str">
        <f>IF(E51="","",VLOOKUP(W51,図書名リスト!$A$3:$W$1161,23,0))</f>
        <v/>
      </c>
      <c r="K51" s="11" t="str">
        <f>IF(E51="","",VLOOKUP(W51,図書名リスト!$A$3:$W$11651,11,0))</f>
        <v/>
      </c>
      <c r="L51" s="38" t="str">
        <f>IF(E51="","",VLOOKUP(W51,図書名リスト!$A$3:$W$1161,14,0))</f>
        <v/>
      </c>
      <c r="M51" s="9" t="str">
        <f>IF(E51="","",VLOOKUP(W51,図書名リスト!$A$3:$W$1161,17,0))</f>
        <v/>
      </c>
      <c r="N51" s="10"/>
      <c r="O51" s="9" t="str">
        <f>IF(E51="","",VLOOKUP(W51,図書名リスト!$A$3:$W$1161,21,0))</f>
        <v/>
      </c>
      <c r="P51" s="9" t="str">
        <f>IF(E51="","",VLOOKUP(W51,図書名リスト!$A$3:$W$1161,19,0))</f>
        <v/>
      </c>
      <c r="Q51" s="9" t="str">
        <f>IF(E51="","",VLOOKUP(W51,図書名リスト!$A$3:$W$1161,20,0))</f>
        <v/>
      </c>
      <c r="R51" s="9" t="str">
        <f>IF(E51="","",VLOOKUP(W51,図書名リスト!$A$3:$W$1161,22,0))</f>
        <v/>
      </c>
      <c r="S51" s="8" t="str">
        <f t="shared" si="0"/>
        <v xml:space="preserve"> </v>
      </c>
      <c r="T51" s="8" t="str">
        <f t="shared" si="1"/>
        <v>　</v>
      </c>
      <c r="U51" s="8" t="str">
        <f t="shared" si="5"/>
        <v xml:space="preserve"> </v>
      </c>
      <c r="V51" s="8">
        <f t="shared" si="6"/>
        <v>0</v>
      </c>
      <c r="W51" s="7" t="str">
        <f t="shared" si="7"/>
        <v/>
      </c>
      <c r="Y51" s="1" t="s">
        <v>23</v>
      </c>
      <c r="Z51" s="6" t="s">
        <v>22</v>
      </c>
    </row>
    <row r="52" spans="1:26" ht="57" customHeight="1" x14ac:dyDescent="0.15">
      <c r="A52" s="10"/>
      <c r="B52" s="16"/>
      <c r="C52" s="16"/>
      <c r="D52" s="15"/>
      <c r="E52" s="14"/>
      <c r="F52" s="13"/>
      <c r="G52" s="12" t="str">
        <f>IF(E52="","",VLOOKUP(E52,図書名リスト!$C$3:$W$1161,16,0))</f>
        <v/>
      </c>
      <c r="H52" s="11" t="str">
        <f>IF(E52="","",VLOOKUP(W52,図書名リスト!$A$3:$W$1161,5,0))</f>
        <v/>
      </c>
      <c r="I52" s="11" t="str">
        <f>IF(E52="","",VLOOKUP(W52,図書名リスト!$A$3:$W$1161,9,0))</f>
        <v/>
      </c>
      <c r="J52" s="11" t="str">
        <f>IF(E52="","",VLOOKUP(W52,図書名リスト!$A$3:$W$1161,23,0))</f>
        <v/>
      </c>
      <c r="K52" s="11" t="str">
        <f>IF(E52="","",VLOOKUP(W52,図書名リスト!$A$3:$W$11651,11,0))</f>
        <v/>
      </c>
      <c r="L52" s="38" t="str">
        <f>IF(E52="","",VLOOKUP(W52,図書名リスト!$A$3:$W$1161,14,0))</f>
        <v/>
      </c>
      <c r="M52" s="9" t="str">
        <f>IF(E52="","",VLOOKUP(W52,図書名リスト!$A$3:$W$1161,17,0))</f>
        <v/>
      </c>
      <c r="N52" s="10"/>
      <c r="O52" s="9" t="str">
        <f>IF(E52="","",VLOOKUP(W52,図書名リスト!$A$3:$W$1161,21,0))</f>
        <v/>
      </c>
      <c r="P52" s="9" t="str">
        <f>IF(E52="","",VLOOKUP(W52,図書名リスト!$A$3:$W$1161,19,0))</f>
        <v/>
      </c>
      <c r="Q52" s="9" t="str">
        <f>IF(E52="","",VLOOKUP(W52,図書名リスト!$A$3:$W$1161,20,0))</f>
        <v/>
      </c>
      <c r="R52" s="9" t="str">
        <f>IF(E52="","",VLOOKUP(W52,図書名リスト!$A$3:$W$1161,22,0))</f>
        <v/>
      </c>
      <c r="S52" s="8" t="str">
        <f t="shared" si="0"/>
        <v xml:space="preserve"> </v>
      </c>
      <c r="T52" s="8" t="str">
        <f t="shared" si="1"/>
        <v>　</v>
      </c>
      <c r="U52" s="8" t="str">
        <f t="shared" si="5"/>
        <v xml:space="preserve"> </v>
      </c>
      <c r="V52" s="8">
        <f t="shared" si="6"/>
        <v>0</v>
      </c>
      <c r="W52" s="7" t="str">
        <f t="shared" si="7"/>
        <v/>
      </c>
      <c r="Y52" s="1" t="s">
        <v>21</v>
      </c>
      <c r="Z52" s="6" t="s">
        <v>20</v>
      </c>
    </row>
    <row r="53" spans="1:26" ht="57" customHeight="1" x14ac:dyDescent="0.15">
      <c r="A53" s="10"/>
      <c r="B53" s="16"/>
      <c r="C53" s="16"/>
      <c r="D53" s="15"/>
      <c r="E53" s="14"/>
      <c r="F53" s="13"/>
      <c r="G53" s="12" t="str">
        <f>IF(E53="","",VLOOKUP(E53,図書名リスト!$C$3:$W$1161,16,0))</f>
        <v/>
      </c>
      <c r="H53" s="11" t="str">
        <f>IF(E53="","",VLOOKUP(W53,図書名リスト!$A$3:$W$1161,5,0))</f>
        <v/>
      </c>
      <c r="I53" s="11" t="str">
        <f>IF(E53="","",VLOOKUP(W53,図書名リスト!$A$3:$W$1161,9,0))</f>
        <v/>
      </c>
      <c r="J53" s="11" t="str">
        <f>IF(E53="","",VLOOKUP(W53,図書名リスト!$A$3:$W$1161,23,0))</f>
        <v/>
      </c>
      <c r="K53" s="11" t="str">
        <f>IF(E53="","",VLOOKUP(W53,図書名リスト!$A$3:$W$11651,11,0))</f>
        <v/>
      </c>
      <c r="L53" s="38" t="str">
        <f>IF(E53="","",VLOOKUP(W53,図書名リスト!$A$3:$W$1161,14,0))</f>
        <v/>
      </c>
      <c r="M53" s="9" t="str">
        <f>IF(E53="","",VLOOKUP(W53,図書名リスト!$A$3:$W$1161,17,0))</f>
        <v/>
      </c>
      <c r="N53" s="10"/>
      <c r="O53" s="9" t="str">
        <f>IF(E53="","",VLOOKUP(W53,図書名リスト!$A$3:$W$1161,21,0))</f>
        <v/>
      </c>
      <c r="P53" s="9" t="str">
        <f>IF(E53="","",VLOOKUP(W53,図書名リスト!$A$3:$W$1161,19,0))</f>
        <v/>
      </c>
      <c r="Q53" s="9" t="str">
        <f>IF(E53="","",VLOOKUP(W53,図書名リスト!$A$3:$W$1161,20,0))</f>
        <v/>
      </c>
      <c r="R53" s="9" t="str">
        <f>IF(E53="","",VLOOKUP(W53,図書名リスト!$A$3:$W$1161,22,0))</f>
        <v/>
      </c>
      <c r="S53" s="8" t="str">
        <f t="shared" si="0"/>
        <v xml:space="preserve"> </v>
      </c>
      <c r="T53" s="8" t="str">
        <f t="shared" si="1"/>
        <v>　</v>
      </c>
      <c r="U53" s="8" t="str">
        <f t="shared" si="5"/>
        <v xml:space="preserve"> </v>
      </c>
      <c r="V53" s="8">
        <f t="shared" si="6"/>
        <v>0</v>
      </c>
      <c r="W53" s="7" t="str">
        <f t="shared" si="7"/>
        <v/>
      </c>
      <c r="Y53" s="1" t="s">
        <v>19</v>
      </c>
      <c r="Z53" s="6" t="s">
        <v>18</v>
      </c>
    </row>
    <row r="54" spans="1:26" ht="57" customHeight="1" x14ac:dyDescent="0.15">
      <c r="A54" s="10"/>
      <c r="B54" s="16"/>
      <c r="C54" s="16"/>
      <c r="D54" s="15"/>
      <c r="E54" s="14"/>
      <c r="F54" s="13"/>
      <c r="G54" s="12" t="str">
        <f>IF(E54="","",VLOOKUP(E54,図書名リスト!$C$3:$W$1161,16,0))</f>
        <v/>
      </c>
      <c r="H54" s="11" t="str">
        <f>IF(E54="","",VLOOKUP(W54,図書名リスト!$A$3:$W$1161,5,0))</f>
        <v/>
      </c>
      <c r="I54" s="11" t="str">
        <f>IF(E54="","",VLOOKUP(W54,図書名リスト!$A$3:$W$1161,9,0))</f>
        <v/>
      </c>
      <c r="J54" s="11" t="str">
        <f>IF(E54="","",VLOOKUP(W54,図書名リスト!$A$3:$W$1161,23,0))</f>
        <v/>
      </c>
      <c r="K54" s="11" t="str">
        <f>IF(E54="","",VLOOKUP(W54,図書名リスト!$A$3:$W$11651,11,0))</f>
        <v/>
      </c>
      <c r="L54" s="38" t="str">
        <f>IF(E54="","",VLOOKUP(W54,図書名リスト!$A$3:$W$1161,14,0))</f>
        <v/>
      </c>
      <c r="M54" s="9" t="str">
        <f>IF(E54="","",VLOOKUP(W54,図書名リスト!$A$3:$W$1161,17,0))</f>
        <v/>
      </c>
      <c r="N54" s="10"/>
      <c r="O54" s="9" t="str">
        <f>IF(E54="","",VLOOKUP(W54,図書名リスト!$A$3:$W$1161,21,0))</f>
        <v/>
      </c>
      <c r="P54" s="9" t="str">
        <f>IF(E54="","",VLOOKUP(W54,図書名リスト!$A$3:$W$1161,19,0))</f>
        <v/>
      </c>
      <c r="Q54" s="9" t="str">
        <f>IF(E54="","",VLOOKUP(W54,図書名リスト!$A$3:$W$1161,20,0))</f>
        <v/>
      </c>
      <c r="R54" s="9" t="str">
        <f>IF(E54="","",VLOOKUP(W54,図書名リスト!$A$3:$W$1161,22,0))</f>
        <v/>
      </c>
      <c r="S54" s="8" t="str">
        <f t="shared" si="0"/>
        <v xml:space="preserve"> </v>
      </c>
      <c r="T54" s="8" t="str">
        <f t="shared" si="1"/>
        <v>　</v>
      </c>
      <c r="U54" s="8" t="str">
        <f t="shared" si="5"/>
        <v xml:space="preserve"> </v>
      </c>
      <c r="V54" s="8">
        <f t="shared" si="6"/>
        <v>0</v>
      </c>
      <c r="W54" s="7" t="str">
        <f t="shared" si="7"/>
        <v/>
      </c>
      <c r="Y54" s="1" t="s">
        <v>17</v>
      </c>
      <c r="Z54" s="6" t="s">
        <v>16</v>
      </c>
    </row>
    <row r="55" spans="1:26" ht="57" customHeight="1" x14ac:dyDescent="0.15">
      <c r="A55" s="10"/>
      <c r="B55" s="16"/>
      <c r="C55" s="16"/>
      <c r="D55" s="15"/>
      <c r="E55" s="14"/>
      <c r="F55" s="13"/>
      <c r="G55" s="12" t="str">
        <f>IF(E55="","",VLOOKUP(E55,図書名リスト!$C$3:$W$1161,16,0))</f>
        <v/>
      </c>
      <c r="H55" s="11" t="str">
        <f>IF(E55="","",VLOOKUP(W55,図書名リスト!$A$3:$W$1161,5,0))</f>
        <v/>
      </c>
      <c r="I55" s="11" t="str">
        <f>IF(E55="","",VLOOKUP(W55,図書名リスト!$A$3:$W$1161,9,0))</f>
        <v/>
      </c>
      <c r="J55" s="11" t="str">
        <f>IF(E55="","",VLOOKUP(W55,図書名リスト!$A$3:$W$1161,23,0))</f>
        <v/>
      </c>
      <c r="K55" s="11" t="str">
        <f>IF(E55="","",VLOOKUP(W55,図書名リスト!$A$3:$W$11651,11,0))</f>
        <v/>
      </c>
      <c r="L55" s="38" t="str">
        <f>IF(E55="","",VLOOKUP(W55,図書名リスト!$A$3:$W$1161,14,0))</f>
        <v/>
      </c>
      <c r="M55" s="9" t="str">
        <f>IF(E55="","",VLOOKUP(W55,図書名リスト!$A$3:$W$1161,17,0))</f>
        <v/>
      </c>
      <c r="N55" s="10"/>
      <c r="O55" s="9" t="str">
        <f>IF(E55="","",VLOOKUP(W55,図書名リスト!$A$3:$W$1161,21,0))</f>
        <v/>
      </c>
      <c r="P55" s="9" t="str">
        <f>IF(E55="","",VLOOKUP(W55,図書名リスト!$A$3:$W$1161,19,0))</f>
        <v/>
      </c>
      <c r="Q55" s="9" t="str">
        <f>IF(E55="","",VLOOKUP(W55,図書名リスト!$A$3:$W$1161,20,0))</f>
        <v/>
      </c>
      <c r="R55" s="9" t="str">
        <f>IF(E55="","",VLOOKUP(W55,図書名リスト!$A$3:$W$1161,22,0))</f>
        <v/>
      </c>
      <c r="S55" s="8" t="str">
        <f t="shared" si="0"/>
        <v xml:space="preserve"> </v>
      </c>
      <c r="T55" s="8" t="str">
        <f t="shared" si="1"/>
        <v>　</v>
      </c>
      <c r="U55" s="8" t="str">
        <f t="shared" si="5"/>
        <v xml:space="preserve"> </v>
      </c>
      <c r="V55" s="8">
        <f t="shared" si="6"/>
        <v>0</v>
      </c>
      <c r="W55" s="7" t="str">
        <f t="shared" si="7"/>
        <v/>
      </c>
      <c r="Y55" s="1" t="s">
        <v>15</v>
      </c>
      <c r="Z55" s="6" t="s">
        <v>14</v>
      </c>
    </row>
    <row r="56" spans="1:26" ht="57" customHeight="1" x14ac:dyDescent="0.15">
      <c r="A56" s="10"/>
      <c r="B56" s="16"/>
      <c r="C56" s="16"/>
      <c r="D56" s="15"/>
      <c r="E56" s="14"/>
      <c r="F56" s="13"/>
      <c r="G56" s="12" t="str">
        <f>IF(E56="","",VLOOKUP(E56,図書名リスト!$C$3:$W$1161,16,0))</f>
        <v/>
      </c>
      <c r="H56" s="11" t="str">
        <f>IF(E56="","",VLOOKUP(W56,図書名リスト!$A$3:$W$1161,5,0))</f>
        <v/>
      </c>
      <c r="I56" s="11" t="str">
        <f>IF(E56="","",VLOOKUP(W56,図書名リスト!$A$3:$W$1161,9,0))</f>
        <v/>
      </c>
      <c r="J56" s="11" t="str">
        <f>IF(E56="","",VLOOKUP(W56,図書名リスト!$A$3:$W$1161,23,0))</f>
        <v/>
      </c>
      <c r="K56" s="11" t="str">
        <f>IF(E56="","",VLOOKUP(W56,図書名リスト!$A$3:$W$11651,11,0))</f>
        <v/>
      </c>
      <c r="L56" s="38" t="str">
        <f>IF(E56="","",VLOOKUP(W56,図書名リスト!$A$3:$W$1161,14,0))</f>
        <v/>
      </c>
      <c r="M56" s="9" t="str">
        <f>IF(E56="","",VLOOKUP(W56,図書名リスト!$A$3:$W$1161,17,0))</f>
        <v/>
      </c>
      <c r="N56" s="10"/>
      <c r="O56" s="9" t="str">
        <f>IF(E56="","",VLOOKUP(W56,図書名リスト!$A$3:$W$1161,21,0))</f>
        <v/>
      </c>
      <c r="P56" s="9" t="str">
        <f>IF(E56="","",VLOOKUP(W56,図書名リスト!$A$3:$W$1161,19,0))</f>
        <v/>
      </c>
      <c r="Q56" s="9" t="str">
        <f>IF(E56="","",VLOOKUP(W56,図書名リスト!$A$3:$W$1161,20,0))</f>
        <v/>
      </c>
      <c r="R56" s="9" t="str">
        <f>IF(E56="","",VLOOKUP(W56,図書名リスト!$A$3:$W$1161,22,0))</f>
        <v/>
      </c>
      <c r="S56" s="8" t="str">
        <f t="shared" si="0"/>
        <v xml:space="preserve"> </v>
      </c>
      <c r="T56" s="8" t="str">
        <f t="shared" si="1"/>
        <v>　</v>
      </c>
      <c r="U56" s="8" t="str">
        <f t="shared" si="5"/>
        <v xml:space="preserve"> </v>
      </c>
      <c r="V56" s="8">
        <f t="shared" si="6"/>
        <v>0</v>
      </c>
      <c r="W56" s="7" t="str">
        <f t="shared" si="7"/>
        <v/>
      </c>
      <c r="Y56" s="1" t="s">
        <v>13</v>
      </c>
      <c r="Z56" s="6" t="s">
        <v>12</v>
      </c>
    </row>
    <row r="57" spans="1:26" ht="57" customHeight="1" x14ac:dyDescent="0.15">
      <c r="A57" s="10"/>
      <c r="B57" s="16"/>
      <c r="C57" s="16"/>
      <c r="D57" s="15"/>
      <c r="E57" s="14"/>
      <c r="F57" s="13"/>
      <c r="G57" s="12" t="str">
        <f>IF(E57="","",VLOOKUP(E57,図書名リスト!$C$3:$W$1161,16,0))</f>
        <v/>
      </c>
      <c r="H57" s="11" t="str">
        <f>IF(E57="","",VLOOKUP(W57,図書名リスト!$A$3:$W$1161,5,0))</f>
        <v/>
      </c>
      <c r="I57" s="11" t="str">
        <f>IF(E57="","",VLOOKUP(W57,図書名リスト!$A$3:$W$1161,9,0))</f>
        <v/>
      </c>
      <c r="J57" s="11" t="str">
        <f>IF(E57="","",VLOOKUP(W57,図書名リスト!$A$3:$W$1161,23,0))</f>
        <v/>
      </c>
      <c r="K57" s="11" t="str">
        <f>IF(E57="","",VLOOKUP(W57,図書名リスト!$A$3:$W$11651,11,0))</f>
        <v/>
      </c>
      <c r="L57" s="38" t="str">
        <f>IF(E57="","",VLOOKUP(W57,図書名リスト!$A$3:$W$1161,14,0))</f>
        <v/>
      </c>
      <c r="M57" s="9" t="str">
        <f>IF(E57="","",VLOOKUP(W57,図書名リスト!$A$3:$W$1161,17,0))</f>
        <v/>
      </c>
      <c r="N57" s="10"/>
      <c r="O57" s="9" t="str">
        <f>IF(E57="","",VLOOKUP(W57,図書名リスト!$A$3:$W$1161,21,0))</f>
        <v/>
      </c>
      <c r="P57" s="9" t="str">
        <f>IF(E57="","",VLOOKUP(W57,図書名リスト!$A$3:$W$1161,19,0))</f>
        <v/>
      </c>
      <c r="Q57" s="9" t="str">
        <f>IF(E57="","",VLOOKUP(W57,図書名リスト!$A$3:$W$1161,20,0))</f>
        <v/>
      </c>
      <c r="R57" s="9" t="str">
        <f>IF(E57="","",VLOOKUP(W57,図書名リスト!$A$3:$W$1161,22,0))</f>
        <v/>
      </c>
      <c r="S57" s="8" t="str">
        <f t="shared" si="0"/>
        <v xml:space="preserve"> </v>
      </c>
      <c r="T57" s="8" t="str">
        <f t="shared" si="1"/>
        <v>　</v>
      </c>
      <c r="U57" s="8" t="str">
        <f t="shared" si="5"/>
        <v xml:space="preserve"> </v>
      </c>
      <c r="V57" s="8">
        <f t="shared" si="6"/>
        <v>0</v>
      </c>
      <c r="W57" s="7" t="str">
        <f t="shared" si="7"/>
        <v/>
      </c>
      <c r="Y57" s="1" t="s">
        <v>11</v>
      </c>
      <c r="Z57" s="6" t="s">
        <v>10</v>
      </c>
    </row>
    <row r="58" spans="1:26" ht="57" customHeight="1" x14ac:dyDescent="0.15">
      <c r="A58" s="10"/>
      <c r="B58" s="16"/>
      <c r="C58" s="16"/>
      <c r="D58" s="15"/>
      <c r="E58" s="14"/>
      <c r="F58" s="13"/>
      <c r="G58" s="12" t="str">
        <f>IF(E58="","",VLOOKUP(E58,図書名リスト!$C$3:$W$1161,16,0))</f>
        <v/>
      </c>
      <c r="H58" s="11" t="str">
        <f>IF(E58="","",VLOOKUP(W58,図書名リスト!$A$3:$W$1161,5,0))</f>
        <v/>
      </c>
      <c r="I58" s="11" t="str">
        <f>IF(E58="","",VLOOKUP(W58,図書名リスト!$A$3:$W$1161,9,0))</f>
        <v/>
      </c>
      <c r="J58" s="11" t="str">
        <f>IF(E58="","",VLOOKUP(W58,図書名リスト!$A$3:$W$1161,23,0))</f>
        <v/>
      </c>
      <c r="K58" s="11" t="str">
        <f>IF(E58="","",VLOOKUP(W58,図書名リスト!$A$3:$W$11651,11,0))</f>
        <v/>
      </c>
      <c r="L58" s="38" t="str">
        <f>IF(E58="","",VLOOKUP(W58,図書名リスト!$A$3:$W$1161,14,0))</f>
        <v/>
      </c>
      <c r="M58" s="9" t="str">
        <f>IF(E58="","",VLOOKUP(W58,図書名リスト!$A$3:$W$1161,17,0))</f>
        <v/>
      </c>
      <c r="N58" s="10"/>
      <c r="O58" s="9" t="str">
        <f>IF(E58="","",VLOOKUP(W58,図書名リスト!$A$3:$W$1161,21,0))</f>
        <v/>
      </c>
      <c r="P58" s="9" t="str">
        <f>IF(E58="","",VLOOKUP(W58,図書名リスト!$A$3:$W$1161,19,0))</f>
        <v/>
      </c>
      <c r="Q58" s="9" t="str">
        <f>IF(E58="","",VLOOKUP(W58,図書名リスト!$A$3:$W$1161,20,0))</f>
        <v/>
      </c>
      <c r="R58" s="9" t="str">
        <f>IF(E58="","",VLOOKUP(W58,図書名リスト!$A$3:$W$1161,22,0))</f>
        <v/>
      </c>
      <c r="S58" s="8" t="str">
        <f t="shared" si="0"/>
        <v xml:space="preserve"> </v>
      </c>
      <c r="T58" s="8" t="str">
        <f t="shared" si="1"/>
        <v>　</v>
      </c>
      <c r="U58" s="8" t="str">
        <f t="shared" si="5"/>
        <v xml:space="preserve"> </v>
      </c>
      <c r="V58" s="8">
        <f t="shared" si="6"/>
        <v>0</v>
      </c>
      <c r="W58" s="7" t="str">
        <f t="shared" si="7"/>
        <v/>
      </c>
      <c r="Y58" s="1" t="s">
        <v>9</v>
      </c>
      <c r="Z58" s="6" t="s">
        <v>8</v>
      </c>
    </row>
    <row r="59" spans="1:26" ht="57" customHeight="1" x14ac:dyDescent="0.15">
      <c r="A59" s="10"/>
      <c r="B59" s="16"/>
      <c r="C59" s="16"/>
      <c r="D59" s="15"/>
      <c r="E59" s="14"/>
      <c r="F59" s="13"/>
      <c r="G59" s="12" t="str">
        <f>IF(E59="","",VLOOKUP(E59,図書名リスト!$C$3:$W$1161,16,0))</f>
        <v/>
      </c>
      <c r="H59" s="11" t="str">
        <f>IF(E59="","",VLOOKUP(W59,図書名リスト!$A$3:$W$1161,5,0))</f>
        <v/>
      </c>
      <c r="I59" s="11" t="str">
        <f>IF(E59="","",VLOOKUP(W59,図書名リスト!$A$3:$W$1161,9,0))</f>
        <v/>
      </c>
      <c r="J59" s="11" t="str">
        <f>IF(E59="","",VLOOKUP(W59,図書名リスト!$A$3:$W$1161,23,0))</f>
        <v/>
      </c>
      <c r="K59" s="11" t="str">
        <f>IF(E59="","",VLOOKUP(W59,図書名リスト!$A$3:$W$11651,11,0))</f>
        <v/>
      </c>
      <c r="L59" s="38" t="str">
        <f>IF(E59="","",VLOOKUP(W59,図書名リスト!$A$3:$W$1161,14,0))</f>
        <v/>
      </c>
      <c r="M59" s="9" t="str">
        <f>IF(E59="","",VLOOKUP(W59,図書名リスト!$A$3:$W$1161,17,0))</f>
        <v/>
      </c>
      <c r="N59" s="10"/>
      <c r="O59" s="9" t="str">
        <f>IF(E59="","",VLOOKUP(W59,図書名リスト!$A$3:$W$1161,21,0))</f>
        <v/>
      </c>
      <c r="P59" s="9" t="str">
        <f>IF(E59="","",VLOOKUP(W59,図書名リスト!$A$3:$W$1161,19,0))</f>
        <v/>
      </c>
      <c r="Q59" s="9" t="str">
        <f>IF(E59="","",VLOOKUP(W59,図書名リスト!$A$3:$W$1161,20,0))</f>
        <v/>
      </c>
      <c r="R59" s="9" t="str">
        <f>IF(E59="","",VLOOKUP(W59,図書名リスト!$A$3:$W$1161,22,0))</f>
        <v/>
      </c>
      <c r="S59" s="8" t="str">
        <f t="shared" si="0"/>
        <v xml:space="preserve"> </v>
      </c>
      <c r="T59" s="8" t="str">
        <f t="shared" si="1"/>
        <v>　</v>
      </c>
      <c r="U59" s="8" t="str">
        <f t="shared" si="5"/>
        <v xml:space="preserve"> </v>
      </c>
      <c r="V59" s="8">
        <f t="shared" si="6"/>
        <v>0</v>
      </c>
      <c r="W59" s="7" t="str">
        <f t="shared" si="7"/>
        <v/>
      </c>
      <c r="Y59" s="1" t="s">
        <v>7</v>
      </c>
      <c r="Z59" s="6" t="s">
        <v>6</v>
      </c>
    </row>
    <row r="60" spans="1:26" ht="57" customHeight="1" x14ac:dyDescent="0.15">
      <c r="A60" s="10"/>
      <c r="B60" s="16"/>
      <c r="C60" s="16"/>
      <c r="D60" s="15"/>
      <c r="E60" s="14"/>
      <c r="F60" s="13"/>
      <c r="G60" s="12" t="str">
        <f>IF(E60="","",VLOOKUP(E60,図書名リスト!$C$3:$W$1161,16,0))</f>
        <v/>
      </c>
      <c r="H60" s="11" t="str">
        <f>IF(E60="","",VLOOKUP(W60,図書名リスト!$A$3:$W$1161,5,0))</f>
        <v/>
      </c>
      <c r="I60" s="11" t="str">
        <f>IF(E60="","",VLOOKUP(W60,図書名リスト!$A$3:$W$1161,9,0))</f>
        <v/>
      </c>
      <c r="J60" s="11" t="str">
        <f>IF(E60="","",VLOOKUP(W60,図書名リスト!$A$3:$W$1161,23,0))</f>
        <v/>
      </c>
      <c r="K60" s="11" t="str">
        <f>IF(E60="","",VLOOKUP(W60,図書名リスト!$A$3:$W$11651,11,0))</f>
        <v/>
      </c>
      <c r="L60" s="38" t="str">
        <f>IF(E60="","",VLOOKUP(W60,図書名リスト!$A$3:$W$1161,14,0))</f>
        <v/>
      </c>
      <c r="M60" s="9" t="str">
        <f>IF(E60="","",VLOOKUP(W60,図書名リスト!$A$3:$W$1161,17,0))</f>
        <v/>
      </c>
      <c r="N60" s="10"/>
      <c r="O60" s="9" t="str">
        <f>IF(E60="","",VLOOKUP(W60,図書名リスト!$A$3:$W$1161,21,0))</f>
        <v/>
      </c>
      <c r="P60" s="9" t="str">
        <f>IF(E60="","",VLOOKUP(W60,図書名リスト!$A$3:$W$1161,19,0))</f>
        <v/>
      </c>
      <c r="Q60" s="9" t="str">
        <f>IF(E60="","",VLOOKUP(W60,図書名リスト!$A$3:$W$1161,20,0))</f>
        <v/>
      </c>
      <c r="R60" s="9" t="str">
        <f>IF(E60="","",VLOOKUP(W60,図書名リスト!$A$3:$W$1161,22,0))</f>
        <v/>
      </c>
      <c r="S60" s="8" t="str">
        <f t="shared" si="0"/>
        <v xml:space="preserve"> </v>
      </c>
      <c r="T60" s="8" t="str">
        <f t="shared" si="1"/>
        <v>　</v>
      </c>
      <c r="U60" s="8" t="str">
        <f t="shared" si="5"/>
        <v xml:space="preserve"> </v>
      </c>
      <c r="V60" s="8">
        <f t="shared" si="6"/>
        <v>0</v>
      </c>
      <c r="W60" s="7" t="str">
        <f t="shared" si="7"/>
        <v/>
      </c>
      <c r="Y60" s="1" t="s">
        <v>5</v>
      </c>
      <c r="Z60" s="6" t="s">
        <v>4</v>
      </c>
    </row>
    <row r="61" spans="1:26" ht="57" customHeight="1" x14ac:dyDescent="0.15">
      <c r="A61" s="10"/>
      <c r="B61" s="16"/>
      <c r="C61" s="16"/>
      <c r="D61" s="15"/>
      <c r="E61" s="14"/>
      <c r="F61" s="13"/>
      <c r="G61" s="12" t="str">
        <f>IF(E61="","",VLOOKUP(E61,図書名リスト!$C$3:$W$1161,16,0))</f>
        <v/>
      </c>
      <c r="H61" s="11" t="str">
        <f>IF(E61="","",VLOOKUP(W61,図書名リスト!$A$3:$W$1161,5,0))</f>
        <v/>
      </c>
      <c r="I61" s="11" t="str">
        <f>IF(E61="","",VLOOKUP(W61,図書名リスト!$A$3:$W$1161,9,0))</f>
        <v/>
      </c>
      <c r="J61" s="11" t="str">
        <f>IF(E61="","",VLOOKUP(W61,図書名リスト!$A$3:$W$1161,23,0))</f>
        <v/>
      </c>
      <c r="K61" s="11" t="str">
        <f>IF(E61="","",VLOOKUP(W61,図書名リスト!$A$3:$W$11651,11,0))</f>
        <v/>
      </c>
      <c r="L61" s="38" t="str">
        <f>IF(E61="","",VLOOKUP(W61,図書名リスト!$A$3:$W$1161,14,0))</f>
        <v/>
      </c>
      <c r="M61" s="9" t="str">
        <f>IF(E61="","",VLOOKUP(W61,図書名リスト!$A$3:$W$1161,17,0))</f>
        <v/>
      </c>
      <c r="N61" s="10"/>
      <c r="O61" s="9" t="str">
        <f>IF(E61="","",VLOOKUP(W61,図書名リスト!$A$3:$W$1161,21,0))</f>
        <v/>
      </c>
      <c r="P61" s="9" t="str">
        <f>IF(E61="","",VLOOKUP(W61,図書名リスト!$A$3:$W$1161,19,0))</f>
        <v/>
      </c>
      <c r="Q61" s="9" t="str">
        <f>IF(E61="","",VLOOKUP(W61,図書名リスト!$A$3:$W$1161,20,0))</f>
        <v/>
      </c>
      <c r="R61" s="9" t="str">
        <f>IF(E61="","",VLOOKUP(W61,図書名リスト!$A$3:$W$1161,22,0))</f>
        <v/>
      </c>
      <c r="S61" s="8" t="str">
        <f t="shared" si="0"/>
        <v xml:space="preserve"> </v>
      </c>
      <c r="T61" s="8" t="str">
        <f t="shared" si="1"/>
        <v>　</v>
      </c>
      <c r="U61" s="8" t="str">
        <f t="shared" si="5"/>
        <v xml:space="preserve"> </v>
      </c>
      <c r="V61" s="8">
        <f t="shared" si="6"/>
        <v>0</v>
      </c>
      <c r="W61" s="7" t="str">
        <f t="shared" si="7"/>
        <v/>
      </c>
    </row>
    <row r="62" spans="1:26" ht="57" customHeight="1" x14ac:dyDescent="0.15">
      <c r="A62" s="10"/>
      <c r="B62" s="16"/>
      <c r="C62" s="16"/>
      <c r="D62" s="15"/>
      <c r="E62" s="14"/>
      <c r="F62" s="13"/>
      <c r="G62" s="12" t="str">
        <f>IF(E62="","",VLOOKUP(E62,図書名リスト!$C$3:$W$1161,16,0))</f>
        <v/>
      </c>
      <c r="H62" s="11" t="str">
        <f>IF(E62="","",VLOOKUP(W62,図書名リスト!$A$3:$W$1161,5,0))</f>
        <v/>
      </c>
      <c r="I62" s="11" t="str">
        <f>IF(E62="","",VLOOKUP(W62,図書名リスト!$A$3:$W$1161,9,0))</f>
        <v/>
      </c>
      <c r="J62" s="11" t="str">
        <f>IF(E62="","",VLOOKUP(W62,図書名リスト!$A$3:$W$1161,23,0))</f>
        <v/>
      </c>
      <c r="K62" s="11" t="str">
        <f>IF(E62="","",VLOOKUP(W62,図書名リスト!$A$3:$W$11651,11,0))</f>
        <v/>
      </c>
      <c r="L62" s="38" t="str">
        <f>IF(E62="","",VLOOKUP(W62,図書名リスト!$A$3:$W$1161,14,0))</f>
        <v/>
      </c>
      <c r="M62" s="9" t="str">
        <f>IF(E62="","",VLOOKUP(W62,図書名リスト!$A$3:$W$1161,17,0))</f>
        <v/>
      </c>
      <c r="N62" s="10"/>
      <c r="O62" s="9" t="str">
        <f>IF(E62="","",VLOOKUP(W62,図書名リスト!$A$3:$W$1161,21,0))</f>
        <v/>
      </c>
      <c r="P62" s="9" t="str">
        <f>IF(E62="","",VLOOKUP(W62,図書名リスト!$A$3:$W$1161,19,0))</f>
        <v/>
      </c>
      <c r="Q62" s="9" t="str">
        <f>IF(E62="","",VLOOKUP(W62,図書名リスト!$A$3:$W$1161,20,0))</f>
        <v/>
      </c>
      <c r="R62" s="9" t="str">
        <f>IF(E62="","",VLOOKUP(W62,図書名リスト!$A$3:$W$1161,22,0))</f>
        <v/>
      </c>
      <c r="S62" s="8" t="str">
        <f t="shared" si="0"/>
        <v xml:space="preserve"> </v>
      </c>
      <c r="T62" s="8" t="str">
        <f t="shared" si="1"/>
        <v>　</v>
      </c>
      <c r="U62" s="8" t="str">
        <f t="shared" si="5"/>
        <v xml:space="preserve"> </v>
      </c>
      <c r="V62" s="8">
        <f t="shared" si="6"/>
        <v>0</v>
      </c>
      <c r="W62" s="7" t="str">
        <f t="shared" si="7"/>
        <v/>
      </c>
    </row>
    <row r="63" spans="1:26" ht="57" customHeight="1" x14ac:dyDescent="0.15">
      <c r="A63" s="10"/>
      <c r="B63" s="16"/>
      <c r="C63" s="16"/>
      <c r="D63" s="15"/>
      <c r="E63" s="14"/>
      <c r="F63" s="13"/>
      <c r="G63" s="12" t="str">
        <f>IF(E63="","",VLOOKUP(E63,図書名リスト!$C$3:$W$1161,16,0))</f>
        <v/>
      </c>
      <c r="H63" s="11" t="str">
        <f>IF(E63="","",VLOOKUP(W63,図書名リスト!$A$3:$W$1161,5,0))</f>
        <v/>
      </c>
      <c r="I63" s="11" t="str">
        <f>IF(E63="","",VLOOKUP(W63,図書名リスト!$A$3:$W$1161,9,0))</f>
        <v/>
      </c>
      <c r="J63" s="11" t="str">
        <f>IF(E63="","",VLOOKUP(W63,図書名リスト!$A$3:$W$1161,23,0))</f>
        <v/>
      </c>
      <c r="K63" s="11" t="str">
        <f>IF(E63="","",VLOOKUP(W63,図書名リスト!$A$3:$W$11651,11,0))</f>
        <v/>
      </c>
      <c r="L63" s="38" t="str">
        <f>IF(E63="","",VLOOKUP(W63,図書名リスト!$A$3:$W$1161,14,0))</f>
        <v/>
      </c>
      <c r="M63" s="9" t="str">
        <f>IF(E63="","",VLOOKUP(W63,図書名リスト!$A$3:$W$1161,17,0))</f>
        <v/>
      </c>
      <c r="N63" s="10"/>
      <c r="O63" s="9" t="str">
        <f>IF(E63="","",VLOOKUP(W63,図書名リスト!$A$3:$W$1161,21,0))</f>
        <v/>
      </c>
      <c r="P63" s="9" t="str">
        <f>IF(E63="","",VLOOKUP(W63,図書名リスト!$A$3:$W$1161,19,0))</f>
        <v/>
      </c>
      <c r="Q63" s="9" t="str">
        <f>IF(E63="","",VLOOKUP(W63,図書名リスト!$A$3:$W$1161,20,0))</f>
        <v/>
      </c>
      <c r="R63" s="9" t="str">
        <f>IF(E63="","",VLOOKUP(W63,図書名リスト!$A$3:$W$1161,22,0))</f>
        <v/>
      </c>
      <c r="S63" s="8" t="str">
        <f t="shared" si="0"/>
        <v xml:space="preserve"> </v>
      </c>
      <c r="T63" s="8" t="str">
        <f t="shared" si="1"/>
        <v>　</v>
      </c>
      <c r="U63" s="8" t="str">
        <f t="shared" si="5"/>
        <v xml:space="preserve"> </v>
      </c>
      <c r="V63" s="8">
        <f t="shared" si="6"/>
        <v>0</v>
      </c>
      <c r="W63" s="7" t="str">
        <f t="shared" si="7"/>
        <v/>
      </c>
    </row>
    <row r="64" spans="1:26" ht="57" customHeight="1" x14ac:dyDescent="0.15">
      <c r="A64" s="10"/>
      <c r="B64" s="16"/>
      <c r="C64" s="16"/>
      <c r="D64" s="15"/>
      <c r="E64" s="14"/>
      <c r="F64" s="13"/>
      <c r="G64" s="12" t="str">
        <f>IF(E64="","",VLOOKUP(E64,図書名リスト!$C$3:$W$1161,16,0))</f>
        <v/>
      </c>
      <c r="H64" s="11" t="str">
        <f>IF(E64="","",VLOOKUP(W64,図書名リスト!$A$3:$W$1161,5,0))</f>
        <v/>
      </c>
      <c r="I64" s="11" t="str">
        <f>IF(E64="","",VLOOKUP(W64,図書名リスト!$A$3:$W$1161,9,0))</f>
        <v/>
      </c>
      <c r="J64" s="11" t="str">
        <f>IF(E64="","",VLOOKUP(W64,図書名リスト!$A$3:$W$1161,23,0))</f>
        <v/>
      </c>
      <c r="K64" s="11" t="str">
        <f>IF(E64="","",VLOOKUP(W64,図書名リスト!$A$3:$W$11651,11,0))</f>
        <v/>
      </c>
      <c r="L64" s="38" t="str">
        <f>IF(E64="","",VLOOKUP(W64,図書名リスト!$A$3:$W$1161,14,0))</f>
        <v/>
      </c>
      <c r="M64" s="9" t="str">
        <f>IF(E64="","",VLOOKUP(W64,図書名リスト!$A$3:$W$1161,17,0))</f>
        <v/>
      </c>
      <c r="N64" s="10"/>
      <c r="O64" s="9" t="str">
        <f>IF(E64="","",VLOOKUP(W64,図書名リスト!$A$3:$W$1161,21,0))</f>
        <v/>
      </c>
      <c r="P64" s="9" t="str">
        <f>IF(E64="","",VLOOKUP(W64,図書名リスト!$A$3:$W$1161,19,0))</f>
        <v/>
      </c>
      <c r="Q64" s="9" t="str">
        <f>IF(E64="","",VLOOKUP(W64,図書名リスト!$A$3:$W$1161,20,0))</f>
        <v/>
      </c>
      <c r="R64" s="9" t="str">
        <f>IF(E64="","",VLOOKUP(W64,図書名リスト!$A$3:$W$1161,22,0))</f>
        <v/>
      </c>
      <c r="S64" s="8" t="str">
        <f t="shared" si="0"/>
        <v xml:space="preserve"> </v>
      </c>
      <c r="T64" s="8" t="str">
        <f t="shared" si="1"/>
        <v>　</v>
      </c>
      <c r="U64" s="8" t="str">
        <f t="shared" si="5"/>
        <v xml:space="preserve"> </v>
      </c>
      <c r="V64" s="8">
        <f t="shared" si="6"/>
        <v>0</v>
      </c>
      <c r="W64" s="7" t="str">
        <f t="shared" si="7"/>
        <v/>
      </c>
    </row>
    <row r="65" spans="1:23" s="2" customFormat="1" ht="57" customHeight="1" x14ac:dyDescent="0.15">
      <c r="A65" s="10"/>
      <c r="B65" s="16"/>
      <c r="C65" s="16"/>
      <c r="D65" s="15"/>
      <c r="E65" s="14"/>
      <c r="F65" s="13"/>
      <c r="G65" s="12" t="str">
        <f>IF(E65="","",VLOOKUP(E65,図書名リスト!$C$3:$W$1161,16,0))</f>
        <v/>
      </c>
      <c r="H65" s="11" t="str">
        <f>IF(E65="","",VLOOKUP(W65,図書名リスト!$A$3:$W$1161,5,0))</f>
        <v/>
      </c>
      <c r="I65" s="11" t="str">
        <f>IF(E65="","",VLOOKUP(W65,図書名リスト!$A$3:$W$1161,9,0))</f>
        <v/>
      </c>
      <c r="J65" s="11" t="str">
        <f>IF(E65="","",VLOOKUP(W65,図書名リスト!$A$3:$W$1161,23,0))</f>
        <v/>
      </c>
      <c r="K65" s="11" t="str">
        <f>IF(E65="","",VLOOKUP(W65,図書名リスト!$A$3:$W$11651,11,0))</f>
        <v/>
      </c>
      <c r="L65" s="38" t="str">
        <f>IF(E65="","",VLOOKUP(W65,図書名リスト!$A$3:$W$1161,14,0))</f>
        <v/>
      </c>
      <c r="M65" s="9" t="str">
        <f>IF(E65="","",VLOOKUP(W65,図書名リスト!$A$3:$W$1161,17,0))</f>
        <v/>
      </c>
      <c r="N65" s="10"/>
      <c r="O65" s="9" t="str">
        <f>IF(E65="","",VLOOKUP(W65,図書名リスト!$A$3:$W$1161,21,0))</f>
        <v/>
      </c>
      <c r="P65" s="9" t="str">
        <f>IF(E65="","",VLOOKUP(W65,図書名リスト!$A$3:$W$1161,19,0))</f>
        <v/>
      </c>
      <c r="Q65" s="9" t="str">
        <f>IF(E65="","",VLOOKUP(W65,図書名リスト!$A$3:$W$1161,20,0))</f>
        <v/>
      </c>
      <c r="R65" s="9" t="str">
        <f>IF(E65="","",VLOOKUP(W65,図書名リスト!$A$3:$W$1161,22,0))</f>
        <v/>
      </c>
      <c r="S65" s="8" t="str">
        <f t="shared" si="0"/>
        <v xml:space="preserve"> </v>
      </c>
      <c r="T65" s="8" t="str">
        <f t="shared" si="1"/>
        <v>　</v>
      </c>
      <c r="U65" s="8" t="str">
        <f t="shared" si="5"/>
        <v xml:space="preserve"> </v>
      </c>
      <c r="V65" s="8">
        <f t="shared" si="6"/>
        <v>0</v>
      </c>
      <c r="W65" s="7" t="str">
        <f t="shared" si="7"/>
        <v/>
      </c>
    </row>
    <row r="66" spans="1:23" s="2" customFormat="1" ht="57" customHeight="1" x14ac:dyDescent="0.15">
      <c r="A66" s="10"/>
      <c r="B66" s="16"/>
      <c r="C66" s="16"/>
      <c r="D66" s="15"/>
      <c r="E66" s="14"/>
      <c r="F66" s="13"/>
      <c r="G66" s="12" t="str">
        <f>IF(E66="","",VLOOKUP(E66,図書名リスト!$C$3:$W$1161,16,0))</f>
        <v/>
      </c>
      <c r="H66" s="11" t="str">
        <f>IF(E66="","",VLOOKUP(W66,図書名リスト!$A$3:$W$1161,5,0))</f>
        <v/>
      </c>
      <c r="I66" s="11" t="str">
        <f>IF(E66="","",VLOOKUP(W66,図書名リスト!$A$3:$W$1161,9,0))</f>
        <v/>
      </c>
      <c r="J66" s="11" t="str">
        <f>IF(E66="","",VLOOKUP(W66,図書名リスト!$A$3:$W$1161,23,0))</f>
        <v/>
      </c>
      <c r="K66" s="11" t="str">
        <f>IF(E66="","",VLOOKUP(W66,図書名リスト!$A$3:$W$11651,11,0))</f>
        <v/>
      </c>
      <c r="L66" s="38" t="str">
        <f>IF(E66="","",VLOOKUP(W66,図書名リスト!$A$3:$W$1161,14,0))</f>
        <v/>
      </c>
      <c r="M66" s="9" t="str">
        <f>IF(E66="","",VLOOKUP(W66,図書名リスト!$A$3:$W$1161,17,0))</f>
        <v/>
      </c>
      <c r="N66" s="10"/>
      <c r="O66" s="9" t="str">
        <f>IF(E66="","",VLOOKUP(W66,図書名リスト!$A$3:$W$1161,21,0))</f>
        <v/>
      </c>
      <c r="P66" s="9" t="str">
        <f>IF(E66="","",VLOOKUP(W66,図書名リスト!$A$3:$W$1161,19,0))</f>
        <v/>
      </c>
      <c r="Q66" s="9" t="str">
        <f>IF(E66="","",VLOOKUP(W66,図書名リスト!$A$3:$W$1161,20,0))</f>
        <v/>
      </c>
      <c r="R66" s="9" t="str">
        <f>IF(E66="","",VLOOKUP(W66,図書名リスト!$A$3:$W$1161,22,0))</f>
        <v/>
      </c>
      <c r="S66" s="8" t="str">
        <f t="shared" si="0"/>
        <v xml:space="preserve"> </v>
      </c>
      <c r="T66" s="8" t="str">
        <f t="shared" si="1"/>
        <v>　</v>
      </c>
      <c r="U66" s="8" t="str">
        <f t="shared" si="5"/>
        <v xml:space="preserve"> </v>
      </c>
      <c r="V66" s="8">
        <f t="shared" si="6"/>
        <v>0</v>
      </c>
      <c r="W66" s="7" t="str">
        <f t="shared" si="7"/>
        <v/>
      </c>
    </row>
    <row r="67" spans="1:23" s="2" customFormat="1" ht="57" customHeight="1" x14ac:dyDescent="0.15">
      <c r="A67" s="10"/>
      <c r="B67" s="16"/>
      <c r="C67" s="16"/>
      <c r="D67" s="15"/>
      <c r="E67" s="14"/>
      <c r="F67" s="13"/>
      <c r="G67" s="12" t="str">
        <f>IF(E67="","",VLOOKUP(E67,図書名リスト!$C$3:$W$1161,16,0))</f>
        <v/>
      </c>
      <c r="H67" s="11" t="str">
        <f>IF(E67="","",VLOOKUP(W67,図書名リスト!$A$3:$W$1161,5,0))</f>
        <v/>
      </c>
      <c r="I67" s="11" t="str">
        <f>IF(E67="","",VLOOKUP(W67,図書名リスト!$A$3:$W$1161,9,0))</f>
        <v/>
      </c>
      <c r="J67" s="11" t="str">
        <f>IF(E67="","",VLOOKUP(W67,図書名リスト!$A$3:$W$1161,23,0))</f>
        <v/>
      </c>
      <c r="K67" s="11" t="str">
        <f>IF(E67="","",VLOOKUP(W67,図書名リスト!$A$3:$W$11651,11,0))</f>
        <v/>
      </c>
      <c r="L67" s="38" t="str">
        <f>IF(E67="","",VLOOKUP(W67,図書名リスト!$A$3:$W$1161,14,0))</f>
        <v/>
      </c>
      <c r="M67" s="9" t="str">
        <f>IF(E67="","",VLOOKUP(W67,図書名リスト!$A$3:$W$1161,17,0))</f>
        <v/>
      </c>
      <c r="N67" s="10"/>
      <c r="O67" s="9" t="str">
        <f>IF(E67="","",VLOOKUP(W67,図書名リスト!$A$3:$W$1161,21,0))</f>
        <v/>
      </c>
      <c r="P67" s="9" t="str">
        <f>IF(E67="","",VLOOKUP(W67,図書名リスト!$A$3:$W$1161,19,0))</f>
        <v/>
      </c>
      <c r="Q67" s="9" t="str">
        <f>IF(E67="","",VLOOKUP(W67,図書名リスト!$A$3:$W$1161,20,0))</f>
        <v/>
      </c>
      <c r="R67" s="9" t="str">
        <f>IF(E67="","",VLOOKUP(W67,図書名リスト!$A$3:$W$1161,22,0))</f>
        <v/>
      </c>
      <c r="S67" s="8" t="str">
        <f t="shared" si="0"/>
        <v xml:space="preserve"> </v>
      </c>
      <c r="T67" s="8" t="str">
        <f t="shared" si="1"/>
        <v>　</v>
      </c>
      <c r="U67" s="8" t="str">
        <f t="shared" si="5"/>
        <v xml:space="preserve"> </v>
      </c>
      <c r="V67" s="8">
        <f t="shared" si="6"/>
        <v>0</v>
      </c>
      <c r="W67" s="7" t="str">
        <f t="shared" si="7"/>
        <v/>
      </c>
    </row>
    <row r="68" spans="1:23" s="2" customFormat="1" ht="57" customHeight="1" x14ac:dyDescent="0.15">
      <c r="A68" s="10"/>
      <c r="B68" s="16"/>
      <c r="C68" s="16"/>
      <c r="D68" s="15"/>
      <c r="E68" s="14"/>
      <c r="F68" s="13"/>
      <c r="G68" s="12" t="str">
        <f>IF(E68="","",VLOOKUP(E68,図書名リスト!$C$3:$W$1161,16,0))</f>
        <v/>
      </c>
      <c r="H68" s="11" t="str">
        <f>IF(E68="","",VLOOKUP(W68,図書名リスト!$A$3:$W$1161,5,0))</f>
        <v/>
      </c>
      <c r="I68" s="11" t="str">
        <f>IF(E68="","",VLOOKUP(W68,図書名リスト!$A$3:$W$1161,9,0))</f>
        <v/>
      </c>
      <c r="J68" s="11" t="str">
        <f>IF(E68="","",VLOOKUP(W68,図書名リスト!$A$3:$W$1161,23,0))</f>
        <v/>
      </c>
      <c r="K68" s="11" t="str">
        <f>IF(E68="","",VLOOKUP(W68,図書名リスト!$A$3:$W$11651,11,0))</f>
        <v/>
      </c>
      <c r="L68" s="38" t="str">
        <f>IF(E68="","",VLOOKUP(W68,図書名リスト!$A$3:$W$1161,14,0))</f>
        <v/>
      </c>
      <c r="M68" s="9" t="str">
        <f>IF(E68="","",VLOOKUP(W68,図書名リスト!$A$3:$W$1161,17,0))</f>
        <v/>
      </c>
      <c r="N68" s="10"/>
      <c r="O68" s="9" t="str">
        <f>IF(E68="","",VLOOKUP(W68,図書名リスト!$A$3:$W$1161,21,0))</f>
        <v/>
      </c>
      <c r="P68" s="9" t="str">
        <f>IF(E68="","",VLOOKUP(W68,図書名リスト!$A$3:$W$1161,19,0))</f>
        <v/>
      </c>
      <c r="Q68" s="9" t="str">
        <f>IF(E68="","",VLOOKUP(W68,図書名リスト!$A$3:$W$1161,20,0))</f>
        <v/>
      </c>
      <c r="R68" s="9" t="str">
        <f>IF(E68="","",VLOOKUP(W68,図書名リスト!$A$3:$W$1161,22,0))</f>
        <v/>
      </c>
      <c r="S68" s="8" t="str">
        <f t="shared" si="0"/>
        <v xml:space="preserve"> </v>
      </c>
      <c r="T68" s="8" t="str">
        <f t="shared" si="1"/>
        <v>　</v>
      </c>
      <c r="U68" s="8" t="str">
        <f t="shared" si="5"/>
        <v xml:space="preserve"> </v>
      </c>
      <c r="V68" s="8">
        <f t="shared" si="6"/>
        <v>0</v>
      </c>
      <c r="W68" s="7" t="str">
        <f t="shared" si="7"/>
        <v/>
      </c>
    </row>
    <row r="69" spans="1:23" s="2" customFormat="1" ht="57" customHeight="1" x14ac:dyDescent="0.15">
      <c r="A69" s="10"/>
      <c r="B69" s="16"/>
      <c r="C69" s="16"/>
      <c r="D69" s="15"/>
      <c r="E69" s="14"/>
      <c r="F69" s="13"/>
      <c r="G69" s="12" t="str">
        <f>IF(E69="","",VLOOKUP(E69,図書名リスト!$C$3:$W$1161,16,0))</f>
        <v/>
      </c>
      <c r="H69" s="11" t="str">
        <f>IF(E69="","",VLOOKUP(W69,図書名リスト!$A$3:$W$1161,5,0))</f>
        <v/>
      </c>
      <c r="I69" s="11" t="str">
        <f>IF(E69="","",VLOOKUP(W69,図書名リスト!$A$3:$W$1161,9,0))</f>
        <v/>
      </c>
      <c r="J69" s="11" t="str">
        <f>IF(E69="","",VLOOKUP(W69,図書名リスト!$A$3:$W$1161,23,0))</f>
        <v/>
      </c>
      <c r="K69" s="11" t="str">
        <f>IF(E69="","",VLOOKUP(W69,図書名リスト!$A$3:$W$11651,11,0))</f>
        <v/>
      </c>
      <c r="L69" s="38" t="str">
        <f>IF(E69="","",VLOOKUP(W69,図書名リスト!$A$3:$W$1161,14,0))</f>
        <v/>
      </c>
      <c r="M69" s="9" t="str">
        <f>IF(E69="","",VLOOKUP(W69,図書名リスト!$A$3:$W$1161,17,0))</f>
        <v/>
      </c>
      <c r="N69" s="10"/>
      <c r="O69" s="9" t="str">
        <f>IF(E69="","",VLOOKUP(W69,図書名リスト!$A$3:$W$1161,21,0))</f>
        <v/>
      </c>
      <c r="P69" s="9" t="str">
        <f>IF(E69="","",VLOOKUP(W69,図書名リスト!$A$3:$W$1161,19,0))</f>
        <v/>
      </c>
      <c r="Q69" s="9" t="str">
        <f>IF(E69="","",VLOOKUP(W69,図書名リスト!$A$3:$W$1161,20,0))</f>
        <v/>
      </c>
      <c r="R69" s="9" t="str">
        <f>IF(E69="","",VLOOKUP(W69,図書名リスト!$A$3:$W$1161,22,0))</f>
        <v/>
      </c>
      <c r="S69" s="8" t="str">
        <f t="shared" si="0"/>
        <v xml:space="preserve"> </v>
      </c>
      <c r="T69" s="8" t="str">
        <f t="shared" si="1"/>
        <v>　</v>
      </c>
      <c r="U69" s="8" t="str">
        <f t="shared" si="5"/>
        <v xml:space="preserve"> </v>
      </c>
      <c r="V69" s="8">
        <f t="shared" si="6"/>
        <v>0</v>
      </c>
      <c r="W69" s="7" t="str">
        <f t="shared" si="7"/>
        <v/>
      </c>
    </row>
    <row r="70" spans="1:23" s="2" customFormat="1" ht="57" customHeight="1" x14ac:dyDescent="0.15">
      <c r="A70" s="10"/>
      <c r="B70" s="16"/>
      <c r="C70" s="16"/>
      <c r="D70" s="15"/>
      <c r="E70" s="14"/>
      <c r="F70" s="13"/>
      <c r="G70" s="12" t="str">
        <f>IF(E70="","",VLOOKUP(E70,図書名リスト!$C$3:$W$1161,16,0))</f>
        <v/>
      </c>
      <c r="H70" s="11" t="str">
        <f>IF(E70="","",VLOOKUP(W70,図書名リスト!$A$3:$W$1161,5,0))</f>
        <v/>
      </c>
      <c r="I70" s="11" t="str">
        <f>IF(E70="","",VLOOKUP(W70,図書名リスト!$A$3:$W$1161,9,0))</f>
        <v/>
      </c>
      <c r="J70" s="11" t="str">
        <f>IF(E70="","",VLOOKUP(W70,図書名リスト!$A$3:$W$1161,23,0))</f>
        <v/>
      </c>
      <c r="K70" s="11" t="str">
        <f>IF(E70="","",VLOOKUP(W70,図書名リスト!$A$3:$W$11651,11,0))</f>
        <v/>
      </c>
      <c r="L70" s="38" t="str">
        <f>IF(E70="","",VLOOKUP(W70,図書名リスト!$A$3:$W$1161,14,0))</f>
        <v/>
      </c>
      <c r="M70" s="9" t="str">
        <f>IF(E70="","",VLOOKUP(W70,図書名リスト!$A$3:$W$1161,17,0))</f>
        <v/>
      </c>
      <c r="N70" s="10"/>
      <c r="O70" s="9" t="str">
        <f>IF(E70="","",VLOOKUP(W70,図書名リスト!$A$3:$W$1161,21,0))</f>
        <v/>
      </c>
      <c r="P70" s="9" t="str">
        <f>IF(E70="","",VLOOKUP(W70,図書名リスト!$A$3:$W$1161,19,0))</f>
        <v/>
      </c>
      <c r="Q70" s="9" t="str">
        <f>IF(E70="","",VLOOKUP(W70,図書名リスト!$A$3:$W$1161,20,0))</f>
        <v/>
      </c>
      <c r="R70" s="9" t="str">
        <f>IF(E70="","",VLOOKUP(W70,図書名リスト!$A$3:$W$1161,22,0))</f>
        <v/>
      </c>
      <c r="S70" s="8" t="str">
        <f t="shared" si="0"/>
        <v xml:space="preserve"> </v>
      </c>
      <c r="T70" s="8" t="str">
        <f t="shared" si="1"/>
        <v>　</v>
      </c>
      <c r="U70" s="8" t="str">
        <f t="shared" si="5"/>
        <v xml:space="preserve"> </v>
      </c>
      <c r="V70" s="8">
        <f t="shared" si="6"/>
        <v>0</v>
      </c>
      <c r="W70" s="7" t="str">
        <f t="shared" si="7"/>
        <v/>
      </c>
    </row>
    <row r="71" spans="1:23" s="2" customFormat="1" ht="57" customHeight="1" x14ac:dyDescent="0.15">
      <c r="A71" s="10"/>
      <c r="B71" s="16"/>
      <c r="C71" s="16"/>
      <c r="D71" s="15"/>
      <c r="E71" s="14"/>
      <c r="F71" s="13"/>
      <c r="G71" s="12" t="str">
        <f>IF(E71="","",VLOOKUP(E71,図書名リスト!$C$3:$W$1161,16,0))</f>
        <v/>
      </c>
      <c r="H71" s="11" t="str">
        <f>IF(E71="","",VLOOKUP(W71,図書名リスト!$A$3:$W$1161,5,0))</f>
        <v/>
      </c>
      <c r="I71" s="11" t="str">
        <f>IF(E71="","",VLOOKUP(W71,図書名リスト!$A$3:$W$1161,9,0))</f>
        <v/>
      </c>
      <c r="J71" s="11" t="str">
        <f>IF(E71="","",VLOOKUP(W71,図書名リスト!$A$3:$W$1161,23,0))</f>
        <v/>
      </c>
      <c r="K71" s="11" t="str">
        <f>IF(E71="","",VLOOKUP(W71,図書名リスト!$A$3:$W$11651,11,0))</f>
        <v/>
      </c>
      <c r="L71" s="38" t="str">
        <f>IF(E71="","",VLOOKUP(W71,図書名リスト!$A$3:$W$1161,14,0))</f>
        <v/>
      </c>
      <c r="M71" s="9" t="str">
        <f>IF(E71="","",VLOOKUP(W71,図書名リスト!$A$3:$W$1161,17,0))</f>
        <v/>
      </c>
      <c r="N71" s="10"/>
      <c r="O71" s="9" t="str">
        <f>IF(E71="","",VLOOKUP(W71,図書名リスト!$A$3:$W$1161,21,0))</f>
        <v/>
      </c>
      <c r="P71" s="9" t="str">
        <f>IF(E71="","",VLOOKUP(W71,図書名リスト!$A$3:$W$1161,19,0))</f>
        <v/>
      </c>
      <c r="Q71" s="9" t="str">
        <f>IF(E71="","",VLOOKUP(W71,図書名リスト!$A$3:$W$1161,20,0))</f>
        <v/>
      </c>
      <c r="R71" s="9" t="str">
        <f>IF(E71="","",VLOOKUP(W71,図書名リスト!$A$3:$W$1161,22,0))</f>
        <v/>
      </c>
      <c r="S71" s="8" t="str">
        <f t="shared" si="0"/>
        <v xml:space="preserve"> </v>
      </c>
      <c r="T71" s="8" t="str">
        <f t="shared" si="1"/>
        <v>　</v>
      </c>
      <c r="U71" s="8" t="str">
        <f t="shared" si="5"/>
        <v xml:space="preserve"> </v>
      </c>
      <c r="V71" s="8">
        <f t="shared" si="6"/>
        <v>0</v>
      </c>
      <c r="W71" s="7" t="str">
        <f t="shared" si="7"/>
        <v/>
      </c>
    </row>
    <row r="72" spans="1:23" s="2" customFormat="1" ht="57" customHeight="1" x14ac:dyDescent="0.15">
      <c r="A72" s="10"/>
      <c r="B72" s="16"/>
      <c r="C72" s="16"/>
      <c r="D72" s="15"/>
      <c r="E72" s="14"/>
      <c r="F72" s="13"/>
      <c r="G72" s="12" t="str">
        <f>IF(E72="","",VLOOKUP(E72,図書名リスト!$C$3:$W$1161,16,0))</f>
        <v/>
      </c>
      <c r="H72" s="11" t="str">
        <f>IF(E72="","",VLOOKUP(W72,図書名リスト!$A$3:$W$1161,5,0))</f>
        <v/>
      </c>
      <c r="I72" s="11" t="str">
        <f>IF(E72="","",VLOOKUP(W72,図書名リスト!$A$3:$W$1161,9,0))</f>
        <v/>
      </c>
      <c r="J72" s="11" t="str">
        <f>IF(E72="","",VLOOKUP(W72,図書名リスト!$A$3:$W$1161,23,0))</f>
        <v/>
      </c>
      <c r="K72" s="11" t="str">
        <f>IF(E72="","",VLOOKUP(W72,図書名リスト!$A$3:$W$11651,11,0))</f>
        <v/>
      </c>
      <c r="L72" s="38" t="str">
        <f>IF(E72="","",VLOOKUP(W72,図書名リスト!$A$3:$W$1161,14,0))</f>
        <v/>
      </c>
      <c r="M72" s="9" t="str">
        <f>IF(E72="","",VLOOKUP(W72,図書名リスト!$A$3:$W$1161,17,0))</f>
        <v/>
      </c>
      <c r="N72" s="10"/>
      <c r="O72" s="9" t="str">
        <f>IF(E72="","",VLOOKUP(W72,図書名リスト!$A$3:$W$1161,21,0))</f>
        <v/>
      </c>
      <c r="P72" s="9" t="str">
        <f>IF(E72="","",VLOOKUP(W72,図書名リスト!$A$3:$W$1161,19,0))</f>
        <v/>
      </c>
      <c r="Q72" s="9" t="str">
        <f>IF(E72="","",VLOOKUP(W72,図書名リスト!$A$3:$W$1161,20,0))</f>
        <v/>
      </c>
      <c r="R72" s="9" t="str">
        <f>IF(E72="","",VLOOKUP(W72,図書名リスト!$A$3:$W$1161,22,0))</f>
        <v/>
      </c>
      <c r="S72" s="8" t="str">
        <f t="shared" si="0"/>
        <v xml:space="preserve"> </v>
      </c>
      <c r="T72" s="8" t="str">
        <f t="shared" si="1"/>
        <v>　</v>
      </c>
      <c r="U72" s="8" t="str">
        <f t="shared" si="5"/>
        <v xml:space="preserve"> </v>
      </c>
      <c r="V72" s="8">
        <f t="shared" si="6"/>
        <v>0</v>
      </c>
      <c r="W72" s="7" t="str">
        <f t="shared" si="7"/>
        <v/>
      </c>
    </row>
    <row r="73" spans="1:23" s="2" customFormat="1" ht="57" customHeight="1" x14ac:dyDescent="0.15">
      <c r="A73" s="10"/>
      <c r="B73" s="16"/>
      <c r="C73" s="16"/>
      <c r="D73" s="15"/>
      <c r="E73" s="14"/>
      <c r="F73" s="13"/>
      <c r="G73" s="12" t="str">
        <f>IF(E73="","",VLOOKUP(E73,図書名リスト!$C$3:$W$1161,16,0))</f>
        <v/>
      </c>
      <c r="H73" s="11" t="str">
        <f>IF(E73="","",VLOOKUP(W73,図書名リスト!$A$3:$W$1161,5,0))</f>
        <v/>
      </c>
      <c r="I73" s="11" t="str">
        <f>IF(E73="","",VLOOKUP(W73,図書名リスト!$A$3:$W$1161,9,0))</f>
        <v/>
      </c>
      <c r="J73" s="11" t="str">
        <f>IF(E73="","",VLOOKUP(W73,図書名リスト!$A$3:$W$1161,23,0))</f>
        <v/>
      </c>
      <c r="K73" s="11" t="str">
        <f>IF(E73="","",VLOOKUP(W73,図書名リスト!$A$3:$W$11651,11,0))</f>
        <v/>
      </c>
      <c r="L73" s="38" t="str">
        <f>IF(E73="","",VLOOKUP(W73,図書名リスト!$A$3:$W$1161,14,0))</f>
        <v/>
      </c>
      <c r="M73" s="9" t="str">
        <f>IF(E73="","",VLOOKUP(W73,図書名リスト!$A$3:$W$1161,17,0))</f>
        <v/>
      </c>
      <c r="N73" s="10"/>
      <c r="O73" s="9" t="str">
        <f>IF(E73="","",VLOOKUP(W73,図書名リスト!$A$3:$W$1161,21,0))</f>
        <v/>
      </c>
      <c r="P73" s="9" t="str">
        <f>IF(E73="","",VLOOKUP(W73,図書名リスト!$A$3:$W$1161,19,0))</f>
        <v/>
      </c>
      <c r="Q73" s="9" t="str">
        <f>IF(E73="","",VLOOKUP(W73,図書名リスト!$A$3:$W$1161,20,0))</f>
        <v/>
      </c>
      <c r="R73" s="9" t="str">
        <f>IF(E73="","",VLOOKUP(W73,図書名リスト!$A$3:$W$1161,22,0))</f>
        <v/>
      </c>
      <c r="S73" s="8" t="str">
        <f t="shared" si="0"/>
        <v xml:space="preserve"> </v>
      </c>
      <c r="T73" s="8" t="str">
        <f t="shared" si="1"/>
        <v>　</v>
      </c>
      <c r="U73" s="8" t="str">
        <f t="shared" si="5"/>
        <v xml:space="preserve"> </v>
      </c>
      <c r="V73" s="8">
        <f t="shared" si="6"/>
        <v>0</v>
      </c>
      <c r="W73" s="7" t="str">
        <f t="shared" si="7"/>
        <v/>
      </c>
    </row>
    <row r="74" spans="1:23" s="2" customFormat="1" ht="57" customHeight="1" x14ac:dyDescent="0.15">
      <c r="A74" s="10"/>
      <c r="B74" s="16"/>
      <c r="C74" s="16"/>
      <c r="D74" s="15"/>
      <c r="E74" s="14"/>
      <c r="F74" s="13"/>
      <c r="G74" s="12" t="str">
        <f>IF(E74="","",VLOOKUP(E74,図書名リスト!$C$3:$W$1161,16,0))</f>
        <v/>
      </c>
      <c r="H74" s="11" t="str">
        <f>IF(E74="","",VLOOKUP(W74,図書名リスト!$A$3:$W$1161,5,0))</f>
        <v/>
      </c>
      <c r="I74" s="11" t="str">
        <f>IF(E74="","",VLOOKUP(W74,図書名リスト!$A$3:$W$1161,9,0))</f>
        <v/>
      </c>
      <c r="J74" s="11" t="str">
        <f>IF(E74="","",VLOOKUP(W74,図書名リスト!$A$3:$W$1161,23,0))</f>
        <v/>
      </c>
      <c r="K74" s="11" t="str">
        <f>IF(E74="","",VLOOKUP(W74,図書名リスト!$A$3:$W$11651,11,0))</f>
        <v/>
      </c>
      <c r="L74" s="38" t="str">
        <f>IF(E74="","",VLOOKUP(W74,図書名リスト!$A$3:$W$1161,14,0))</f>
        <v/>
      </c>
      <c r="M74" s="9" t="str">
        <f>IF(E74="","",VLOOKUP(W74,図書名リスト!$A$3:$W$1161,17,0))</f>
        <v/>
      </c>
      <c r="N74" s="10"/>
      <c r="O74" s="9" t="str">
        <f>IF(E74="","",VLOOKUP(W74,図書名リスト!$A$3:$W$1161,21,0))</f>
        <v/>
      </c>
      <c r="P74" s="9" t="str">
        <f>IF(E74="","",VLOOKUP(W74,図書名リスト!$A$3:$W$1161,19,0))</f>
        <v/>
      </c>
      <c r="Q74" s="9" t="str">
        <f>IF(E74="","",VLOOKUP(W74,図書名リスト!$A$3:$W$1161,20,0))</f>
        <v/>
      </c>
      <c r="R74" s="9" t="str">
        <f>IF(E74="","",VLOOKUP(W74,図書名リスト!$A$3:$W$1161,22,0))</f>
        <v/>
      </c>
      <c r="S74" s="8" t="str">
        <f t="shared" si="0"/>
        <v xml:space="preserve"> </v>
      </c>
      <c r="T74" s="8" t="str">
        <f t="shared" si="1"/>
        <v>　</v>
      </c>
      <c r="U74" s="8" t="str">
        <f t="shared" si="5"/>
        <v xml:space="preserve"> </v>
      </c>
      <c r="V74" s="8">
        <f t="shared" si="6"/>
        <v>0</v>
      </c>
      <c r="W74" s="7" t="str">
        <f t="shared" si="7"/>
        <v/>
      </c>
    </row>
    <row r="75" spans="1:23" s="2" customFormat="1" ht="57" customHeight="1" x14ac:dyDescent="0.15">
      <c r="A75" s="10"/>
      <c r="B75" s="16"/>
      <c r="C75" s="16"/>
      <c r="D75" s="15"/>
      <c r="E75" s="14"/>
      <c r="F75" s="13"/>
      <c r="G75" s="12" t="str">
        <f>IF(E75="","",VLOOKUP(E75,図書名リスト!$C$3:$W$1161,16,0))</f>
        <v/>
      </c>
      <c r="H75" s="11" t="str">
        <f>IF(E75="","",VLOOKUP(W75,図書名リスト!$A$3:$W$1161,5,0))</f>
        <v/>
      </c>
      <c r="I75" s="11" t="str">
        <f>IF(E75="","",VLOOKUP(W75,図書名リスト!$A$3:$W$1161,9,0))</f>
        <v/>
      </c>
      <c r="J75" s="11" t="str">
        <f>IF(E75="","",VLOOKUP(W75,図書名リスト!$A$3:$W$1161,23,0))</f>
        <v/>
      </c>
      <c r="K75" s="11" t="str">
        <f>IF(E75="","",VLOOKUP(W75,図書名リスト!$A$3:$W$11651,11,0))</f>
        <v/>
      </c>
      <c r="L75" s="38" t="str">
        <f>IF(E75="","",VLOOKUP(W75,図書名リスト!$A$3:$W$1161,14,0))</f>
        <v/>
      </c>
      <c r="M75" s="9" t="str">
        <f>IF(E75="","",VLOOKUP(W75,図書名リスト!$A$3:$W$1161,17,0))</f>
        <v/>
      </c>
      <c r="N75" s="10"/>
      <c r="O75" s="9" t="str">
        <f>IF(E75="","",VLOOKUP(W75,図書名リスト!$A$3:$W$1161,21,0))</f>
        <v/>
      </c>
      <c r="P75" s="9" t="str">
        <f>IF(E75="","",VLOOKUP(W75,図書名リスト!$A$3:$W$1161,19,0))</f>
        <v/>
      </c>
      <c r="Q75" s="9" t="str">
        <f>IF(E75="","",VLOOKUP(W75,図書名リスト!$A$3:$W$1161,20,0))</f>
        <v/>
      </c>
      <c r="R75" s="9" t="str">
        <f>IF(E75="","",VLOOKUP(W75,図書名リスト!$A$3:$W$1161,22,0))</f>
        <v/>
      </c>
      <c r="S75" s="8" t="str">
        <f t="shared" si="0"/>
        <v xml:space="preserve"> </v>
      </c>
      <c r="T75" s="8" t="str">
        <f t="shared" si="1"/>
        <v>　</v>
      </c>
      <c r="U75" s="8" t="str">
        <f t="shared" si="5"/>
        <v xml:space="preserve"> </v>
      </c>
      <c r="V75" s="8">
        <f t="shared" si="6"/>
        <v>0</v>
      </c>
      <c r="W75" s="7" t="str">
        <f t="shared" si="7"/>
        <v/>
      </c>
    </row>
    <row r="76" spans="1:23" s="2" customFormat="1" ht="57" customHeight="1" x14ac:dyDescent="0.15">
      <c r="A76" s="10"/>
      <c r="B76" s="16"/>
      <c r="C76" s="16"/>
      <c r="D76" s="15"/>
      <c r="E76" s="14"/>
      <c r="F76" s="13"/>
      <c r="G76" s="12" t="str">
        <f>IF(E76="","",VLOOKUP(E76,図書名リスト!$C$3:$W$1161,16,0))</f>
        <v/>
      </c>
      <c r="H76" s="11" t="str">
        <f>IF(E76="","",VLOOKUP(W76,図書名リスト!$A$3:$W$1161,5,0))</f>
        <v/>
      </c>
      <c r="I76" s="11" t="str">
        <f>IF(E76="","",VLOOKUP(W76,図書名リスト!$A$3:$W$1161,9,0))</f>
        <v/>
      </c>
      <c r="J76" s="11" t="str">
        <f>IF(E76="","",VLOOKUP(W76,図書名リスト!$A$3:$W$1161,23,0))</f>
        <v/>
      </c>
      <c r="K76" s="11" t="str">
        <f>IF(E76="","",VLOOKUP(W76,図書名リスト!$A$3:$W$11651,11,0))</f>
        <v/>
      </c>
      <c r="L76" s="38" t="str">
        <f>IF(E76="","",VLOOKUP(W76,図書名リスト!$A$3:$W$1161,14,0))</f>
        <v/>
      </c>
      <c r="M76" s="9" t="str">
        <f>IF(E76="","",VLOOKUP(W76,図書名リスト!$A$3:$W$1161,17,0))</f>
        <v/>
      </c>
      <c r="N76" s="10"/>
      <c r="O76" s="9" t="str">
        <f>IF(E76="","",VLOOKUP(W76,図書名リスト!$A$3:$W$1161,21,0))</f>
        <v/>
      </c>
      <c r="P76" s="9" t="str">
        <f>IF(E76="","",VLOOKUP(W76,図書名リスト!$A$3:$W$1161,19,0))</f>
        <v/>
      </c>
      <c r="Q76" s="9" t="str">
        <f>IF(E76="","",VLOOKUP(W76,図書名リスト!$A$3:$W$1161,20,0))</f>
        <v/>
      </c>
      <c r="R76" s="9" t="str">
        <f>IF(E76="","",VLOOKUP(W76,図書名リスト!$A$3:$W$1161,22,0))</f>
        <v/>
      </c>
      <c r="S76" s="8" t="str">
        <f t="shared" si="0"/>
        <v xml:space="preserve"> </v>
      </c>
      <c r="T76" s="8" t="str">
        <f t="shared" si="1"/>
        <v>　</v>
      </c>
      <c r="U76" s="8" t="str">
        <f t="shared" si="5"/>
        <v xml:space="preserve"> </v>
      </c>
      <c r="V76" s="8">
        <f t="shared" si="6"/>
        <v>0</v>
      </c>
      <c r="W76" s="7" t="str">
        <f t="shared" si="7"/>
        <v/>
      </c>
    </row>
    <row r="77" spans="1:23" s="2" customFormat="1" ht="57" customHeight="1" x14ac:dyDescent="0.15">
      <c r="A77" s="10"/>
      <c r="B77" s="16"/>
      <c r="C77" s="16"/>
      <c r="D77" s="15"/>
      <c r="E77" s="14"/>
      <c r="F77" s="13"/>
      <c r="G77" s="12" t="str">
        <f>IF(E77="","",VLOOKUP(E77,図書名リスト!$C$3:$W$1161,16,0))</f>
        <v/>
      </c>
      <c r="H77" s="11" t="str">
        <f>IF(E77="","",VLOOKUP(W77,図書名リスト!$A$3:$W$1161,5,0))</f>
        <v/>
      </c>
      <c r="I77" s="11" t="str">
        <f>IF(E77="","",VLOOKUP(W77,図書名リスト!$A$3:$W$1161,9,0))</f>
        <v/>
      </c>
      <c r="J77" s="11" t="str">
        <f>IF(E77="","",VLOOKUP(W77,図書名リスト!$A$3:$W$1161,23,0))</f>
        <v/>
      </c>
      <c r="K77" s="11" t="str">
        <f>IF(E77="","",VLOOKUP(W77,図書名リスト!$A$3:$W$11651,11,0))</f>
        <v/>
      </c>
      <c r="L77" s="38" t="str">
        <f>IF(E77="","",VLOOKUP(W77,図書名リスト!$A$3:$W$1161,14,0))</f>
        <v/>
      </c>
      <c r="M77" s="9" t="str">
        <f>IF(E77="","",VLOOKUP(W77,図書名リスト!$A$3:$W$1161,17,0))</f>
        <v/>
      </c>
      <c r="N77" s="10"/>
      <c r="O77" s="9" t="str">
        <f>IF(E77="","",VLOOKUP(W77,図書名リスト!$A$3:$W$1161,21,0))</f>
        <v/>
      </c>
      <c r="P77" s="9" t="str">
        <f>IF(E77="","",VLOOKUP(W77,図書名リスト!$A$3:$W$1161,19,0))</f>
        <v/>
      </c>
      <c r="Q77" s="9" t="str">
        <f>IF(E77="","",VLOOKUP(W77,図書名リスト!$A$3:$W$1161,20,0))</f>
        <v/>
      </c>
      <c r="R77" s="9" t="str">
        <f>IF(E77="","",VLOOKUP(W77,図書名リスト!$A$3:$W$1161,22,0))</f>
        <v/>
      </c>
      <c r="S77" s="8" t="str">
        <f t="shared" si="0"/>
        <v xml:space="preserve"> </v>
      </c>
      <c r="T77" s="8" t="str">
        <f t="shared" si="1"/>
        <v>　</v>
      </c>
      <c r="U77" s="8" t="str">
        <f t="shared" si="5"/>
        <v xml:space="preserve"> </v>
      </c>
      <c r="V77" s="8">
        <f t="shared" si="6"/>
        <v>0</v>
      </c>
      <c r="W77" s="7" t="str">
        <f t="shared" si="7"/>
        <v/>
      </c>
    </row>
    <row r="78" spans="1:23" s="2" customFormat="1" ht="57" customHeight="1" x14ac:dyDescent="0.15">
      <c r="A78" s="10"/>
      <c r="B78" s="16"/>
      <c r="C78" s="16"/>
      <c r="D78" s="15"/>
      <c r="E78" s="14"/>
      <c r="F78" s="13"/>
      <c r="G78" s="12" t="str">
        <f>IF(E78="","",VLOOKUP(E78,図書名リスト!$C$3:$W$1161,16,0))</f>
        <v/>
      </c>
      <c r="H78" s="11" t="str">
        <f>IF(E78="","",VLOOKUP(W78,図書名リスト!$A$3:$W$1161,5,0))</f>
        <v/>
      </c>
      <c r="I78" s="11" t="str">
        <f>IF(E78="","",VLOOKUP(W78,図書名リスト!$A$3:$W$1161,9,0))</f>
        <v/>
      </c>
      <c r="J78" s="11" t="str">
        <f>IF(E78="","",VLOOKUP(W78,図書名リスト!$A$3:$W$1161,23,0))</f>
        <v/>
      </c>
      <c r="K78" s="11" t="str">
        <f>IF(E78="","",VLOOKUP(W78,図書名リスト!$A$3:$W$11651,11,0))</f>
        <v/>
      </c>
      <c r="L78" s="38" t="str">
        <f>IF(E78="","",VLOOKUP(W78,図書名リスト!$A$3:$W$1161,14,0))</f>
        <v/>
      </c>
      <c r="M78" s="9" t="str">
        <f>IF(E78="","",VLOOKUP(W78,図書名リスト!$A$3:$W$1161,17,0))</f>
        <v/>
      </c>
      <c r="N78" s="10"/>
      <c r="O78" s="9" t="str">
        <f>IF(E78="","",VLOOKUP(W78,図書名リスト!$A$3:$W$1161,21,0))</f>
        <v/>
      </c>
      <c r="P78" s="9" t="str">
        <f>IF(E78="","",VLOOKUP(W78,図書名リスト!$A$3:$W$1161,19,0))</f>
        <v/>
      </c>
      <c r="Q78" s="9" t="str">
        <f>IF(E78="","",VLOOKUP(W78,図書名リスト!$A$3:$W$1161,20,0))</f>
        <v/>
      </c>
      <c r="R78" s="9" t="str">
        <f>IF(E78="","",VLOOKUP(W78,図書名リスト!$A$3:$W$1161,22,0))</f>
        <v/>
      </c>
      <c r="S78" s="8" t="str">
        <f t="shared" ref="S78:S141" si="8">IF($A78=0," ",$K$2)</f>
        <v xml:space="preserve"> </v>
      </c>
      <c r="T78" s="8" t="str">
        <f t="shared" ref="T78:T141" si="9">IF($A78=0,"　",$O$2)</f>
        <v>　</v>
      </c>
      <c r="U78" s="8" t="str">
        <f t="shared" si="5"/>
        <v xml:space="preserve"> </v>
      </c>
      <c r="V78" s="8">
        <f t="shared" si="6"/>
        <v>0</v>
      </c>
      <c r="W78" s="7" t="str">
        <f t="shared" si="7"/>
        <v/>
      </c>
    </row>
    <row r="79" spans="1:23" s="2" customFormat="1" ht="57" customHeight="1" x14ac:dyDescent="0.15">
      <c r="A79" s="10"/>
      <c r="B79" s="16"/>
      <c r="C79" s="16"/>
      <c r="D79" s="15"/>
      <c r="E79" s="14"/>
      <c r="F79" s="13"/>
      <c r="G79" s="12" t="str">
        <f>IF(E79="","",VLOOKUP(E79,図書名リスト!$C$3:$W$1161,16,0))</f>
        <v/>
      </c>
      <c r="H79" s="11" t="str">
        <f>IF(E79="","",VLOOKUP(W79,図書名リスト!$A$3:$W$1161,5,0))</f>
        <v/>
      </c>
      <c r="I79" s="11" t="str">
        <f>IF(E79="","",VLOOKUP(W79,図書名リスト!$A$3:$W$1161,9,0))</f>
        <v/>
      </c>
      <c r="J79" s="11" t="str">
        <f>IF(E79="","",VLOOKUP(W79,図書名リスト!$A$3:$W$1161,23,0))</f>
        <v/>
      </c>
      <c r="K79" s="11" t="str">
        <f>IF(E79="","",VLOOKUP(W79,図書名リスト!$A$3:$W$11651,11,0))</f>
        <v/>
      </c>
      <c r="L79" s="38" t="str">
        <f>IF(E79="","",VLOOKUP(W79,図書名リスト!$A$3:$W$1161,14,0))</f>
        <v/>
      </c>
      <c r="M79" s="9" t="str">
        <f>IF(E79="","",VLOOKUP(W79,図書名リスト!$A$3:$W$1161,17,0))</f>
        <v/>
      </c>
      <c r="N79" s="10"/>
      <c r="O79" s="9" t="str">
        <f>IF(E79="","",VLOOKUP(W79,図書名リスト!$A$3:$W$1161,21,0))</f>
        <v/>
      </c>
      <c r="P79" s="9" t="str">
        <f>IF(E79="","",VLOOKUP(W79,図書名リスト!$A$3:$W$1161,19,0))</f>
        <v/>
      </c>
      <c r="Q79" s="9" t="str">
        <f>IF(E79="","",VLOOKUP(W79,図書名リスト!$A$3:$W$1161,20,0))</f>
        <v/>
      </c>
      <c r="R79" s="9" t="str">
        <f>IF(E79="","",VLOOKUP(W79,図書名リスト!$A$3:$W$1161,22,0))</f>
        <v/>
      </c>
      <c r="S79" s="8" t="str">
        <f t="shared" si="8"/>
        <v xml:space="preserve"> </v>
      </c>
      <c r="T79" s="8" t="str">
        <f t="shared" si="9"/>
        <v>　</v>
      </c>
      <c r="U79" s="8" t="str">
        <f t="shared" ref="U79:U142" si="10">IF($A79=0," ",VLOOKUP(S79,$Y$14:$Z$60,2,0))</f>
        <v xml:space="preserve"> </v>
      </c>
      <c r="V79" s="8">
        <f t="shared" ref="V79:V142" si="11">A79</f>
        <v>0</v>
      </c>
      <c r="W79" s="7" t="str">
        <f t="shared" ref="W79:W142" si="12">IF(E79&amp;F79="","",CONCATENATE(E79,F79))</f>
        <v/>
      </c>
    </row>
    <row r="80" spans="1:23" s="2" customFormat="1" ht="57" customHeight="1" x14ac:dyDescent="0.15">
      <c r="A80" s="10"/>
      <c r="B80" s="16"/>
      <c r="C80" s="16"/>
      <c r="D80" s="15"/>
      <c r="E80" s="14"/>
      <c r="F80" s="13"/>
      <c r="G80" s="12" t="str">
        <f>IF(E80="","",VLOOKUP(E80,図書名リスト!$C$3:$W$1161,16,0))</f>
        <v/>
      </c>
      <c r="H80" s="11" t="str">
        <f>IF(E80="","",VLOOKUP(W80,図書名リスト!$A$3:$W$1161,5,0))</f>
        <v/>
      </c>
      <c r="I80" s="11" t="str">
        <f>IF(E80="","",VLOOKUP(W80,図書名リスト!$A$3:$W$1161,9,0))</f>
        <v/>
      </c>
      <c r="J80" s="11" t="str">
        <f>IF(E80="","",VLOOKUP(W80,図書名リスト!$A$3:$W$1161,23,0))</f>
        <v/>
      </c>
      <c r="K80" s="11" t="str">
        <f>IF(E80="","",VLOOKUP(W80,図書名リスト!$A$3:$W$11651,11,0))</f>
        <v/>
      </c>
      <c r="L80" s="38" t="str">
        <f>IF(E80="","",VLOOKUP(W80,図書名リスト!$A$3:$W$1161,14,0))</f>
        <v/>
      </c>
      <c r="M80" s="9" t="str">
        <f>IF(E80="","",VLOOKUP(W80,図書名リスト!$A$3:$W$1161,17,0))</f>
        <v/>
      </c>
      <c r="N80" s="10"/>
      <c r="O80" s="9" t="str">
        <f>IF(E80="","",VLOOKUP(W80,図書名リスト!$A$3:$W$1161,21,0))</f>
        <v/>
      </c>
      <c r="P80" s="9" t="str">
        <f>IF(E80="","",VLOOKUP(W80,図書名リスト!$A$3:$W$1161,19,0))</f>
        <v/>
      </c>
      <c r="Q80" s="9" t="str">
        <f>IF(E80="","",VLOOKUP(W80,図書名リスト!$A$3:$W$1161,20,0))</f>
        <v/>
      </c>
      <c r="R80" s="9" t="str">
        <f>IF(E80="","",VLOOKUP(W80,図書名リスト!$A$3:$W$1161,22,0))</f>
        <v/>
      </c>
      <c r="S80" s="8" t="str">
        <f t="shared" si="8"/>
        <v xml:space="preserve"> </v>
      </c>
      <c r="T80" s="8" t="str">
        <f t="shared" si="9"/>
        <v>　</v>
      </c>
      <c r="U80" s="8" t="str">
        <f t="shared" si="10"/>
        <v xml:space="preserve"> </v>
      </c>
      <c r="V80" s="8">
        <f t="shared" si="11"/>
        <v>0</v>
      </c>
      <c r="W80" s="7" t="str">
        <f t="shared" si="12"/>
        <v/>
      </c>
    </row>
    <row r="81" spans="1:23" s="2" customFormat="1" ht="57" customHeight="1" x14ac:dyDescent="0.15">
      <c r="A81" s="10"/>
      <c r="B81" s="16"/>
      <c r="C81" s="16"/>
      <c r="D81" s="15"/>
      <c r="E81" s="14"/>
      <c r="F81" s="13"/>
      <c r="G81" s="12" t="str">
        <f>IF(E81="","",VLOOKUP(E81,図書名リスト!$C$3:$W$1161,16,0))</f>
        <v/>
      </c>
      <c r="H81" s="11" t="str">
        <f>IF(E81="","",VLOOKUP(W81,図書名リスト!$A$3:$W$1161,5,0))</f>
        <v/>
      </c>
      <c r="I81" s="11" t="str">
        <f>IF(E81="","",VLOOKUP(W81,図書名リスト!$A$3:$W$1161,9,0))</f>
        <v/>
      </c>
      <c r="J81" s="11" t="str">
        <f>IF(E81="","",VLOOKUP(W81,図書名リスト!$A$3:$W$1161,23,0))</f>
        <v/>
      </c>
      <c r="K81" s="11" t="str">
        <f>IF(E81="","",VLOOKUP(W81,図書名リスト!$A$3:$W$11651,11,0))</f>
        <v/>
      </c>
      <c r="L81" s="38" t="str">
        <f>IF(E81="","",VLOOKUP(W81,図書名リスト!$A$3:$W$1161,14,0))</f>
        <v/>
      </c>
      <c r="M81" s="9" t="str">
        <f>IF(E81="","",VLOOKUP(W81,図書名リスト!$A$3:$W$1161,17,0))</f>
        <v/>
      </c>
      <c r="N81" s="10"/>
      <c r="O81" s="9" t="str">
        <f>IF(E81="","",VLOOKUP(W81,図書名リスト!$A$3:$W$1161,21,0))</f>
        <v/>
      </c>
      <c r="P81" s="9" t="str">
        <f>IF(E81="","",VLOOKUP(W81,図書名リスト!$A$3:$W$1161,19,0))</f>
        <v/>
      </c>
      <c r="Q81" s="9" t="str">
        <f>IF(E81="","",VLOOKUP(W81,図書名リスト!$A$3:$W$1161,20,0))</f>
        <v/>
      </c>
      <c r="R81" s="9" t="str">
        <f>IF(E81="","",VLOOKUP(W81,図書名リスト!$A$3:$W$1161,22,0))</f>
        <v/>
      </c>
      <c r="S81" s="8" t="str">
        <f t="shared" si="8"/>
        <v xml:space="preserve"> </v>
      </c>
      <c r="T81" s="8" t="str">
        <f t="shared" si="9"/>
        <v>　</v>
      </c>
      <c r="U81" s="8" t="str">
        <f t="shared" si="10"/>
        <v xml:space="preserve"> </v>
      </c>
      <c r="V81" s="8">
        <f t="shared" si="11"/>
        <v>0</v>
      </c>
      <c r="W81" s="7" t="str">
        <f t="shared" si="12"/>
        <v/>
      </c>
    </row>
    <row r="82" spans="1:23" s="2" customFormat="1" ht="57" customHeight="1" x14ac:dyDescent="0.15">
      <c r="A82" s="10"/>
      <c r="B82" s="16"/>
      <c r="C82" s="16"/>
      <c r="D82" s="15"/>
      <c r="E82" s="14"/>
      <c r="F82" s="13"/>
      <c r="G82" s="12" t="str">
        <f>IF(E82="","",VLOOKUP(E82,図書名リスト!$C$3:$W$1161,16,0))</f>
        <v/>
      </c>
      <c r="H82" s="11" t="str">
        <f>IF(E82="","",VLOOKUP(W82,図書名リスト!$A$3:$W$1161,5,0))</f>
        <v/>
      </c>
      <c r="I82" s="11" t="str">
        <f>IF(E82="","",VLOOKUP(W82,図書名リスト!$A$3:$W$1161,9,0))</f>
        <v/>
      </c>
      <c r="J82" s="11" t="str">
        <f>IF(E82="","",VLOOKUP(W82,図書名リスト!$A$3:$W$1161,23,0))</f>
        <v/>
      </c>
      <c r="K82" s="11" t="str">
        <f>IF(E82="","",VLOOKUP(W82,図書名リスト!$A$3:$W$11651,11,0))</f>
        <v/>
      </c>
      <c r="L82" s="38" t="str">
        <f>IF(E82="","",VLOOKUP(W82,図書名リスト!$A$3:$W$1161,14,0))</f>
        <v/>
      </c>
      <c r="M82" s="9" t="str">
        <f>IF(E82="","",VLOOKUP(W82,図書名リスト!$A$3:$W$1161,17,0))</f>
        <v/>
      </c>
      <c r="N82" s="10"/>
      <c r="O82" s="9" t="str">
        <f>IF(E82="","",VLOOKUP(W82,図書名リスト!$A$3:$W$1161,21,0))</f>
        <v/>
      </c>
      <c r="P82" s="9" t="str">
        <f>IF(E82="","",VLOOKUP(W82,図書名リスト!$A$3:$W$1161,19,0))</f>
        <v/>
      </c>
      <c r="Q82" s="9" t="str">
        <f>IF(E82="","",VLOOKUP(W82,図書名リスト!$A$3:$W$1161,20,0))</f>
        <v/>
      </c>
      <c r="R82" s="9" t="str">
        <f>IF(E82="","",VLOOKUP(W82,図書名リスト!$A$3:$W$1161,22,0))</f>
        <v/>
      </c>
      <c r="S82" s="8" t="str">
        <f t="shared" si="8"/>
        <v xml:space="preserve"> </v>
      </c>
      <c r="T82" s="8" t="str">
        <f t="shared" si="9"/>
        <v>　</v>
      </c>
      <c r="U82" s="8" t="str">
        <f t="shared" si="10"/>
        <v xml:space="preserve"> </v>
      </c>
      <c r="V82" s="8">
        <f t="shared" si="11"/>
        <v>0</v>
      </c>
      <c r="W82" s="7" t="str">
        <f t="shared" si="12"/>
        <v/>
      </c>
    </row>
    <row r="83" spans="1:23" s="2" customFormat="1" ht="57" customHeight="1" x14ac:dyDescent="0.15">
      <c r="A83" s="10"/>
      <c r="B83" s="16"/>
      <c r="C83" s="16"/>
      <c r="D83" s="15"/>
      <c r="E83" s="14"/>
      <c r="F83" s="13"/>
      <c r="G83" s="12" t="str">
        <f>IF(E83="","",VLOOKUP(E83,図書名リスト!$C$3:$W$1161,16,0))</f>
        <v/>
      </c>
      <c r="H83" s="11" t="str">
        <f>IF(E83="","",VLOOKUP(W83,図書名リスト!$A$3:$W$1161,5,0))</f>
        <v/>
      </c>
      <c r="I83" s="11" t="str">
        <f>IF(E83="","",VLOOKUP(W83,図書名リスト!$A$3:$W$1161,9,0))</f>
        <v/>
      </c>
      <c r="J83" s="11" t="str">
        <f>IF(E83="","",VLOOKUP(W83,図書名リスト!$A$3:$W$1161,23,0))</f>
        <v/>
      </c>
      <c r="K83" s="11" t="str">
        <f>IF(E83="","",VLOOKUP(W83,図書名リスト!$A$3:$W$11651,11,0))</f>
        <v/>
      </c>
      <c r="L83" s="38" t="str">
        <f>IF(E83="","",VLOOKUP(W83,図書名リスト!$A$3:$W$1161,14,0))</f>
        <v/>
      </c>
      <c r="M83" s="9" t="str">
        <f>IF(E83="","",VLOOKUP(W83,図書名リスト!$A$3:$W$1161,17,0))</f>
        <v/>
      </c>
      <c r="N83" s="10"/>
      <c r="O83" s="9" t="str">
        <f>IF(E83="","",VLOOKUP(W83,図書名リスト!$A$3:$W$1161,21,0))</f>
        <v/>
      </c>
      <c r="P83" s="9" t="str">
        <f>IF(E83="","",VLOOKUP(W83,図書名リスト!$A$3:$W$1161,19,0))</f>
        <v/>
      </c>
      <c r="Q83" s="9" t="str">
        <f>IF(E83="","",VLOOKUP(W83,図書名リスト!$A$3:$W$1161,20,0))</f>
        <v/>
      </c>
      <c r="R83" s="9" t="str">
        <f>IF(E83="","",VLOOKUP(W83,図書名リスト!$A$3:$W$1161,22,0))</f>
        <v/>
      </c>
      <c r="S83" s="8" t="str">
        <f t="shared" si="8"/>
        <v xml:space="preserve"> </v>
      </c>
      <c r="T83" s="8" t="str">
        <f t="shared" si="9"/>
        <v>　</v>
      </c>
      <c r="U83" s="8" t="str">
        <f t="shared" si="10"/>
        <v xml:space="preserve"> </v>
      </c>
      <c r="V83" s="8">
        <f t="shared" si="11"/>
        <v>0</v>
      </c>
      <c r="W83" s="7" t="str">
        <f t="shared" si="12"/>
        <v/>
      </c>
    </row>
    <row r="84" spans="1:23" s="2" customFormat="1" ht="57" customHeight="1" x14ac:dyDescent="0.15">
      <c r="A84" s="10"/>
      <c r="B84" s="16"/>
      <c r="C84" s="16"/>
      <c r="D84" s="15"/>
      <c r="E84" s="14"/>
      <c r="F84" s="13"/>
      <c r="G84" s="12" t="str">
        <f>IF(E84="","",VLOOKUP(E84,図書名リスト!$C$3:$W$1161,16,0))</f>
        <v/>
      </c>
      <c r="H84" s="11" t="str">
        <f>IF(E84="","",VLOOKUP(W84,図書名リスト!$A$3:$W$1161,5,0))</f>
        <v/>
      </c>
      <c r="I84" s="11" t="str">
        <f>IF(E84="","",VLOOKUP(W84,図書名リスト!$A$3:$W$1161,9,0))</f>
        <v/>
      </c>
      <c r="J84" s="11" t="str">
        <f>IF(E84="","",VLOOKUP(W84,図書名リスト!$A$3:$W$1161,23,0))</f>
        <v/>
      </c>
      <c r="K84" s="11" t="str">
        <f>IF(E84="","",VLOOKUP(W84,図書名リスト!$A$3:$W$11651,11,0))</f>
        <v/>
      </c>
      <c r="L84" s="38" t="str">
        <f>IF(E84="","",VLOOKUP(W84,図書名リスト!$A$3:$W$1161,14,0))</f>
        <v/>
      </c>
      <c r="M84" s="9" t="str">
        <f>IF(E84="","",VLOOKUP(W84,図書名リスト!$A$3:$W$1161,17,0))</f>
        <v/>
      </c>
      <c r="N84" s="10"/>
      <c r="O84" s="9" t="str">
        <f>IF(E84="","",VLOOKUP(W84,図書名リスト!$A$3:$W$1161,21,0))</f>
        <v/>
      </c>
      <c r="P84" s="9" t="str">
        <f>IF(E84="","",VLOOKUP(W84,図書名リスト!$A$3:$W$1161,19,0))</f>
        <v/>
      </c>
      <c r="Q84" s="9" t="str">
        <f>IF(E84="","",VLOOKUP(W84,図書名リスト!$A$3:$W$1161,20,0))</f>
        <v/>
      </c>
      <c r="R84" s="9" t="str">
        <f>IF(E84="","",VLOOKUP(W84,図書名リスト!$A$3:$W$1161,22,0))</f>
        <v/>
      </c>
      <c r="S84" s="8" t="str">
        <f t="shared" si="8"/>
        <v xml:space="preserve"> </v>
      </c>
      <c r="T84" s="8" t="str">
        <f t="shared" si="9"/>
        <v>　</v>
      </c>
      <c r="U84" s="8" t="str">
        <f t="shared" si="10"/>
        <v xml:space="preserve"> </v>
      </c>
      <c r="V84" s="8">
        <f t="shared" si="11"/>
        <v>0</v>
      </c>
      <c r="W84" s="7" t="str">
        <f t="shared" si="12"/>
        <v/>
      </c>
    </row>
    <row r="85" spans="1:23" s="2" customFormat="1" ht="57" customHeight="1" x14ac:dyDescent="0.15">
      <c r="A85" s="10"/>
      <c r="B85" s="16"/>
      <c r="C85" s="16"/>
      <c r="D85" s="15"/>
      <c r="E85" s="14"/>
      <c r="F85" s="13"/>
      <c r="G85" s="12" t="str">
        <f>IF(E85="","",VLOOKUP(E85,図書名リスト!$C$3:$W$1161,16,0))</f>
        <v/>
      </c>
      <c r="H85" s="11" t="str">
        <f>IF(E85="","",VLOOKUP(W85,図書名リスト!$A$3:$W$1161,5,0))</f>
        <v/>
      </c>
      <c r="I85" s="11" t="str">
        <f>IF(E85="","",VLOOKUP(W85,図書名リスト!$A$3:$W$1161,9,0))</f>
        <v/>
      </c>
      <c r="J85" s="11" t="str">
        <f>IF(E85="","",VLOOKUP(W85,図書名リスト!$A$3:$W$1161,23,0))</f>
        <v/>
      </c>
      <c r="K85" s="11" t="str">
        <f>IF(E85="","",VLOOKUP(W85,図書名リスト!$A$3:$W$11651,11,0))</f>
        <v/>
      </c>
      <c r="L85" s="38" t="str">
        <f>IF(E85="","",VLOOKUP(W85,図書名リスト!$A$3:$W$1161,14,0))</f>
        <v/>
      </c>
      <c r="M85" s="9" t="str">
        <f>IF(E85="","",VLOOKUP(W85,図書名リスト!$A$3:$W$1161,17,0))</f>
        <v/>
      </c>
      <c r="N85" s="10"/>
      <c r="O85" s="9" t="str">
        <f>IF(E85="","",VLOOKUP(W85,図書名リスト!$A$3:$W$1161,21,0))</f>
        <v/>
      </c>
      <c r="P85" s="9" t="str">
        <f>IF(E85="","",VLOOKUP(W85,図書名リスト!$A$3:$W$1161,19,0))</f>
        <v/>
      </c>
      <c r="Q85" s="9" t="str">
        <f>IF(E85="","",VLOOKUP(W85,図書名リスト!$A$3:$W$1161,20,0))</f>
        <v/>
      </c>
      <c r="R85" s="9" t="str">
        <f>IF(E85="","",VLOOKUP(W85,図書名リスト!$A$3:$W$1161,22,0))</f>
        <v/>
      </c>
      <c r="S85" s="8" t="str">
        <f t="shared" si="8"/>
        <v xml:space="preserve"> </v>
      </c>
      <c r="T85" s="8" t="str">
        <f t="shared" si="9"/>
        <v>　</v>
      </c>
      <c r="U85" s="8" t="str">
        <f t="shared" si="10"/>
        <v xml:space="preserve"> </v>
      </c>
      <c r="V85" s="8">
        <f t="shared" si="11"/>
        <v>0</v>
      </c>
      <c r="W85" s="7" t="str">
        <f t="shared" si="12"/>
        <v/>
      </c>
    </row>
    <row r="86" spans="1:23" s="2" customFormat="1" ht="57" customHeight="1" x14ac:dyDescent="0.15">
      <c r="A86" s="10"/>
      <c r="B86" s="16"/>
      <c r="C86" s="16"/>
      <c r="D86" s="15"/>
      <c r="E86" s="14"/>
      <c r="F86" s="13"/>
      <c r="G86" s="12" t="str">
        <f>IF(E86="","",VLOOKUP(E86,図書名リスト!$C$3:$W$1161,16,0))</f>
        <v/>
      </c>
      <c r="H86" s="11" t="str">
        <f>IF(E86="","",VLOOKUP(W86,図書名リスト!$A$3:$W$1161,5,0))</f>
        <v/>
      </c>
      <c r="I86" s="11" t="str">
        <f>IF(E86="","",VLOOKUP(W86,図書名リスト!$A$3:$W$1161,9,0))</f>
        <v/>
      </c>
      <c r="J86" s="11" t="str">
        <f>IF(E86="","",VLOOKUP(W86,図書名リスト!$A$3:$W$1161,23,0))</f>
        <v/>
      </c>
      <c r="K86" s="11" t="str">
        <f>IF(E86="","",VLOOKUP(W86,図書名リスト!$A$3:$W$11651,11,0))</f>
        <v/>
      </c>
      <c r="L86" s="38" t="str">
        <f>IF(E86="","",VLOOKUP(W86,図書名リスト!$A$3:$W$1161,14,0))</f>
        <v/>
      </c>
      <c r="M86" s="9" t="str">
        <f>IF(E86="","",VLOOKUP(W86,図書名リスト!$A$3:$W$1161,17,0))</f>
        <v/>
      </c>
      <c r="N86" s="10"/>
      <c r="O86" s="9" t="str">
        <f>IF(E86="","",VLOOKUP(W86,図書名リスト!$A$3:$W$1161,21,0))</f>
        <v/>
      </c>
      <c r="P86" s="9" t="str">
        <f>IF(E86="","",VLOOKUP(W86,図書名リスト!$A$3:$W$1161,19,0))</f>
        <v/>
      </c>
      <c r="Q86" s="9" t="str">
        <f>IF(E86="","",VLOOKUP(W86,図書名リスト!$A$3:$W$1161,20,0))</f>
        <v/>
      </c>
      <c r="R86" s="9" t="str">
        <f>IF(E86="","",VLOOKUP(W86,図書名リスト!$A$3:$W$1161,22,0))</f>
        <v/>
      </c>
      <c r="S86" s="8" t="str">
        <f t="shared" si="8"/>
        <v xml:space="preserve"> </v>
      </c>
      <c r="T86" s="8" t="str">
        <f t="shared" si="9"/>
        <v>　</v>
      </c>
      <c r="U86" s="8" t="str">
        <f t="shared" si="10"/>
        <v xml:space="preserve"> </v>
      </c>
      <c r="V86" s="8">
        <f t="shared" si="11"/>
        <v>0</v>
      </c>
      <c r="W86" s="7" t="str">
        <f t="shared" si="12"/>
        <v/>
      </c>
    </row>
    <row r="87" spans="1:23" s="2" customFormat="1" ht="57" customHeight="1" x14ac:dyDescent="0.15">
      <c r="A87" s="10"/>
      <c r="B87" s="16"/>
      <c r="C87" s="16"/>
      <c r="D87" s="15"/>
      <c r="E87" s="14"/>
      <c r="F87" s="13"/>
      <c r="G87" s="12" t="str">
        <f>IF(E87="","",VLOOKUP(E87,図書名リスト!$C$3:$W$1161,16,0))</f>
        <v/>
      </c>
      <c r="H87" s="11" t="str">
        <f>IF(E87="","",VLOOKUP(W87,図書名リスト!$A$3:$W$1161,5,0))</f>
        <v/>
      </c>
      <c r="I87" s="11" t="str">
        <f>IF(E87="","",VLOOKUP(W87,図書名リスト!$A$3:$W$1161,9,0))</f>
        <v/>
      </c>
      <c r="J87" s="11" t="str">
        <f>IF(E87="","",VLOOKUP(W87,図書名リスト!$A$3:$W$1161,23,0))</f>
        <v/>
      </c>
      <c r="K87" s="11" t="str">
        <f>IF(E87="","",VLOOKUP(W87,図書名リスト!$A$3:$W$11651,11,0))</f>
        <v/>
      </c>
      <c r="L87" s="38" t="str">
        <f>IF(E87="","",VLOOKUP(W87,図書名リスト!$A$3:$W$1161,14,0))</f>
        <v/>
      </c>
      <c r="M87" s="9" t="str">
        <f>IF(E87="","",VLOOKUP(W87,図書名リスト!$A$3:$W$1161,17,0))</f>
        <v/>
      </c>
      <c r="N87" s="10"/>
      <c r="O87" s="9" t="str">
        <f>IF(E87="","",VLOOKUP(W87,図書名リスト!$A$3:$W$1161,21,0))</f>
        <v/>
      </c>
      <c r="P87" s="9" t="str">
        <f>IF(E87="","",VLOOKUP(W87,図書名リスト!$A$3:$W$1161,19,0))</f>
        <v/>
      </c>
      <c r="Q87" s="9" t="str">
        <f>IF(E87="","",VLOOKUP(W87,図書名リスト!$A$3:$W$1161,20,0))</f>
        <v/>
      </c>
      <c r="R87" s="9" t="str">
        <f>IF(E87="","",VLOOKUP(W87,図書名リスト!$A$3:$W$1161,22,0))</f>
        <v/>
      </c>
      <c r="S87" s="8" t="str">
        <f t="shared" si="8"/>
        <v xml:space="preserve"> </v>
      </c>
      <c r="T87" s="8" t="str">
        <f t="shared" si="9"/>
        <v>　</v>
      </c>
      <c r="U87" s="8" t="str">
        <f t="shared" si="10"/>
        <v xml:space="preserve"> </v>
      </c>
      <c r="V87" s="8">
        <f t="shared" si="11"/>
        <v>0</v>
      </c>
      <c r="W87" s="7" t="str">
        <f t="shared" si="12"/>
        <v/>
      </c>
    </row>
    <row r="88" spans="1:23" s="2" customFormat="1" ht="57" customHeight="1" x14ac:dyDescent="0.15">
      <c r="A88" s="10"/>
      <c r="B88" s="16"/>
      <c r="C88" s="16"/>
      <c r="D88" s="15"/>
      <c r="E88" s="14"/>
      <c r="F88" s="13"/>
      <c r="G88" s="12" t="str">
        <f>IF(E88="","",VLOOKUP(E88,図書名リスト!$C$3:$W$1161,16,0))</f>
        <v/>
      </c>
      <c r="H88" s="11" t="str">
        <f>IF(E88="","",VLOOKUP(W88,図書名リスト!$A$3:$W$1161,5,0))</f>
        <v/>
      </c>
      <c r="I88" s="11" t="str">
        <f>IF(E88="","",VLOOKUP(W88,図書名リスト!$A$3:$W$1161,9,0))</f>
        <v/>
      </c>
      <c r="J88" s="11" t="str">
        <f>IF(E88="","",VLOOKUP(W88,図書名リスト!$A$3:$W$1161,23,0))</f>
        <v/>
      </c>
      <c r="K88" s="11" t="str">
        <f>IF(E88="","",VLOOKUP(W88,図書名リスト!$A$3:$W$11651,11,0))</f>
        <v/>
      </c>
      <c r="L88" s="38" t="str">
        <f>IF(E88="","",VLOOKUP(W88,図書名リスト!$A$3:$W$1161,14,0))</f>
        <v/>
      </c>
      <c r="M88" s="9" t="str">
        <f>IF(E88="","",VLOOKUP(W88,図書名リスト!$A$3:$W$1161,17,0))</f>
        <v/>
      </c>
      <c r="N88" s="10"/>
      <c r="O88" s="9" t="str">
        <f>IF(E88="","",VLOOKUP(W88,図書名リスト!$A$3:$W$1161,21,0))</f>
        <v/>
      </c>
      <c r="P88" s="9" t="str">
        <f>IF(E88="","",VLOOKUP(W88,図書名リスト!$A$3:$W$1161,19,0))</f>
        <v/>
      </c>
      <c r="Q88" s="9" t="str">
        <f>IF(E88="","",VLOOKUP(W88,図書名リスト!$A$3:$W$1161,20,0))</f>
        <v/>
      </c>
      <c r="R88" s="9" t="str">
        <f>IF(E88="","",VLOOKUP(W88,図書名リスト!$A$3:$W$1161,22,0))</f>
        <v/>
      </c>
      <c r="S88" s="8" t="str">
        <f t="shared" si="8"/>
        <v xml:space="preserve"> </v>
      </c>
      <c r="T88" s="8" t="str">
        <f t="shared" si="9"/>
        <v>　</v>
      </c>
      <c r="U88" s="8" t="str">
        <f t="shared" si="10"/>
        <v xml:space="preserve"> </v>
      </c>
      <c r="V88" s="8">
        <f t="shared" si="11"/>
        <v>0</v>
      </c>
      <c r="W88" s="7" t="str">
        <f t="shared" si="12"/>
        <v/>
      </c>
    </row>
    <row r="89" spans="1:23" s="2" customFormat="1" ht="57" customHeight="1" x14ac:dyDescent="0.15">
      <c r="A89" s="10"/>
      <c r="B89" s="16"/>
      <c r="C89" s="16"/>
      <c r="D89" s="15"/>
      <c r="E89" s="14"/>
      <c r="F89" s="13"/>
      <c r="G89" s="12" t="str">
        <f>IF(E89="","",VLOOKUP(E89,図書名リスト!$C$3:$W$1161,16,0))</f>
        <v/>
      </c>
      <c r="H89" s="11" t="str">
        <f>IF(E89="","",VLOOKUP(W89,図書名リスト!$A$3:$W$1161,5,0))</f>
        <v/>
      </c>
      <c r="I89" s="11" t="str">
        <f>IF(E89="","",VLOOKUP(W89,図書名リスト!$A$3:$W$1161,9,0))</f>
        <v/>
      </c>
      <c r="J89" s="11" t="str">
        <f>IF(E89="","",VLOOKUP(W89,図書名リスト!$A$3:$W$1161,23,0))</f>
        <v/>
      </c>
      <c r="K89" s="11" t="str">
        <f>IF(E89="","",VLOOKUP(W89,図書名リスト!$A$3:$W$11651,11,0))</f>
        <v/>
      </c>
      <c r="L89" s="38" t="str">
        <f>IF(E89="","",VLOOKUP(W89,図書名リスト!$A$3:$W$1161,14,0))</f>
        <v/>
      </c>
      <c r="M89" s="9" t="str">
        <f>IF(E89="","",VLOOKUP(W89,図書名リスト!$A$3:$W$1161,17,0))</f>
        <v/>
      </c>
      <c r="N89" s="10"/>
      <c r="O89" s="9" t="str">
        <f>IF(E89="","",VLOOKUP(W89,図書名リスト!$A$3:$W$1161,21,0))</f>
        <v/>
      </c>
      <c r="P89" s="9" t="str">
        <f>IF(E89="","",VLOOKUP(W89,図書名リスト!$A$3:$W$1161,19,0))</f>
        <v/>
      </c>
      <c r="Q89" s="9" t="str">
        <f>IF(E89="","",VLOOKUP(W89,図書名リスト!$A$3:$W$1161,20,0))</f>
        <v/>
      </c>
      <c r="R89" s="9" t="str">
        <f>IF(E89="","",VLOOKUP(W89,図書名リスト!$A$3:$W$1161,22,0))</f>
        <v/>
      </c>
      <c r="S89" s="8" t="str">
        <f t="shared" si="8"/>
        <v xml:space="preserve"> </v>
      </c>
      <c r="T89" s="8" t="str">
        <f t="shared" si="9"/>
        <v>　</v>
      </c>
      <c r="U89" s="8" t="str">
        <f t="shared" si="10"/>
        <v xml:space="preserve"> </v>
      </c>
      <c r="V89" s="8">
        <f t="shared" si="11"/>
        <v>0</v>
      </c>
      <c r="W89" s="7" t="str">
        <f t="shared" si="12"/>
        <v/>
      </c>
    </row>
    <row r="90" spans="1:23" s="2" customFormat="1" ht="57" customHeight="1" x14ac:dyDescent="0.15">
      <c r="A90" s="10"/>
      <c r="B90" s="16"/>
      <c r="C90" s="16"/>
      <c r="D90" s="15"/>
      <c r="E90" s="14"/>
      <c r="F90" s="13"/>
      <c r="G90" s="12" t="str">
        <f>IF(E90="","",VLOOKUP(E90,図書名リスト!$C$3:$W$1161,16,0))</f>
        <v/>
      </c>
      <c r="H90" s="11" t="str">
        <f>IF(E90="","",VLOOKUP(W90,図書名リスト!$A$3:$W$1161,5,0))</f>
        <v/>
      </c>
      <c r="I90" s="11" t="str">
        <f>IF(E90="","",VLOOKUP(W90,図書名リスト!$A$3:$W$1161,9,0))</f>
        <v/>
      </c>
      <c r="J90" s="11" t="str">
        <f>IF(E90="","",VLOOKUP(W90,図書名リスト!$A$3:$W$1161,23,0))</f>
        <v/>
      </c>
      <c r="K90" s="11" t="str">
        <f>IF(E90="","",VLOOKUP(W90,図書名リスト!$A$3:$W$11651,11,0))</f>
        <v/>
      </c>
      <c r="L90" s="38" t="str">
        <f>IF(E90="","",VLOOKUP(W90,図書名リスト!$A$3:$W$1161,14,0))</f>
        <v/>
      </c>
      <c r="M90" s="9" t="str">
        <f>IF(E90="","",VLOOKUP(W90,図書名リスト!$A$3:$W$1161,17,0))</f>
        <v/>
      </c>
      <c r="N90" s="10"/>
      <c r="O90" s="9" t="str">
        <f>IF(E90="","",VLOOKUP(W90,図書名リスト!$A$3:$W$1161,21,0))</f>
        <v/>
      </c>
      <c r="P90" s="9" t="str">
        <f>IF(E90="","",VLOOKUP(W90,図書名リスト!$A$3:$W$1161,19,0))</f>
        <v/>
      </c>
      <c r="Q90" s="9" t="str">
        <f>IF(E90="","",VLOOKUP(W90,図書名リスト!$A$3:$W$1161,20,0))</f>
        <v/>
      </c>
      <c r="R90" s="9" t="str">
        <f>IF(E90="","",VLOOKUP(W90,図書名リスト!$A$3:$W$1161,22,0))</f>
        <v/>
      </c>
      <c r="S90" s="8" t="str">
        <f t="shared" si="8"/>
        <v xml:space="preserve"> </v>
      </c>
      <c r="T90" s="8" t="str">
        <f t="shared" si="9"/>
        <v>　</v>
      </c>
      <c r="U90" s="8" t="str">
        <f t="shared" si="10"/>
        <v xml:space="preserve"> </v>
      </c>
      <c r="V90" s="8">
        <f t="shared" si="11"/>
        <v>0</v>
      </c>
      <c r="W90" s="7" t="str">
        <f t="shared" si="12"/>
        <v/>
      </c>
    </row>
    <row r="91" spans="1:23" s="2" customFormat="1" ht="57" customHeight="1" x14ac:dyDescent="0.15">
      <c r="A91" s="10"/>
      <c r="B91" s="16"/>
      <c r="C91" s="16"/>
      <c r="D91" s="15"/>
      <c r="E91" s="14"/>
      <c r="F91" s="13"/>
      <c r="G91" s="12" t="str">
        <f>IF(E91="","",VLOOKUP(E91,図書名リスト!$C$3:$W$1161,16,0))</f>
        <v/>
      </c>
      <c r="H91" s="11" t="str">
        <f>IF(E91="","",VLOOKUP(W91,図書名リスト!$A$3:$W$1161,5,0))</f>
        <v/>
      </c>
      <c r="I91" s="11" t="str">
        <f>IF(E91="","",VLOOKUP(W91,図書名リスト!$A$3:$W$1161,9,0))</f>
        <v/>
      </c>
      <c r="J91" s="11" t="str">
        <f>IF(E91="","",VLOOKUP(W91,図書名リスト!$A$3:$W$1161,23,0))</f>
        <v/>
      </c>
      <c r="K91" s="11" t="str">
        <f>IF(E91="","",VLOOKUP(W91,図書名リスト!$A$3:$W$11651,11,0))</f>
        <v/>
      </c>
      <c r="L91" s="38" t="str">
        <f>IF(E91="","",VLOOKUP(W91,図書名リスト!$A$3:$W$1161,14,0))</f>
        <v/>
      </c>
      <c r="M91" s="9" t="str">
        <f>IF(E91="","",VLOOKUP(W91,図書名リスト!$A$3:$W$1161,17,0))</f>
        <v/>
      </c>
      <c r="N91" s="10"/>
      <c r="O91" s="9" t="str">
        <f>IF(E91="","",VLOOKUP(W91,図書名リスト!$A$3:$W$1161,21,0))</f>
        <v/>
      </c>
      <c r="P91" s="9" t="str">
        <f>IF(E91="","",VLOOKUP(W91,図書名リスト!$A$3:$W$1161,19,0))</f>
        <v/>
      </c>
      <c r="Q91" s="9" t="str">
        <f>IF(E91="","",VLOOKUP(W91,図書名リスト!$A$3:$W$1161,20,0))</f>
        <v/>
      </c>
      <c r="R91" s="9" t="str">
        <f>IF(E91="","",VLOOKUP(W91,図書名リスト!$A$3:$W$1161,22,0))</f>
        <v/>
      </c>
      <c r="S91" s="8" t="str">
        <f t="shared" si="8"/>
        <v xml:space="preserve"> </v>
      </c>
      <c r="T91" s="8" t="str">
        <f t="shared" si="9"/>
        <v>　</v>
      </c>
      <c r="U91" s="8" t="str">
        <f t="shared" si="10"/>
        <v xml:space="preserve"> </v>
      </c>
      <c r="V91" s="8">
        <f t="shared" si="11"/>
        <v>0</v>
      </c>
      <c r="W91" s="7" t="str">
        <f t="shared" si="12"/>
        <v/>
      </c>
    </row>
    <row r="92" spans="1:23" s="2" customFormat="1" ht="57" customHeight="1" x14ac:dyDescent="0.15">
      <c r="A92" s="10"/>
      <c r="B92" s="16"/>
      <c r="C92" s="16"/>
      <c r="D92" s="15"/>
      <c r="E92" s="14"/>
      <c r="F92" s="13"/>
      <c r="G92" s="12" t="str">
        <f>IF(E92="","",VLOOKUP(E92,図書名リスト!$C$3:$W$1161,16,0))</f>
        <v/>
      </c>
      <c r="H92" s="11" t="str">
        <f>IF(E92="","",VLOOKUP(W92,図書名リスト!$A$3:$W$1161,5,0))</f>
        <v/>
      </c>
      <c r="I92" s="11" t="str">
        <f>IF(E92="","",VLOOKUP(W92,図書名リスト!$A$3:$W$1161,9,0))</f>
        <v/>
      </c>
      <c r="J92" s="11" t="str">
        <f>IF(E92="","",VLOOKUP(W92,図書名リスト!$A$3:$W$1161,23,0))</f>
        <v/>
      </c>
      <c r="K92" s="11" t="str">
        <f>IF(E92="","",VLOOKUP(W92,図書名リスト!$A$3:$W$11651,11,0))</f>
        <v/>
      </c>
      <c r="L92" s="38" t="str">
        <f>IF(E92="","",VLOOKUP(W92,図書名リスト!$A$3:$W$1161,14,0))</f>
        <v/>
      </c>
      <c r="M92" s="9" t="str">
        <f>IF(E92="","",VLOOKUP(W92,図書名リスト!$A$3:$W$1161,17,0))</f>
        <v/>
      </c>
      <c r="N92" s="10"/>
      <c r="O92" s="9" t="str">
        <f>IF(E92="","",VLOOKUP(W92,図書名リスト!$A$3:$W$1161,21,0))</f>
        <v/>
      </c>
      <c r="P92" s="9" t="str">
        <f>IF(E92="","",VLOOKUP(W92,図書名リスト!$A$3:$W$1161,19,0))</f>
        <v/>
      </c>
      <c r="Q92" s="9" t="str">
        <f>IF(E92="","",VLOOKUP(W92,図書名リスト!$A$3:$W$1161,20,0))</f>
        <v/>
      </c>
      <c r="R92" s="9" t="str">
        <f>IF(E92="","",VLOOKUP(W92,図書名リスト!$A$3:$W$1161,22,0))</f>
        <v/>
      </c>
      <c r="S92" s="8" t="str">
        <f t="shared" si="8"/>
        <v xml:space="preserve"> </v>
      </c>
      <c r="T92" s="8" t="str">
        <f t="shared" si="9"/>
        <v>　</v>
      </c>
      <c r="U92" s="8" t="str">
        <f t="shared" si="10"/>
        <v xml:space="preserve"> </v>
      </c>
      <c r="V92" s="8">
        <f t="shared" si="11"/>
        <v>0</v>
      </c>
      <c r="W92" s="7" t="str">
        <f t="shared" si="12"/>
        <v/>
      </c>
    </row>
    <row r="93" spans="1:23" s="2" customFormat="1" ht="57" customHeight="1" x14ac:dyDescent="0.15">
      <c r="A93" s="10"/>
      <c r="B93" s="16"/>
      <c r="C93" s="16"/>
      <c r="D93" s="15"/>
      <c r="E93" s="14"/>
      <c r="F93" s="13"/>
      <c r="G93" s="12" t="str">
        <f>IF(E93="","",VLOOKUP(E93,図書名リスト!$C$3:$W$1161,16,0))</f>
        <v/>
      </c>
      <c r="H93" s="11" t="str">
        <f>IF(E93="","",VLOOKUP(W93,図書名リスト!$A$3:$W$1161,5,0))</f>
        <v/>
      </c>
      <c r="I93" s="11" t="str">
        <f>IF(E93="","",VLOOKUP(W93,図書名リスト!$A$3:$W$1161,9,0))</f>
        <v/>
      </c>
      <c r="J93" s="11" t="str">
        <f>IF(E93="","",VLOOKUP(W93,図書名リスト!$A$3:$W$1161,23,0))</f>
        <v/>
      </c>
      <c r="K93" s="11" t="str">
        <f>IF(E93="","",VLOOKUP(W93,図書名リスト!$A$3:$W$11651,11,0))</f>
        <v/>
      </c>
      <c r="L93" s="38" t="str">
        <f>IF(E93="","",VLOOKUP(W93,図書名リスト!$A$3:$W$1161,14,0))</f>
        <v/>
      </c>
      <c r="M93" s="9" t="str">
        <f>IF(E93="","",VLOOKUP(W93,図書名リスト!$A$3:$W$1161,17,0))</f>
        <v/>
      </c>
      <c r="N93" s="10"/>
      <c r="O93" s="9" t="str">
        <f>IF(E93="","",VLOOKUP(W93,図書名リスト!$A$3:$W$1161,21,0))</f>
        <v/>
      </c>
      <c r="P93" s="9" t="str">
        <f>IF(E93="","",VLOOKUP(W93,図書名リスト!$A$3:$W$1161,19,0))</f>
        <v/>
      </c>
      <c r="Q93" s="9" t="str">
        <f>IF(E93="","",VLOOKUP(W93,図書名リスト!$A$3:$W$1161,20,0))</f>
        <v/>
      </c>
      <c r="R93" s="9" t="str">
        <f>IF(E93="","",VLOOKUP(W93,図書名リスト!$A$3:$W$1161,22,0))</f>
        <v/>
      </c>
      <c r="S93" s="8" t="str">
        <f t="shared" si="8"/>
        <v xml:space="preserve"> </v>
      </c>
      <c r="T93" s="8" t="str">
        <f t="shared" si="9"/>
        <v>　</v>
      </c>
      <c r="U93" s="8" t="str">
        <f t="shared" si="10"/>
        <v xml:space="preserve"> </v>
      </c>
      <c r="V93" s="8">
        <f t="shared" si="11"/>
        <v>0</v>
      </c>
      <c r="W93" s="7" t="str">
        <f t="shared" si="12"/>
        <v/>
      </c>
    </row>
    <row r="94" spans="1:23" s="2" customFormat="1" ht="57" customHeight="1" x14ac:dyDescent="0.15">
      <c r="A94" s="10"/>
      <c r="B94" s="16"/>
      <c r="C94" s="16"/>
      <c r="D94" s="15"/>
      <c r="E94" s="14"/>
      <c r="F94" s="13"/>
      <c r="G94" s="12" t="str">
        <f>IF(E94="","",VLOOKUP(E94,図書名リスト!$C$3:$W$1161,16,0))</f>
        <v/>
      </c>
      <c r="H94" s="11" t="str">
        <f>IF(E94="","",VLOOKUP(W94,図書名リスト!$A$3:$W$1161,5,0))</f>
        <v/>
      </c>
      <c r="I94" s="11" t="str">
        <f>IF(E94="","",VLOOKUP(W94,図書名リスト!$A$3:$W$1161,9,0))</f>
        <v/>
      </c>
      <c r="J94" s="11" t="str">
        <f>IF(E94="","",VLOOKUP(W94,図書名リスト!$A$3:$W$1161,23,0))</f>
        <v/>
      </c>
      <c r="K94" s="11" t="str">
        <f>IF(E94="","",VLOOKUP(W94,図書名リスト!$A$3:$W$11651,11,0))</f>
        <v/>
      </c>
      <c r="L94" s="38" t="str">
        <f>IF(E94="","",VLOOKUP(W94,図書名リスト!$A$3:$W$1161,14,0))</f>
        <v/>
      </c>
      <c r="M94" s="9" t="str">
        <f>IF(E94="","",VLOOKUP(W94,図書名リスト!$A$3:$W$1161,17,0))</f>
        <v/>
      </c>
      <c r="N94" s="10"/>
      <c r="O94" s="9" t="str">
        <f>IF(E94="","",VLOOKUP(W94,図書名リスト!$A$3:$W$1161,21,0))</f>
        <v/>
      </c>
      <c r="P94" s="9" t="str">
        <f>IF(E94="","",VLOOKUP(W94,図書名リスト!$A$3:$W$1161,19,0))</f>
        <v/>
      </c>
      <c r="Q94" s="9" t="str">
        <f>IF(E94="","",VLOOKUP(W94,図書名リスト!$A$3:$W$1161,20,0))</f>
        <v/>
      </c>
      <c r="R94" s="9" t="str">
        <f>IF(E94="","",VLOOKUP(W94,図書名リスト!$A$3:$W$1161,22,0))</f>
        <v/>
      </c>
      <c r="S94" s="8" t="str">
        <f t="shared" si="8"/>
        <v xml:space="preserve"> </v>
      </c>
      <c r="T94" s="8" t="str">
        <f t="shared" si="9"/>
        <v>　</v>
      </c>
      <c r="U94" s="8" t="str">
        <f t="shared" si="10"/>
        <v xml:space="preserve"> </v>
      </c>
      <c r="V94" s="8">
        <f t="shared" si="11"/>
        <v>0</v>
      </c>
      <c r="W94" s="7" t="str">
        <f t="shared" si="12"/>
        <v/>
      </c>
    </row>
    <row r="95" spans="1:23" s="2" customFormat="1" ht="57" customHeight="1" x14ac:dyDescent="0.15">
      <c r="A95" s="10"/>
      <c r="B95" s="16"/>
      <c r="C95" s="16"/>
      <c r="D95" s="15"/>
      <c r="E95" s="14"/>
      <c r="F95" s="13"/>
      <c r="G95" s="12" t="str">
        <f>IF(E95="","",VLOOKUP(E95,図書名リスト!$C$3:$W$1161,16,0))</f>
        <v/>
      </c>
      <c r="H95" s="11" t="str">
        <f>IF(E95="","",VLOOKUP(W95,図書名リスト!$A$3:$W$1161,5,0))</f>
        <v/>
      </c>
      <c r="I95" s="11" t="str">
        <f>IF(E95="","",VLOOKUP(W95,図書名リスト!$A$3:$W$1161,9,0))</f>
        <v/>
      </c>
      <c r="J95" s="11" t="str">
        <f>IF(E95="","",VLOOKUP(W95,図書名リスト!$A$3:$W$1161,23,0))</f>
        <v/>
      </c>
      <c r="K95" s="11" t="str">
        <f>IF(E95="","",VLOOKUP(W95,図書名リスト!$A$3:$W$11651,11,0))</f>
        <v/>
      </c>
      <c r="L95" s="38" t="str">
        <f>IF(E95="","",VLOOKUP(W95,図書名リスト!$A$3:$W$1161,14,0))</f>
        <v/>
      </c>
      <c r="M95" s="9" t="str">
        <f>IF(E95="","",VLOOKUP(W95,図書名リスト!$A$3:$W$1161,17,0))</f>
        <v/>
      </c>
      <c r="N95" s="10"/>
      <c r="O95" s="9" t="str">
        <f>IF(E95="","",VLOOKUP(W95,図書名リスト!$A$3:$W$1161,21,0))</f>
        <v/>
      </c>
      <c r="P95" s="9" t="str">
        <f>IF(E95="","",VLOOKUP(W95,図書名リスト!$A$3:$W$1161,19,0))</f>
        <v/>
      </c>
      <c r="Q95" s="9" t="str">
        <f>IF(E95="","",VLOOKUP(W95,図書名リスト!$A$3:$W$1161,20,0))</f>
        <v/>
      </c>
      <c r="R95" s="9" t="str">
        <f>IF(E95="","",VLOOKUP(W95,図書名リスト!$A$3:$W$1161,22,0))</f>
        <v/>
      </c>
      <c r="S95" s="8" t="str">
        <f t="shared" si="8"/>
        <v xml:space="preserve"> </v>
      </c>
      <c r="T95" s="8" t="str">
        <f t="shared" si="9"/>
        <v>　</v>
      </c>
      <c r="U95" s="8" t="str">
        <f t="shared" si="10"/>
        <v xml:space="preserve"> </v>
      </c>
      <c r="V95" s="8">
        <f t="shared" si="11"/>
        <v>0</v>
      </c>
      <c r="W95" s="7" t="str">
        <f t="shared" si="12"/>
        <v/>
      </c>
    </row>
    <row r="96" spans="1:23" s="2" customFormat="1" ht="57" customHeight="1" x14ac:dyDescent="0.15">
      <c r="A96" s="10"/>
      <c r="B96" s="16"/>
      <c r="C96" s="16"/>
      <c r="D96" s="15"/>
      <c r="E96" s="14"/>
      <c r="F96" s="13"/>
      <c r="G96" s="12" t="str">
        <f>IF(E96="","",VLOOKUP(E96,図書名リスト!$C$3:$W$1161,16,0))</f>
        <v/>
      </c>
      <c r="H96" s="11" t="str">
        <f>IF(E96="","",VLOOKUP(W96,図書名リスト!$A$3:$W$1161,5,0))</f>
        <v/>
      </c>
      <c r="I96" s="11" t="str">
        <f>IF(E96="","",VLOOKUP(W96,図書名リスト!$A$3:$W$1161,9,0))</f>
        <v/>
      </c>
      <c r="J96" s="11" t="str">
        <f>IF(E96="","",VLOOKUP(W96,図書名リスト!$A$3:$W$1161,23,0))</f>
        <v/>
      </c>
      <c r="K96" s="11" t="str">
        <f>IF(E96="","",VLOOKUP(W96,図書名リスト!$A$3:$W$11651,11,0))</f>
        <v/>
      </c>
      <c r="L96" s="38" t="str">
        <f>IF(E96="","",VLOOKUP(W96,図書名リスト!$A$3:$W$1161,14,0))</f>
        <v/>
      </c>
      <c r="M96" s="9" t="str">
        <f>IF(E96="","",VLOOKUP(W96,図書名リスト!$A$3:$W$1161,17,0))</f>
        <v/>
      </c>
      <c r="N96" s="10"/>
      <c r="O96" s="9" t="str">
        <f>IF(E96="","",VLOOKUP(W96,図書名リスト!$A$3:$W$1161,21,0))</f>
        <v/>
      </c>
      <c r="P96" s="9" t="str">
        <f>IF(E96="","",VLOOKUP(W96,図書名リスト!$A$3:$W$1161,19,0))</f>
        <v/>
      </c>
      <c r="Q96" s="9" t="str">
        <f>IF(E96="","",VLOOKUP(W96,図書名リスト!$A$3:$W$1161,20,0))</f>
        <v/>
      </c>
      <c r="R96" s="9" t="str">
        <f>IF(E96="","",VLOOKUP(W96,図書名リスト!$A$3:$W$1161,22,0))</f>
        <v/>
      </c>
      <c r="S96" s="8" t="str">
        <f t="shared" si="8"/>
        <v xml:space="preserve"> </v>
      </c>
      <c r="T96" s="8" t="str">
        <f t="shared" si="9"/>
        <v>　</v>
      </c>
      <c r="U96" s="8" t="str">
        <f t="shared" si="10"/>
        <v xml:space="preserve"> </v>
      </c>
      <c r="V96" s="8">
        <f t="shared" si="11"/>
        <v>0</v>
      </c>
      <c r="W96" s="7" t="str">
        <f t="shared" si="12"/>
        <v/>
      </c>
    </row>
    <row r="97" spans="1:23" s="2" customFormat="1" ht="57" customHeight="1" x14ac:dyDescent="0.15">
      <c r="A97" s="10"/>
      <c r="B97" s="16"/>
      <c r="C97" s="16"/>
      <c r="D97" s="15"/>
      <c r="E97" s="14"/>
      <c r="F97" s="13"/>
      <c r="G97" s="12" t="str">
        <f>IF(E97="","",VLOOKUP(E97,図書名リスト!$C$3:$W$1161,16,0))</f>
        <v/>
      </c>
      <c r="H97" s="11" t="str">
        <f>IF(E97="","",VLOOKUP(W97,図書名リスト!$A$3:$W$1161,5,0))</f>
        <v/>
      </c>
      <c r="I97" s="11" t="str">
        <f>IF(E97="","",VLOOKUP(W97,図書名リスト!$A$3:$W$1161,9,0))</f>
        <v/>
      </c>
      <c r="J97" s="11" t="str">
        <f>IF(E97="","",VLOOKUP(W97,図書名リスト!$A$3:$W$1161,23,0))</f>
        <v/>
      </c>
      <c r="K97" s="11" t="str">
        <f>IF(E97="","",VLOOKUP(W97,図書名リスト!$A$3:$W$11651,11,0))</f>
        <v/>
      </c>
      <c r="L97" s="38" t="str">
        <f>IF(E97="","",VLOOKUP(W97,図書名リスト!$A$3:$W$1161,14,0))</f>
        <v/>
      </c>
      <c r="M97" s="9" t="str">
        <f>IF(E97="","",VLOOKUP(W97,図書名リスト!$A$3:$W$1161,17,0))</f>
        <v/>
      </c>
      <c r="N97" s="10"/>
      <c r="O97" s="9" t="str">
        <f>IF(E97="","",VLOOKUP(W97,図書名リスト!$A$3:$W$1161,21,0))</f>
        <v/>
      </c>
      <c r="P97" s="9" t="str">
        <f>IF(E97="","",VLOOKUP(W97,図書名リスト!$A$3:$W$1161,19,0))</f>
        <v/>
      </c>
      <c r="Q97" s="9" t="str">
        <f>IF(E97="","",VLOOKUP(W97,図書名リスト!$A$3:$W$1161,20,0))</f>
        <v/>
      </c>
      <c r="R97" s="9" t="str">
        <f>IF(E97="","",VLOOKUP(W97,図書名リスト!$A$3:$W$1161,22,0))</f>
        <v/>
      </c>
      <c r="S97" s="8" t="str">
        <f t="shared" si="8"/>
        <v xml:space="preserve"> </v>
      </c>
      <c r="T97" s="8" t="str">
        <f t="shared" si="9"/>
        <v>　</v>
      </c>
      <c r="U97" s="8" t="str">
        <f t="shared" si="10"/>
        <v xml:space="preserve"> </v>
      </c>
      <c r="V97" s="8">
        <f t="shared" si="11"/>
        <v>0</v>
      </c>
      <c r="W97" s="7" t="str">
        <f t="shared" si="12"/>
        <v/>
      </c>
    </row>
    <row r="98" spans="1:23" s="2" customFormat="1" ht="57" customHeight="1" x14ac:dyDescent="0.15">
      <c r="A98" s="10"/>
      <c r="B98" s="16"/>
      <c r="C98" s="16"/>
      <c r="D98" s="15"/>
      <c r="E98" s="14"/>
      <c r="F98" s="13"/>
      <c r="G98" s="12" t="str">
        <f>IF(E98="","",VLOOKUP(E98,図書名リスト!$C$3:$W$1161,16,0))</f>
        <v/>
      </c>
      <c r="H98" s="11" t="str">
        <f>IF(E98="","",VLOOKUP(W98,図書名リスト!$A$3:$W$1161,5,0))</f>
        <v/>
      </c>
      <c r="I98" s="11" t="str">
        <f>IF(E98="","",VLOOKUP(W98,図書名リスト!$A$3:$W$1161,9,0))</f>
        <v/>
      </c>
      <c r="J98" s="11" t="str">
        <f>IF(E98="","",VLOOKUP(W98,図書名リスト!$A$3:$W$1161,23,0))</f>
        <v/>
      </c>
      <c r="K98" s="11" t="str">
        <f>IF(E98="","",VLOOKUP(W98,図書名リスト!$A$3:$W$11651,11,0))</f>
        <v/>
      </c>
      <c r="L98" s="38" t="str">
        <f>IF(E98="","",VLOOKUP(W98,図書名リスト!$A$3:$W$1161,14,0))</f>
        <v/>
      </c>
      <c r="M98" s="9" t="str">
        <f>IF(E98="","",VLOOKUP(W98,図書名リスト!$A$3:$W$1161,17,0))</f>
        <v/>
      </c>
      <c r="N98" s="10"/>
      <c r="O98" s="9" t="str">
        <f>IF(E98="","",VLOOKUP(W98,図書名リスト!$A$3:$W$1161,21,0))</f>
        <v/>
      </c>
      <c r="P98" s="9" t="str">
        <f>IF(E98="","",VLOOKUP(W98,図書名リスト!$A$3:$W$1161,19,0))</f>
        <v/>
      </c>
      <c r="Q98" s="9" t="str">
        <f>IF(E98="","",VLOOKUP(W98,図書名リスト!$A$3:$W$1161,20,0))</f>
        <v/>
      </c>
      <c r="R98" s="9" t="str">
        <f>IF(E98="","",VLOOKUP(W98,図書名リスト!$A$3:$W$1161,22,0))</f>
        <v/>
      </c>
      <c r="S98" s="8" t="str">
        <f t="shared" si="8"/>
        <v xml:space="preserve"> </v>
      </c>
      <c r="T98" s="8" t="str">
        <f t="shared" si="9"/>
        <v>　</v>
      </c>
      <c r="U98" s="8" t="str">
        <f t="shared" si="10"/>
        <v xml:space="preserve"> </v>
      </c>
      <c r="V98" s="8">
        <f t="shared" si="11"/>
        <v>0</v>
      </c>
      <c r="W98" s="7" t="str">
        <f t="shared" si="12"/>
        <v/>
      </c>
    </row>
    <row r="99" spans="1:23" s="2" customFormat="1" ht="57" customHeight="1" x14ac:dyDescent="0.15">
      <c r="A99" s="10"/>
      <c r="B99" s="16"/>
      <c r="C99" s="16"/>
      <c r="D99" s="15"/>
      <c r="E99" s="14"/>
      <c r="F99" s="13"/>
      <c r="G99" s="12" t="str">
        <f>IF(E99="","",VLOOKUP(E99,図書名リスト!$C$3:$W$1161,16,0))</f>
        <v/>
      </c>
      <c r="H99" s="11" t="str">
        <f>IF(E99="","",VLOOKUP(W99,図書名リスト!$A$3:$W$1161,5,0))</f>
        <v/>
      </c>
      <c r="I99" s="11" t="str">
        <f>IF(E99="","",VLOOKUP(W99,図書名リスト!$A$3:$W$1161,9,0))</f>
        <v/>
      </c>
      <c r="J99" s="11" t="str">
        <f>IF(E99="","",VLOOKUP(W99,図書名リスト!$A$3:$W$1161,23,0))</f>
        <v/>
      </c>
      <c r="K99" s="11" t="str">
        <f>IF(E99="","",VLOOKUP(W99,図書名リスト!$A$3:$W$11651,11,0))</f>
        <v/>
      </c>
      <c r="L99" s="38" t="str">
        <f>IF(E99="","",VLOOKUP(W99,図書名リスト!$A$3:$W$1161,14,0))</f>
        <v/>
      </c>
      <c r="M99" s="9" t="str">
        <f>IF(E99="","",VLOOKUP(W99,図書名リスト!$A$3:$W$1161,17,0))</f>
        <v/>
      </c>
      <c r="N99" s="10"/>
      <c r="O99" s="9" t="str">
        <f>IF(E99="","",VLOOKUP(W99,図書名リスト!$A$3:$W$1161,21,0))</f>
        <v/>
      </c>
      <c r="P99" s="9" t="str">
        <f>IF(E99="","",VLOOKUP(W99,図書名リスト!$A$3:$W$1161,19,0))</f>
        <v/>
      </c>
      <c r="Q99" s="9" t="str">
        <f>IF(E99="","",VLOOKUP(W99,図書名リスト!$A$3:$W$1161,20,0))</f>
        <v/>
      </c>
      <c r="R99" s="9" t="str">
        <f>IF(E99="","",VLOOKUP(W99,図書名リスト!$A$3:$W$1161,22,0))</f>
        <v/>
      </c>
      <c r="S99" s="8" t="str">
        <f t="shared" si="8"/>
        <v xml:space="preserve"> </v>
      </c>
      <c r="T99" s="8" t="str">
        <f t="shared" si="9"/>
        <v>　</v>
      </c>
      <c r="U99" s="8" t="str">
        <f t="shared" si="10"/>
        <v xml:space="preserve"> </v>
      </c>
      <c r="V99" s="8">
        <f t="shared" si="11"/>
        <v>0</v>
      </c>
      <c r="W99" s="7" t="str">
        <f t="shared" si="12"/>
        <v/>
      </c>
    </row>
    <row r="100" spans="1:23" s="2" customFormat="1" ht="57" customHeight="1" x14ac:dyDescent="0.15">
      <c r="A100" s="10"/>
      <c r="B100" s="16"/>
      <c r="C100" s="16"/>
      <c r="D100" s="15"/>
      <c r="E100" s="14"/>
      <c r="F100" s="13"/>
      <c r="G100" s="12" t="str">
        <f>IF(E100="","",VLOOKUP(E100,図書名リスト!$C$3:$W$1161,16,0))</f>
        <v/>
      </c>
      <c r="H100" s="11" t="str">
        <f>IF(E100="","",VLOOKUP(W100,図書名リスト!$A$3:$W$1161,5,0))</f>
        <v/>
      </c>
      <c r="I100" s="11" t="str">
        <f>IF(E100="","",VLOOKUP(W100,図書名リスト!$A$3:$W$1161,9,0))</f>
        <v/>
      </c>
      <c r="J100" s="11" t="str">
        <f>IF(E100="","",VLOOKUP(W100,図書名リスト!$A$3:$W$1161,23,0))</f>
        <v/>
      </c>
      <c r="K100" s="11" t="str">
        <f>IF(E100="","",VLOOKUP(W100,図書名リスト!$A$3:$W$11651,11,0))</f>
        <v/>
      </c>
      <c r="L100" s="38" t="str">
        <f>IF(E100="","",VLOOKUP(W100,図書名リスト!$A$3:$W$1161,14,0))</f>
        <v/>
      </c>
      <c r="M100" s="9" t="str">
        <f>IF(E100="","",VLOOKUP(W100,図書名リスト!$A$3:$W$1161,17,0))</f>
        <v/>
      </c>
      <c r="N100" s="10"/>
      <c r="O100" s="9" t="str">
        <f>IF(E100="","",VLOOKUP(W100,図書名リスト!$A$3:$W$1161,21,0))</f>
        <v/>
      </c>
      <c r="P100" s="9" t="str">
        <f>IF(E100="","",VLOOKUP(W100,図書名リスト!$A$3:$W$1161,19,0))</f>
        <v/>
      </c>
      <c r="Q100" s="9" t="str">
        <f>IF(E100="","",VLOOKUP(W100,図書名リスト!$A$3:$W$1161,20,0))</f>
        <v/>
      </c>
      <c r="R100" s="9" t="str">
        <f>IF(E100="","",VLOOKUP(W100,図書名リスト!$A$3:$W$1161,22,0))</f>
        <v/>
      </c>
      <c r="S100" s="8" t="str">
        <f t="shared" si="8"/>
        <v xml:space="preserve"> </v>
      </c>
      <c r="T100" s="8" t="str">
        <f t="shared" si="9"/>
        <v>　</v>
      </c>
      <c r="U100" s="8" t="str">
        <f t="shared" si="10"/>
        <v xml:space="preserve"> </v>
      </c>
      <c r="V100" s="8">
        <f t="shared" si="11"/>
        <v>0</v>
      </c>
      <c r="W100" s="7" t="str">
        <f t="shared" si="12"/>
        <v/>
      </c>
    </row>
    <row r="101" spans="1:23" s="2" customFormat="1" ht="57" customHeight="1" x14ac:dyDescent="0.15">
      <c r="A101" s="10"/>
      <c r="B101" s="16"/>
      <c r="C101" s="16"/>
      <c r="D101" s="15"/>
      <c r="E101" s="14"/>
      <c r="F101" s="13"/>
      <c r="G101" s="12" t="str">
        <f>IF(E101="","",VLOOKUP(E101,図書名リスト!$C$3:$W$1161,16,0))</f>
        <v/>
      </c>
      <c r="H101" s="11" t="str">
        <f>IF(E101="","",VLOOKUP(W101,図書名リスト!$A$3:$W$1161,5,0))</f>
        <v/>
      </c>
      <c r="I101" s="11" t="str">
        <f>IF(E101="","",VLOOKUP(W101,図書名リスト!$A$3:$W$1161,9,0))</f>
        <v/>
      </c>
      <c r="J101" s="11" t="str">
        <f>IF(E101="","",VLOOKUP(W101,図書名リスト!$A$3:$W$1161,23,0))</f>
        <v/>
      </c>
      <c r="K101" s="11" t="str">
        <f>IF(E101="","",VLOOKUP(W101,図書名リスト!$A$3:$W$11651,11,0))</f>
        <v/>
      </c>
      <c r="L101" s="38" t="str">
        <f>IF(E101="","",VLOOKUP(W101,図書名リスト!$A$3:$W$1161,14,0))</f>
        <v/>
      </c>
      <c r="M101" s="9" t="str">
        <f>IF(E101="","",VLOOKUP(W101,図書名リスト!$A$3:$W$1161,17,0))</f>
        <v/>
      </c>
      <c r="N101" s="10"/>
      <c r="O101" s="9" t="str">
        <f>IF(E101="","",VLOOKUP(W101,図書名リスト!$A$3:$W$1161,21,0))</f>
        <v/>
      </c>
      <c r="P101" s="9" t="str">
        <f>IF(E101="","",VLOOKUP(W101,図書名リスト!$A$3:$W$1161,19,0))</f>
        <v/>
      </c>
      <c r="Q101" s="9" t="str">
        <f>IF(E101="","",VLOOKUP(W101,図書名リスト!$A$3:$W$1161,20,0))</f>
        <v/>
      </c>
      <c r="R101" s="9" t="str">
        <f>IF(E101="","",VLOOKUP(W101,図書名リスト!$A$3:$W$1161,22,0))</f>
        <v/>
      </c>
      <c r="S101" s="8" t="str">
        <f t="shared" si="8"/>
        <v xml:space="preserve"> </v>
      </c>
      <c r="T101" s="8" t="str">
        <f t="shared" si="9"/>
        <v>　</v>
      </c>
      <c r="U101" s="8" t="str">
        <f t="shared" si="10"/>
        <v xml:space="preserve"> </v>
      </c>
      <c r="V101" s="8">
        <f t="shared" si="11"/>
        <v>0</v>
      </c>
      <c r="W101" s="7" t="str">
        <f t="shared" si="12"/>
        <v/>
      </c>
    </row>
    <row r="102" spans="1:23" s="2" customFormat="1" ht="57" customHeight="1" x14ac:dyDescent="0.15">
      <c r="A102" s="10"/>
      <c r="B102" s="16"/>
      <c r="C102" s="16"/>
      <c r="D102" s="15"/>
      <c r="E102" s="14"/>
      <c r="F102" s="13"/>
      <c r="G102" s="12" t="str">
        <f>IF(E102="","",VLOOKUP(E102,図書名リスト!$C$3:$W$1161,16,0))</f>
        <v/>
      </c>
      <c r="H102" s="11" t="str">
        <f>IF(E102="","",VLOOKUP(W102,図書名リスト!$A$3:$W$1161,5,0))</f>
        <v/>
      </c>
      <c r="I102" s="11" t="str">
        <f>IF(E102="","",VLOOKUP(W102,図書名リスト!$A$3:$W$1161,9,0))</f>
        <v/>
      </c>
      <c r="J102" s="11" t="str">
        <f>IF(E102="","",VLOOKUP(W102,図書名リスト!$A$3:$W$1161,23,0))</f>
        <v/>
      </c>
      <c r="K102" s="11" t="str">
        <f>IF(E102="","",VLOOKUP(W102,図書名リスト!$A$3:$W$11651,11,0))</f>
        <v/>
      </c>
      <c r="L102" s="38" t="str">
        <f>IF(E102="","",VLOOKUP(W102,図書名リスト!$A$3:$W$1161,14,0))</f>
        <v/>
      </c>
      <c r="M102" s="9" t="str">
        <f>IF(E102="","",VLOOKUP(W102,図書名リスト!$A$3:$W$1161,17,0))</f>
        <v/>
      </c>
      <c r="N102" s="10"/>
      <c r="O102" s="9" t="str">
        <f>IF(E102="","",VLOOKUP(W102,図書名リスト!$A$3:$W$1161,21,0))</f>
        <v/>
      </c>
      <c r="P102" s="9" t="str">
        <f>IF(E102="","",VLOOKUP(W102,図書名リスト!$A$3:$W$1161,19,0))</f>
        <v/>
      </c>
      <c r="Q102" s="9" t="str">
        <f>IF(E102="","",VLOOKUP(W102,図書名リスト!$A$3:$W$1161,20,0))</f>
        <v/>
      </c>
      <c r="R102" s="9" t="str">
        <f>IF(E102="","",VLOOKUP(W102,図書名リスト!$A$3:$W$1161,22,0))</f>
        <v/>
      </c>
      <c r="S102" s="8" t="str">
        <f t="shared" si="8"/>
        <v xml:space="preserve"> </v>
      </c>
      <c r="T102" s="8" t="str">
        <f t="shared" si="9"/>
        <v>　</v>
      </c>
      <c r="U102" s="8" t="str">
        <f t="shared" si="10"/>
        <v xml:space="preserve"> </v>
      </c>
      <c r="V102" s="8">
        <f t="shared" si="11"/>
        <v>0</v>
      </c>
      <c r="W102" s="7" t="str">
        <f t="shared" si="12"/>
        <v/>
      </c>
    </row>
    <row r="103" spans="1:23" s="2" customFormat="1" ht="57" customHeight="1" x14ac:dyDescent="0.15">
      <c r="A103" s="10"/>
      <c r="B103" s="16"/>
      <c r="C103" s="16"/>
      <c r="D103" s="15"/>
      <c r="E103" s="14"/>
      <c r="F103" s="13"/>
      <c r="G103" s="12" t="str">
        <f>IF(E103="","",VLOOKUP(E103,図書名リスト!$C$3:$W$1161,16,0))</f>
        <v/>
      </c>
      <c r="H103" s="11" t="str">
        <f>IF(E103="","",VLOOKUP(W103,図書名リスト!$A$3:$W$1161,5,0))</f>
        <v/>
      </c>
      <c r="I103" s="11" t="str">
        <f>IF(E103="","",VLOOKUP(W103,図書名リスト!$A$3:$W$1161,9,0))</f>
        <v/>
      </c>
      <c r="J103" s="11" t="str">
        <f>IF(E103="","",VLOOKUP(W103,図書名リスト!$A$3:$W$1161,23,0))</f>
        <v/>
      </c>
      <c r="K103" s="11" t="str">
        <f>IF(E103="","",VLOOKUP(W103,図書名リスト!$A$3:$W$11651,11,0))</f>
        <v/>
      </c>
      <c r="L103" s="38" t="str">
        <f>IF(E103="","",VLOOKUP(W103,図書名リスト!$A$3:$W$1161,14,0))</f>
        <v/>
      </c>
      <c r="M103" s="9" t="str">
        <f>IF(E103="","",VLOOKUP(W103,図書名リスト!$A$3:$W$1161,17,0))</f>
        <v/>
      </c>
      <c r="N103" s="10"/>
      <c r="O103" s="9" t="str">
        <f>IF(E103="","",VLOOKUP(W103,図書名リスト!$A$3:$W$1161,21,0))</f>
        <v/>
      </c>
      <c r="P103" s="9" t="str">
        <f>IF(E103="","",VLOOKUP(W103,図書名リスト!$A$3:$W$1161,19,0))</f>
        <v/>
      </c>
      <c r="Q103" s="9" t="str">
        <f>IF(E103="","",VLOOKUP(W103,図書名リスト!$A$3:$W$1161,20,0))</f>
        <v/>
      </c>
      <c r="R103" s="9" t="str">
        <f>IF(E103="","",VLOOKUP(W103,図書名リスト!$A$3:$W$1161,22,0))</f>
        <v/>
      </c>
      <c r="S103" s="8" t="str">
        <f t="shared" si="8"/>
        <v xml:space="preserve"> </v>
      </c>
      <c r="T103" s="8" t="str">
        <f t="shared" si="9"/>
        <v>　</v>
      </c>
      <c r="U103" s="8" t="str">
        <f t="shared" si="10"/>
        <v xml:space="preserve"> </v>
      </c>
      <c r="V103" s="8">
        <f t="shared" si="11"/>
        <v>0</v>
      </c>
      <c r="W103" s="7" t="str">
        <f t="shared" si="12"/>
        <v/>
      </c>
    </row>
    <row r="104" spans="1:23" s="2" customFormat="1" ht="57" customHeight="1" x14ac:dyDescent="0.15">
      <c r="A104" s="10"/>
      <c r="B104" s="16"/>
      <c r="C104" s="16"/>
      <c r="D104" s="15"/>
      <c r="E104" s="14"/>
      <c r="F104" s="13"/>
      <c r="G104" s="12" t="str">
        <f>IF(E104="","",VLOOKUP(E104,図書名リスト!$C$3:$W$1161,16,0))</f>
        <v/>
      </c>
      <c r="H104" s="11" t="str">
        <f>IF(E104="","",VLOOKUP(W104,図書名リスト!$A$3:$W$1161,5,0))</f>
        <v/>
      </c>
      <c r="I104" s="11" t="str">
        <f>IF(E104="","",VLOOKUP(W104,図書名リスト!$A$3:$W$1161,9,0))</f>
        <v/>
      </c>
      <c r="J104" s="11" t="str">
        <f>IF(E104="","",VLOOKUP(W104,図書名リスト!$A$3:$W$1161,23,0))</f>
        <v/>
      </c>
      <c r="K104" s="11" t="str">
        <f>IF(E104="","",VLOOKUP(W104,図書名リスト!$A$3:$W$11651,11,0))</f>
        <v/>
      </c>
      <c r="L104" s="38" t="str">
        <f>IF(E104="","",VLOOKUP(W104,図書名リスト!$A$3:$W$1161,14,0))</f>
        <v/>
      </c>
      <c r="M104" s="9" t="str">
        <f>IF(E104="","",VLOOKUP(W104,図書名リスト!$A$3:$W$1161,17,0))</f>
        <v/>
      </c>
      <c r="N104" s="10"/>
      <c r="O104" s="9" t="str">
        <f>IF(E104="","",VLOOKUP(W104,図書名リスト!$A$3:$W$1161,21,0))</f>
        <v/>
      </c>
      <c r="P104" s="9" t="str">
        <f>IF(E104="","",VLOOKUP(W104,図書名リスト!$A$3:$W$1161,19,0))</f>
        <v/>
      </c>
      <c r="Q104" s="9" t="str">
        <f>IF(E104="","",VLOOKUP(W104,図書名リスト!$A$3:$W$1161,20,0))</f>
        <v/>
      </c>
      <c r="R104" s="9" t="str">
        <f>IF(E104="","",VLOOKUP(W104,図書名リスト!$A$3:$W$1161,22,0))</f>
        <v/>
      </c>
      <c r="S104" s="8" t="str">
        <f t="shared" si="8"/>
        <v xml:space="preserve"> </v>
      </c>
      <c r="T104" s="8" t="str">
        <f t="shared" si="9"/>
        <v>　</v>
      </c>
      <c r="U104" s="8" t="str">
        <f t="shared" si="10"/>
        <v xml:space="preserve"> </v>
      </c>
      <c r="V104" s="8">
        <f t="shared" si="11"/>
        <v>0</v>
      </c>
      <c r="W104" s="7" t="str">
        <f t="shared" si="12"/>
        <v/>
      </c>
    </row>
    <row r="105" spans="1:23" s="2" customFormat="1" ht="57" customHeight="1" x14ac:dyDescent="0.15">
      <c r="A105" s="10"/>
      <c r="B105" s="16"/>
      <c r="C105" s="16"/>
      <c r="D105" s="15"/>
      <c r="E105" s="14"/>
      <c r="F105" s="13"/>
      <c r="G105" s="12" t="str">
        <f>IF(E105="","",VLOOKUP(E105,図書名リスト!$C$3:$W$1161,16,0))</f>
        <v/>
      </c>
      <c r="H105" s="11" t="str">
        <f>IF(E105="","",VLOOKUP(W105,図書名リスト!$A$3:$W$1161,5,0))</f>
        <v/>
      </c>
      <c r="I105" s="11" t="str">
        <f>IF(E105="","",VLOOKUP(W105,図書名リスト!$A$3:$W$1161,9,0))</f>
        <v/>
      </c>
      <c r="J105" s="11" t="str">
        <f>IF(E105="","",VLOOKUP(W105,図書名リスト!$A$3:$W$1161,23,0))</f>
        <v/>
      </c>
      <c r="K105" s="11" t="str">
        <f>IF(E105="","",VLOOKUP(W105,図書名リスト!$A$3:$W$11651,11,0))</f>
        <v/>
      </c>
      <c r="L105" s="38" t="str">
        <f>IF(E105="","",VLOOKUP(W105,図書名リスト!$A$3:$W$1161,14,0))</f>
        <v/>
      </c>
      <c r="M105" s="9" t="str">
        <f>IF(E105="","",VLOOKUP(W105,図書名リスト!$A$3:$W$1161,17,0))</f>
        <v/>
      </c>
      <c r="N105" s="10"/>
      <c r="O105" s="9" t="str">
        <f>IF(E105="","",VLOOKUP(W105,図書名リスト!$A$3:$W$1161,21,0))</f>
        <v/>
      </c>
      <c r="P105" s="9" t="str">
        <f>IF(E105="","",VLOOKUP(W105,図書名リスト!$A$3:$W$1161,19,0))</f>
        <v/>
      </c>
      <c r="Q105" s="9" t="str">
        <f>IF(E105="","",VLOOKUP(W105,図書名リスト!$A$3:$W$1161,20,0))</f>
        <v/>
      </c>
      <c r="R105" s="9" t="str">
        <f>IF(E105="","",VLOOKUP(W105,図書名リスト!$A$3:$W$1161,22,0))</f>
        <v/>
      </c>
      <c r="S105" s="8" t="str">
        <f t="shared" si="8"/>
        <v xml:space="preserve"> </v>
      </c>
      <c r="T105" s="8" t="str">
        <f t="shared" si="9"/>
        <v>　</v>
      </c>
      <c r="U105" s="8" t="str">
        <f t="shared" si="10"/>
        <v xml:space="preserve"> </v>
      </c>
      <c r="V105" s="8">
        <f t="shared" si="11"/>
        <v>0</v>
      </c>
      <c r="W105" s="7" t="str">
        <f t="shared" si="12"/>
        <v/>
      </c>
    </row>
    <row r="106" spans="1:23" s="2" customFormat="1" ht="57" customHeight="1" x14ac:dyDescent="0.15">
      <c r="A106" s="10"/>
      <c r="B106" s="16"/>
      <c r="C106" s="16"/>
      <c r="D106" s="15"/>
      <c r="E106" s="14"/>
      <c r="F106" s="13"/>
      <c r="G106" s="12" t="str">
        <f>IF(E106="","",VLOOKUP(E106,図書名リスト!$C$3:$W$1161,16,0))</f>
        <v/>
      </c>
      <c r="H106" s="11" t="str">
        <f>IF(E106="","",VLOOKUP(W106,図書名リスト!$A$3:$W$1161,5,0))</f>
        <v/>
      </c>
      <c r="I106" s="11" t="str">
        <f>IF(E106="","",VLOOKUP(W106,図書名リスト!$A$3:$W$1161,9,0))</f>
        <v/>
      </c>
      <c r="J106" s="11" t="str">
        <f>IF(E106="","",VLOOKUP(W106,図書名リスト!$A$3:$W$1161,23,0))</f>
        <v/>
      </c>
      <c r="K106" s="11" t="str">
        <f>IF(E106="","",VLOOKUP(W106,図書名リスト!$A$3:$W$11651,11,0))</f>
        <v/>
      </c>
      <c r="L106" s="38" t="str">
        <f>IF(E106="","",VLOOKUP(W106,図書名リスト!$A$3:$W$1161,14,0))</f>
        <v/>
      </c>
      <c r="M106" s="9" t="str">
        <f>IF(E106="","",VLOOKUP(W106,図書名リスト!$A$3:$W$1161,17,0))</f>
        <v/>
      </c>
      <c r="N106" s="10"/>
      <c r="O106" s="9" t="str">
        <f>IF(E106="","",VLOOKUP(W106,図書名リスト!$A$3:$W$1161,21,0))</f>
        <v/>
      </c>
      <c r="P106" s="9" t="str">
        <f>IF(E106="","",VLOOKUP(W106,図書名リスト!$A$3:$W$1161,19,0))</f>
        <v/>
      </c>
      <c r="Q106" s="9" t="str">
        <f>IF(E106="","",VLOOKUP(W106,図書名リスト!$A$3:$W$1161,20,0))</f>
        <v/>
      </c>
      <c r="R106" s="9" t="str">
        <f>IF(E106="","",VLOOKUP(W106,図書名リスト!$A$3:$W$1161,22,0))</f>
        <v/>
      </c>
      <c r="S106" s="8" t="str">
        <f t="shared" si="8"/>
        <v xml:space="preserve"> </v>
      </c>
      <c r="T106" s="8" t="str">
        <f t="shared" si="9"/>
        <v>　</v>
      </c>
      <c r="U106" s="8" t="str">
        <f t="shared" si="10"/>
        <v xml:space="preserve"> </v>
      </c>
      <c r="V106" s="8">
        <f t="shared" si="11"/>
        <v>0</v>
      </c>
      <c r="W106" s="7" t="str">
        <f t="shared" si="12"/>
        <v/>
      </c>
    </row>
    <row r="107" spans="1:23" s="2" customFormat="1" ht="57" customHeight="1" x14ac:dyDescent="0.15">
      <c r="A107" s="10"/>
      <c r="B107" s="16"/>
      <c r="C107" s="16"/>
      <c r="D107" s="15"/>
      <c r="E107" s="14"/>
      <c r="F107" s="13"/>
      <c r="G107" s="12" t="str">
        <f>IF(E107="","",VLOOKUP(E107,図書名リスト!$C$3:$W$1161,16,0))</f>
        <v/>
      </c>
      <c r="H107" s="11" t="str">
        <f>IF(E107="","",VLOOKUP(W107,図書名リスト!$A$3:$W$1161,5,0))</f>
        <v/>
      </c>
      <c r="I107" s="11" t="str">
        <f>IF(E107="","",VLOOKUP(W107,図書名リスト!$A$3:$W$1161,9,0))</f>
        <v/>
      </c>
      <c r="J107" s="11" t="str">
        <f>IF(E107="","",VLOOKUP(W107,図書名リスト!$A$3:$W$1161,23,0))</f>
        <v/>
      </c>
      <c r="K107" s="11" t="str">
        <f>IF(E107="","",VLOOKUP(W107,図書名リスト!$A$3:$W$11651,11,0))</f>
        <v/>
      </c>
      <c r="L107" s="38" t="str">
        <f>IF(E107="","",VLOOKUP(W107,図書名リスト!$A$3:$W$1161,14,0))</f>
        <v/>
      </c>
      <c r="M107" s="9" t="str">
        <f>IF(E107="","",VLOOKUP(W107,図書名リスト!$A$3:$W$1161,17,0))</f>
        <v/>
      </c>
      <c r="N107" s="10"/>
      <c r="O107" s="9" t="str">
        <f>IF(E107="","",VLOOKUP(W107,図書名リスト!$A$3:$W$1161,21,0))</f>
        <v/>
      </c>
      <c r="P107" s="9" t="str">
        <f>IF(E107="","",VLOOKUP(W107,図書名リスト!$A$3:$W$1161,19,0))</f>
        <v/>
      </c>
      <c r="Q107" s="9" t="str">
        <f>IF(E107="","",VLOOKUP(W107,図書名リスト!$A$3:$W$1161,20,0))</f>
        <v/>
      </c>
      <c r="R107" s="9" t="str">
        <f>IF(E107="","",VLOOKUP(W107,図書名リスト!$A$3:$W$1161,22,0))</f>
        <v/>
      </c>
      <c r="S107" s="8" t="str">
        <f t="shared" si="8"/>
        <v xml:space="preserve"> </v>
      </c>
      <c r="T107" s="8" t="str">
        <f t="shared" si="9"/>
        <v>　</v>
      </c>
      <c r="U107" s="8" t="str">
        <f t="shared" si="10"/>
        <v xml:space="preserve"> </v>
      </c>
      <c r="V107" s="8">
        <f t="shared" si="11"/>
        <v>0</v>
      </c>
      <c r="W107" s="7" t="str">
        <f t="shared" si="12"/>
        <v/>
      </c>
    </row>
    <row r="108" spans="1:23" s="2" customFormat="1" ht="57" customHeight="1" x14ac:dyDescent="0.15">
      <c r="A108" s="10"/>
      <c r="B108" s="16"/>
      <c r="C108" s="16"/>
      <c r="D108" s="15"/>
      <c r="E108" s="14"/>
      <c r="F108" s="13"/>
      <c r="G108" s="12" t="str">
        <f>IF(E108="","",VLOOKUP(E108,図書名リスト!$C$3:$W$1161,16,0))</f>
        <v/>
      </c>
      <c r="H108" s="11" t="str">
        <f>IF(E108="","",VLOOKUP(W108,図書名リスト!$A$3:$W$1161,5,0))</f>
        <v/>
      </c>
      <c r="I108" s="11" t="str">
        <f>IF(E108="","",VLOOKUP(W108,図書名リスト!$A$3:$W$1161,9,0))</f>
        <v/>
      </c>
      <c r="J108" s="11" t="str">
        <f>IF(E108="","",VLOOKUP(W108,図書名リスト!$A$3:$W$1161,23,0))</f>
        <v/>
      </c>
      <c r="K108" s="11" t="str">
        <f>IF(E108="","",VLOOKUP(W108,図書名リスト!$A$3:$W$11651,11,0))</f>
        <v/>
      </c>
      <c r="L108" s="38" t="str">
        <f>IF(E108="","",VLOOKUP(W108,図書名リスト!$A$3:$W$1161,14,0))</f>
        <v/>
      </c>
      <c r="M108" s="9" t="str">
        <f>IF(E108="","",VLOOKUP(W108,図書名リスト!$A$3:$W$1161,17,0))</f>
        <v/>
      </c>
      <c r="N108" s="10"/>
      <c r="O108" s="9" t="str">
        <f>IF(E108="","",VLOOKUP(W108,図書名リスト!$A$3:$W$1161,21,0))</f>
        <v/>
      </c>
      <c r="P108" s="9" t="str">
        <f>IF(E108="","",VLOOKUP(W108,図書名リスト!$A$3:$W$1161,19,0))</f>
        <v/>
      </c>
      <c r="Q108" s="9" t="str">
        <f>IF(E108="","",VLOOKUP(W108,図書名リスト!$A$3:$W$1161,20,0))</f>
        <v/>
      </c>
      <c r="R108" s="9" t="str">
        <f>IF(E108="","",VLOOKUP(W108,図書名リスト!$A$3:$W$1161,22,0))</f>
        <v/>
      </c>
      <c r="S108" s="8" t="str">
        <f t="shared" si="8"/>
        <v xml:space="preserve"> </v>
      </c>
      <c r="T108" s="8" t="str">
        <f t="shared" si="9"/>
        <v>　</v>
      </c>
      <c r="U108" s="8" t="str">
        <f t="shared" si="10"/>
        <v xml:space="preserve"> </v>
      </c>
      <c r="V108" s="8">
        <f t="shared" si="11"/>
        <v>0</v>
      </c>
      <c r="W108" s="7" t="str">
        <f t="shared" si="12"/>
        <v/>
      </c>
    </row>
    <row r="109" spans="1:23" s="2" customFormat="1" ht="57" customHeight="1" x14ac:dyDescent="0.15">
      <c r="A109" s="10"/>
      <c r="B109" s="16"/>
      <c r="C109" s="16"/>
      <c r="D109" s="15"/>
      <c r="E109" s="14"/>
      <c r="F109" s="13"/>
      <c r="G109" s="12" t="str">
        <f>IF(E109="","",VLOOKUP(E109,図書名リスト!$C$3:$W$1161,16,0))</f>
        <v/>
      </c>
      <c r="H109" s="11" t="str">
        <f>IF(E109="","",VLOOKUP(W109,図書名リスト!$A$3:$W$1161,5,0))</f>
        <v/>
      </c>
      <c r="I109" s="11" t="str">
        <f>IF(E109="","",VLOOKUP(W109,図書名リスト!$A$3:$W$1161,9,0))</f>
        <v/>
      </c>
      <c r="J109" s="11" t="str">
        <f>IF(E109="","",VLOOKUP(W109,図書名リスト!$A$3:$W$1161,23,0))</f>
        <v/>
      </c>
      <c r="K109" s="11" t="str">
        <f>IF(E109="","",VLOOKUP(W109,図書名リスト!$A$3:$W$11651,11,0))</f>
        <v/>
      </c>
      <c r="L109" s="38" t="str">
        <f>IF(E109="","",VLOOKUP(W109,図書名リスト!$A$3:$W$1161,14,0))</f>
        <v/>
      </c>
      <c r="M109" s="9" t="str">
        <f>IF(E109="","",VLOOKUP(W109,図書名リスト!$A$3:$W$1161,17,0))</f>
        <v/>
      </c>
      <c r="N109" s="10"/>
      <c r="O109" s="9" t="str">
        <f>IF(E109="","",VLOOKUP(W109,図書名リスト!$A$3:$W$1161,21,0))</f>
        <v/>
      </c>
      <c r="P109" s="9" t="str">
        <f>IF(E109="","",VLOOKUP(W109,図書名リスト!$A$3:$W$1161,19,0))</f>
        <v/>
      </c>
      <c r="Q109" s="9" t="str">
        <f>IF(E109="","",VLOOKUP(W109,図書名リスト!$A$3:$W$1161,20,0))</f>
        <v/>
      </c>
      <c r="R109" s="9" t="str">
        <f>IF(E109="","",VLOOKUP(W109,図書名リスト!$A$3:$W$1161,22,0))</f>
        <v/>
      </c>
      <c r="S109" s="8" t="str">
        <f t="shared" si="8"/>
        <v xml:space="preserve"> </v>
      </c>
      <c r="T109" s="8" t="str">
        <f t="shared" si="9"/>
        <v>　</v>
      </c>
      <c r="U109" s="8" t="str">
        <f t="shared" si="10"/>
        <v xml:space="preserve"> </v>
      </c>
      <c r="V109" s="8">
        <f t="shared" si="11"/>
        <v>0</v>
      </c>
      <c r="W109" s="7" t="str">
        <f t="shared" si="12"/>
        <v/>
      </c>
    </row>
    <row r="110" spans="1:23" s="2" customFormat="1" ht="57" customHeight="1" x14ac:dyDescent="0.15">
      <c r="A110" s="10"/>
      <c r="B110" s="16"/>
      <c r="C110" s="16"/>
      <c r="D110" s="15"/>
      <c r="E110" s="14"/>
      <c r="F110" s="13"/>
      <c r="G110" s="12" t="str">
        <f>IF(E110="","",VLOOKUP(E110,図書名リスト!$C$3:$W$1161,16,0))</f>
        <v/>
      </c>
      <c r="H110" s="11" t="str">
        <f>IF(E110="","",VLOOKUP(W110,図書名リスト!$A$3:$W$1161,5,0))</f>
        <v/>
      </c>
      <c r="I110" s="11" t="str">
        <f>IF(E110="","",VLOOKUP(W110,図書名リスト!$A$3:$W$1161,9,0))</f>
        <v/>
      </c>
      <c r="J110" s="11" t="str">
        <f>IF(E110="","",VLOOKUP(W110,図書名リスト!$A$3:$W$1161,23,0))</f>
        <v/>
      </c>
      <c r="K110" s="11" t="str">
        <f>IF(E110="","",VLOOKUP(W110,図書名リスト!$A$3:$W$11651,11,0))</f>
        <v/>
      </c>
      <c r="L110" s="38" t="str">
        <f>IF(E110="","",VLOOKUP(W110,図書名リスト!$A$3:$W$1161,14,0))</f>
        <v/>
      </c>
      <c r="M110" s="9" t="str">
        <f>IF(E110="","",VLOOKUP(W110,図書名リスト!$A$3:$W$1161,17,0))</f>
        <v/>
      </c>
      <c r="N110" s="10"/>
      <c r="O110" s="9" t="str">
        <f>IF(E110="","",VLOOKUP(W110,図書名リスト!$A$3:$W$1161,21,0))</f>
        <v/>
      </c>
      <c r="P110" s="9" t="str">
        <f>IF(E110="","",VLOOKUP(W110,図書名リスト!$A$3:$W$1161,19,0))</f>
        <v/>
      </c>
      <c r="Q110" s="9" t="str">
        <f>IF(E110="","",VLOOKUP(W110,図書名リスト!$A$3:$W$1161,20,0))</f>
        <v/>
      </c>
      <c r="R110" s="9" t="str">
        <f>IF(E110="","",VLOOKUP(W110,図書名リスト!$A$3:$W$1161,22,0))</f>
        <v/>
      </c>
      <c r="S110" s="8" t="str">
        <f t="shared" si="8"/>
        <v xml:space="preserve"> </v>
      </c>
      <c r="T110" s="8" t="str">
        <f t="shared" si="9"/>
        <v>　</v>
      </c>
      <c r="U110" s="8" t="str">
        <f t="shared" si="10"/>
        <v xml:space="preserve"> </v>
      </c>
      <c r="V110" s="8">
        <f t="shared" si="11"/>
        <v>0</v>
      </c>
      <c r="W110" s="7" t="str">
        <f t="shared" si="12"/>
        <v/>
      </c>
    </row>
    <row r="111" spans="1:23" s="2" customFormat="1" ht="57" customHeight="1" x14ac:dyDescent="0.15">
      <c r="A111" s="10"/>
      <c r="B111" s="16"/>
      <c r="C111" s="16"/>
      <c r="D111" s="15"/>
      <c r="E111" s="14"/>
      <c r="F111" s="13"/>
      <c r="G111" s="12" t="str">
        <f>IF(E111="","",VLOOKUP(E111,図書名リスト!$C$3:$W$1161,16,0))</f>
        <v/>
      </c>
      <c r="H111" s="11" t="str">
        <f>IF(E111="","",VLOOKUP(W111,図書名リスト!$A$3:$W$1161,5,0))</f>
        <v/>
      </c>
      <c r="I111" s="11" t="str">
        <f>IF(E111="","",VLOOKUP(W111,図書名リスト!$A$3:$W$1161,9,0))</f>
        <v/>
      </c>
      <c r="J111" s="11" t="str">
        <f>IF(E111="","",VLOOKUP(W111,図書名リスト!$A$3:$W$1161,23,0))</f>
        <v/>
      </c>
      <c r="K111" s="11" t="str">
        <f>IF(E111="","",VLOOKUP(W111,図書名リスト!$A$3:$W$11651,11,0))</f>
        <v/>
      </c>
      <c r="L111" s="38" t="str">
        <f>IF(E111="","",VLOOKUP(W111,図書名リスト!$A$3:$W$1161,14,0))</f>
        <v/>
      </c>
      <c r="M111" s="9" t="str">
        <f>IF(E111="","",VLOOKUP(W111,図書名リスト!$A$3:$W$1161,17,0))</f>
        <v/>
      </c>
      <c r="N111" s="10"/>
      <c r="O111" s="9" t="str">
        <f>IF(E111="","",VLOOKUP(W111,図書名リスト!$A$3:$W$1161,21,0))</f>
        <v/>
      </c>
      <c r="P111" s="9" t="str">
        <f>IF(E111="","",VLOOKUP(W111,図書名リスト!$A$3:$W$1161,19,0))</f>
        <v/>
      </c>
      <c r="Q111" s="9" t="str">
        <f>IF(E111="","",VLOOKUP(W111,図書名リスト!$A$3:$W$1161,20,0))</f>
        <v/>
      </c>
      <c r="R111" s="9" t="str">
        <f>IF(E111="","",VLOOKUP(W111,図書名リスト!$A$3:$W$1161,22,0))</f>
        <v/>
      </c>
      <c r="S111" s="8" t="str">
        <f t="shared" si="8"/>
        <v xml:space="preserve"> </v>
      </c>
      <c r="T111" s="8" t="str">
        <f t="shared" si="9"/>
        <v>　</v>
      </c>
      <c r="U111" s="8" t="str">
        <f t="shared" si="10"/>
        <v xml:space="preserve"> </v>
      </c>
      <c r="V111" s="8">
        <f t="shared" si="11"/>
        <v>0</v>
      </c>
      <c r="W111" s="7" t="str">
        <f t="shared" si="12"/>
        <v/>
      </c>
    </row>
    <row r="112" spans="1:23" s="2" customFormat="1" ht="57" customHeight="1" x14ac:dyDescent="0.15">
      <c r="A112" s="10"/>
      <c r="B112" s="16"/>
      <c r="C112" s="16"/>
      <c r="D112" s="15"/>
      <c r="E112" s="14"/>
      <c r="F112" s="13"/>
      <c r="G112" s="12" t="str">
        <f>IF(E112="","",VLOOKUP(E112,図書名リスト!$C$3:$W$1161,16,0))</f>
        <v/>
      </c>
      <c r="H112" s="11" t="str">
        <f>IF(E112="","",VLOOKUP(W112,図書名リスト!$A$3:$W$1161,5,0))</f>
        <v/>
      </c>
      <c r="I112" s="11" t="str">
        <f>IF(E112="","",VLOOKUP(W112,図書名リスト!$A$3:$W$1161,9,0))</f>
        <v/>
      </c>
      <c r="J112" s="11" t="str">
        <f>IF(E112="","",VLOOKUP(W112,図書名リスト!$A$3:$W$1161,23,0))</f>
        <v/>
      </c>
      <c r="K112" s="11" t="str">
        <f>IF(E112="","",VLOOKUP(W112,図書名リスト!$A$3:$W$11651,11,0))</f>
        <v/>
      </c>
      <c r="L112" s="38" t="str">
        <f>IF(E112="","",VLOOKUP(W112,図書名リスト!$A$3:$W$1161,14,0))</f>
        <v/>
      </c>
      <c r="M112" s="9" t="str">
        <f>IF(E112="","",VLOOKUP(W112,図書名リスト!$A$3:$W$1161,17,0))</f>
        <v/>
      </c>
      <c r="N112" s="10"/>
      <c r="O112" s="9" t="str">
        <f>IF(E112="","",VLOOKUP(W112,図書名リスト!$A$3:$W$1161,21,0))</f>
        <v/>
      </c>
      <c r="P112" s="9" t="str">
        <f>IF(E112="","",VLOOKUP(W112,図書名リスト!$A$3:$W$1161,19,0))</f>
        <v/>
      </c>
      <c r="Q112" s="9" t="str">
        <f>IF(E112="","",VLOOKUP(W112,図書名リスト!$A$3:$W$1161,20,0))</f>
        <v/>
      </c>
      <c r="R112" s="9" t="str">
        <f>IF(E112="","",VLOOKUP(W112,図書名リスト!$A$3:$W$1161,22,0))</f>
        <v/>
      </c>
      <c r="S112" s="8" t="str">
        <f t="shared" si="8"/>
        <v xml:space="preserve"> </v>
      </c>
      <c r="T112" s="8" t="str">
        <f t="shared" si="9"/>
        <v>　</v>
      </c>
      <c r="U112" s="8" t="str">
        <f t="shared" si="10"/>
        <v xml:space="preserve"> </v>
      </c>
      <c r="V112" s="8">
        <f t="shared" si="11"/>
        <v>0</v>
      </c>
      <c r="W112" s="7" t="str">
        <f t="shared" si="12"/>
        <v/>
      </c>
    </row>
    <row r="113" spans="1:23" s="2" customFormat="1" ht="57" customHeight="1" x14ac:dyDescent="0.15">
      <c r="A113" s="10"/>
      <c r="B113" s="16"/>
      <c r="C113" s="16"/>
      <c r="D113" s="15"/>
      <c r="E113" s="14"/>
      <c r="F113" s="13"/>
      <c r="G113" s="12" t="str">
        <f>IF(E113="","",VLOOKUP(E113,図書名リスト!$C$3:$W$1161,16,0))</f>
        <v/>
      </c>
      <c r="H113" s="11" t="str">
        <f>IF(E113="","",VLOOKUP(W113,図書名リスト!$A$3:$W$1161,5,0))</f>
        <v/>
      </c>
      <c r="I113" s="11" t="str">
        <f>IF(E113="","",VLOOKUP(W113,図書名リスト!$A$3:$W$1161,9,0))</f>
        <v/>
      </c>
      <c r="J113" s="11" t="str">
        <f>IF(E113="","",VLOOKUP(W113,図書名リスト!$A$3:$W$1161,23,0))</f>
        <v/>
      </c>
      <c r="K113" s="11" t="str">
        <f>IF(E113="","",VLOOKUP(W113,図書名リスト!$A$3:$W$11651,11,0))</f>
        <v/>
      </c>
      <c r="L113" s="38" t="str">
        <f>IF(E113="","",VLOOKUP(W113,図書名リスト!$A$3:$W$1161,14,0))</f>
        <v/>
      </c>
      <c r="M113" s="9" t="str">
        <f>IF(E113="","",VLOOKUP(W113,図書名リスト!$A$3:$W$1161,17,0))</f>
        <v/>
      </c>
      <c r="N113" s="10"/>
      <c r="O113" s="9" t="str">
        <f>IF(E113="","",VLOOKUP(W113,図書名リスト!$A$3:$W$1161,21,0))</f>
        <v/>
      </c>
      <c r="P113" s="9" t="str">
        <f>IF(E113="","",VLOOKUP(W113,図書名リスト!$A$3:$W$1161,19,0))</f>
        <v/>
      </c>
      <c r="Q113" s="9" t="str">
        <f>IF(E113="","",VLOOKUP(W113,図書名リスト!$A$3:$W$1161,20,0))</f>
        <v/>
      </c>
      <c r="R113" s="9" t="str">
        <f>IF(E113="","",VLOOKUP(W113,図書名リスト!$A$3:$W$1161,22,0))</f>
        <v/>
      </c>
      <c r="S113" s="8" t="str">
        <f t="shared" si="8"/>
        <v xml:space="preserve"> </v>
      </c>
      <c r="T113" s="8" t="str">
        <f t="shared" si="9"/>
        <v>　</v>
      </c>
      <c r="U113" s="8" t="str">
        <f t="shared" si="10"/>
        <v xml:space="preserve"> </v>
      </c>
      <c r="V113" s="8">
        <f t="shared" si="11"/>
        <v>0</v>
      </c>
      <c r="W113" s="7" t="str">
        <f t="shared" si="12"/>
        <v/>
      </c>
    </row>
    <row r="114" spans="1:23" s="2" customFormat="1" ht="57" customHeight="1" x14ac:dyDescent="0.15">
      <c r="A114" s="10"/>
      <c r="B114" s="16"/>
      <c r="C114" s="16"/>
      <c r="D114" s="15"/>
      <c r="E114" s="14"/>
      <c r="F114" s="13"/>
      <c r="G114" s="12" t="str">
        <f>IF(E114="","",VLOOKUP(E114,図書名リスト!$C$3:$W$1161,16,0))</f>
        <v/>
      </c>
      <c r="H114" s="11" t="str">
        <f>IF(E114="","",VLOOKUP(W114,図書名リスト!$A$3:$W$1161,5,0))</f>
        <v/>
      </c>
      <c r="I114" s="11" t="str">
        <f>IF(E114="","",VLOOKUP(W114,図書名リスト!$A$3:$W$1161,9,0))</f>
        <v/>
      </c>
      <c r="J114" s="11" t="str">
        <f>IF(E114="","",VLOOKUP(W114,図書名リスト!$A$3:$W$1161,23,0))</f>
        <v/>
      </c>
      <c r="K114" s="11" t="str">
        <f>IF(E114="","",VLOOKUP(W114,図書名リスト!$A$3:$W$11651,11,0))</f>
        <v/>
      </c>
      <c r="L114" s="38" t="str">
        <f>IF(E114="","",VLOOKUP(W114,図書名リスト!$A$3:$W$1161,14,0))</f>
        <v/>
      </c>
      <c r="M114" s="9" t="str">
        <f>IF(E114="","",VLOOKUP(W114,図書名リスト!$A$3:$W$1161,17,0))</f>
        <v/>
      </c>
      <c r="N114" s="10"/>
      <c r="O114" s="9" t="str">
        <f>IF(E114="","",VLOOKUP(W114,図書名リスト!$A$3:$W$1161,21,0))</f>
        <v/>
      </c>
      <c r="P114" s="9" t="str">
        <f>IF(E114="","",VLOOKUP(W114,図書名リスト!$A$3:$W$1161,19,0))</f>
        <v/>
      </c>
      <c r="Q114" s="9" t="str">
        <f>IF(E114="","",VLOOKUP(W114,図書名リスト!$A$3:$W$1161,20,0))</f>
        <v/>
      </c>
      <c r="R114" s="9" t="str">
        <f>IF(E114="","",VLOOKUP(W114,図書名リスト!$A$3:$W$1161,22,0))</f>
        <v/>
      </c>
      <c r="S114" s="8" t="str">
        <f t="shared" si="8"/>
        <v xml:space="preserve"> </v>
      </c>
      <c r="T114" s="8" t="str">
        <f t="shared" si="9"/>
        <v>　</v>
      </c>
      <c r="U114" s="8" t="str">
        <f t="shared" si="10"/>
        <v xml:space="preserve"> </v>
      </c>
      <c r="V114" s="8">
        <f t="shared" si="11"/>
        <v>0</v>
      </c>
      <c r="W114" s="7" t="str">
        <f t="shared" si="12"/>
        <v/>
      </c>
    </row>
    <row r="115" spans="1:23" s="2" customFormat="1" ht="57" customHeight="1" x14ac:dyDescent="0.15">
      <c r="A115" s="10"/>
      <c r="B115" s="16"/>
      <c r="C115" s="16"/>
      <c r="D115" s="15"/>
      <c r="E115" s="14"/>
      <c r="F115" s="13"/>
      <c r="G115" s="12" t="str">
        <f>IF(E115="","",VLOOKUP(E115,図書名リスト!$C$3:$W$1161,16,0))</f>
        <v/>
      </c>
      <c r="H115" s="11" t="str">
        <f>IF(E115="","",VLOOKUP(W115,図書名リスト!$A$3:$W$1161,5,0))</f>
        <v/>
      </c>
      <c r="I115" s="11" t="str">
        <f>IF(E115="","",VLOOKUP(W115,図書名リスト!$A$3:$W$1161,9,0))</f>
        <v/>
      </c>
      <c r="J115" s="11" t="str">
        <f>IF(E115="","",VLOOKUP(W115,図書名リスト!$A$3:$W$1161,23,0))</f>
        <v/>
      </c>
      <c r="K115" s="11" t="str">
        <f>IF(E115="","",VLOOKUP(W115,図書名リスト!$A$3:$W$11651,11,0))</f>
        <v/>
      </c>
      <c r="L115" s="38" t="str">
        <f>IF(E115="","",VLOOKUP(W115,図書名リスト!$A$3:$W$1161,14,0))</f>
        <v/>
      </c>
      <c r="M115" s="9" t="str">
        <f>IF(E115="","",VLOOKUP(W115,図書名リスト!$A$3:$W$1161,17,0))</f>
        <v/>
      </c>
      <c r="N115" s="10"/>
      <c r="O115" s="9" t="str">
        <f>IF(E115="","",VLOOKUP(W115,図書名リスト!$A$3:$W$1161,21,0))</f>
        <v/>
      </c>
      <c r="P115" s="9" t="str">
        <f>IF(E115="","",VLOOKUP(W115,図書名リスト!$A$3:$W$1161,19,0))</f>
        <v/>
      </c>
      <c r="Q115" s="9" t="str">
        <f>IF(E115="","",VLOOKUP(W115,図書名リスト!$A$3:$W$1161,20,0))</f>
        <v/>
      </c>
      <c r="R115" s="9" t="str">
        <f>IF(E115="","",VLOOKUP(W115,図書名リスト!$A$3:$W$1161,22,0))</f>
        <v/>
      </c>
      <c r="S115" s="8" t="str">
        <f t="shared" si="8"/>
        <v xml:space="preserve"> </v>
      </c>
      <c r="T115" s="8" t="str">
        <f t="shared" si="9"/>
        <v>　</v>
      </c>
      <c r="U115" s="8" t="str">
        <f t="shared" si="10"/>
        <v xml:space="preserve"> </v>
      </c>
      <c r="V115" s="8">
        <f t="shared" si="11"/>
        <v>0</v>
      </c>
      <c r="W115" s="7" t="str">
        <f t="shared" si="12"/>
        <v/>
      </c>
    </row>
    <row r="116" spans="1:23" s="2" customFormat="1" ht="57" customHeight="1" x14ac:dyDescent="0.15">
      <c r="A116" s="10"/>
      <c r="B116" s="16"/>
      <c r="C116" s="16"/>
      <c r="D116" s="15"/>
      <c r="E116" s="14"/>
      <c r="F116" s="13"/>
      <c r="G116" s="12" t="str">
        <f>IF(E116="","",VLOOKUP(E116,図書名リスト!$C$3:$W$1161,16,0))</f>
        <v/>
      </c>
      <c r="H116" s="11" t="str">
        <f>IF(E116="","",VLOOKUP(W116,図書名リスト!$A$3:$W$1161,5,0))</f>
        <v/>
      </c>
      <c r="I116" s="11" t="str">
        <f>IF(E116="","",VLOOKUP(W116,図書名リスト!$A$3:$W$1161,9,0))</f>
        <v/>
      </c>
      <c r="J116" s="11" t="str">
        <f>IF(E116="","",VLOOKUP(W116,図書名リスト!$A$3:$W$1161,23,0))</f>
        <v/>
      </c>
      <c r="K116" s="11" t="str">
        <f>IF(E116="","",VLOOKUP(W116,図書名リスト!$A$3:$W$11651,11,0))</f>
        <v/>
      </c>
      <c r="L116" s="38" t="str">
        <f>IF(E116="","",VLOOKUP(W116,図書名リスト!$A$3:$W$1161,14,0))</f>
        <v/>
      </c>
      <c r="M116" s="9" t="str">
        <f>IF(E116="","",VLOOKUP(W116,図書名リスト!$A$3:$W$1161,17,0))</f>
        <v/>
      </c>
      <c r="N116" s="10"/>
      <c r="O116" s="9" t="str">
        <f>IF(E116="","",VLOOKUP(W116,図書名リスト!$A$3:$W$1161,21,0))</f>
        <v/>
      </c>
      <c r="P116" s="9" t="str">
        <f>IF(E116="","",VLOOKUP(W116,図書名リスト!$A$3:$W$1161,19,0))</f>
        <v/>
      </c>
      <c r="Q116" s="9" t="str">
        <f>IF(E116="","",VLOOKUP(W116,図書名リスト!$A$3:$W$1161,20,0))</f>
        <v/>
      </c>
      <c r="R116" s="9" t="str">
        <f>IF(E116="","",VLOOKUP(W116,図書名リスト!$A$3:$W$1161,22,0))</f>
        <v/>
      </c>
      <c r="S116" s="8" t="str">
        <f t="shared" si="8"/>
        <v xml:space="preserve"> </v>
      </c>
      <c r="T116" s="8" t="str">
        <f t="shared" si="9"/>
        <v>　</v>
      </c>
      <c r="U116" s="8" t="str">
        <f t="shared" si="10"/>
        <v xml:space="preserve"> </v>
      </c>
      <c r="V116" s="8">
        <f t="shared" si="11"/>
        <v>0</v>
      </c>
      <c r="W116" s="7" t="str">
        <f t="shared" si="12"/>
        <v/>
      </c>
    </row>
    <row r="117" spans="1:23" s="2" customFormat="1" ht="57" customHeight="1" x14ac:dyDescent="0.15">
      <c r="A117" s="10"/>
      <c r="B117" s="16"/>
      <c r="C117" s="16"/>
      <c r="D117" s="15"/>
      <c r="E117" s="14"/>
      <c r="F117" s="13"/>
      <c r="G117" s="12" t="str">
        <f>IF(E117="","",VLOOKUP(E117,図書名リスト!$C$3:$W$1161,16,0))</f>
        <v/>
      </c>
      <c r="H117" s="11" t="str">
        <f>IF(E117="","",VLOOKUP(W117,図書名リスト!$A$3:$W$1161,5,0))</f>
        <v/>
      </c>
      <c r="I117" s="11" t="str">
        <f>IF(E117="","",VLOOKUP(W117,図書名リスト!$A$3:$W$1161,9,0))</f>
        <v/>
      </c>
      <c r="J117" s="11" t="str">
        <f>IF(E117="","",VLOOKUP(W117,図書名リスト!$A$3:$W$1161,23,0))</f>
        <v/>
      </c>
      <c r="K117" s="11" t="str">
        <f>IF(E117="","",VLOOKUP(W117,図書名リスト!$A$3:$W$11651,11,0))</f>
        <v/>
      </c>
      <c r="L117" s="38" t="str">
        <f>IF(E117="","",VLOOKUP(W117,図書名リスト!$A$3:$W$1161,14,0))</f>
        <v/>
      </c>
      <c r="M117" s="9" t="str">
        <f>IF(E117="","",VLOOKUP(W117,図書名リスト!$A$3:$W$1161,17,0))</f>
        <v/>
      </c>
      <c r="N117" s="10"/>
      <c r="O117" s="9" t="str">
        <f>IF(E117="","",VLOOKUP(W117,図書名リスト!$A$3:$W$1161,21,0))</f>
        <v/>
      </c>
      <c r="P117" s="9" t="str">
        <f>IF(E117="","",VLOOKUP(W117,図書名リスト!$A$3:$W$1161,19,0))</f>
        <v/>
      </c>
      <c r="Q117" s="9" t="str">
        <f>IF(E117="","",VLOOKUP(W117,図書名リスト!$A$3:$W$1161,20,0))</f>
        <v/>
      </c>
      <c r="R117" s="9" t="str">
        <f>IF(E117="","",VLOOKUP(W117,図書名リスト!$A$3:$W$1161,22,0))</f>
        <v/>
      </c>
      <c r="S117" s="8" t="str">
        <f t="shared" si="8"/>
        <v xml:space="preserve"> </v>
      </c>
      <c r="T117" s="8" t="str">
        <f t="shared" si="9"/>
        <v>　</v>
      </c>
      <c r="U117" s="8" t="str">
        <f t="shared" si="10"/>
        <v xml:space="preserve"> </v>
      </c>
      <c r="V117" s="8">
        <f t="shared" si="11"/>
        <v>0</v>
      </c>
      <c r="W117" s="7" t="str">
        <f t="shared" si="12"/>
        <v/>
      </c>
    </row>
    <row r="118" spans="1:23" s="2" customFormat="1" ht="57" customHeight="1" x14ac:dyDescent="0.15">
      <c r="A118" s="10"/>
      <c r="B118" s="16"/>
      <c r="C118" s="16"/>
      <c r="D118" s="15"/>
      <c r="E118" s="14"/>
      <c r="F118" s="13"/>
      <c r="G118" s="12" t="str">
        <f>IF(E118="","",VLOOKUP(E118,図書名リスト!$C$3:$W$1161,16,0))</f>
        <v/>
      </c>
      <c r="H118" s="11" t="str">
        <f>IF(E118="","",VLOOKUP(W118,図書名リスト!$A$3:$W$1161,5,0))</f>
        <v/>
      </c>
      <c r="I118" s="11" t="str">
        <f>IF(E118="","",VLOOKUP(W118,図書名リスト!$A$3:$W$1161,9,0))</f>
        <v/>
      </c>
      <c r="J118" s="11" t="str">
        <f>IF(E118="","",VLOOKUP(W118,図書名リスト!$A$3:$W$1161,23,0))</f>
        <v/>
      </c>
      <c r="K118" s="11" t="str">
        <f>IF(E118="","",VLOOKUP(W118,図書名リスト!$A$3:$W$11651,11,0))</f>
        <v/>
      </c>
      <c r="L118" s="38" t="str">
        <f>IF(E118="","",VLOOKUP(W118,図書名リスト!$A$3:$W$1161,14,0))</f>
        <v/>
      </c>
      <c r="M118" s="9" t="str">
        <f>IF(E118="","",VLOOKUP(W118,図書名リスト!$A$3:$W$1161,17,0))</f>
        <v/>
      </c>
      <c r="N118" s="10"/>
      <c r="O118" s="9" t="str">
        <f>IF(E118="","",VLOOKUP(W118,図書名リスト!$A$3:$W$1161,21,0))</f>
        <v/>
      </c>
      <c r="P118" s="9" t="str">
        <f>IF(E118="","",VLOOKUP(W118,図書名リスト!$A$3:$W$1161,19,0))</f>
        <v/>
      </c>
      <c r="Q118" s="9" t="str">
        <f>IF(E118="","",VLOOKUP(W118,図書名リスト!$A$3:$W$1161,20,0))</f>
        <v/>
      </c>
      <c r="R118" s="9" t="str">
        <f>IF(E118="","",VLOOKUP(W118,図書名リスト!$A$3:$W$1161,22,0))</f>
        <v/>
      </c>
      <c r="S118" s="8" t="str">
        <f t="shared" si="8"/>
        <v xml:space="preserve"> </v>
      </c>
      <c r="T118" s="8" t="str">
        <f t="shared" si="9"/>
        <v>　</v>
      </c>
      <c r="U118" s="8" t="str">
        <f t="shared" si="10"/>
        <v xml:space="preserve"> </v>
      </c>
      <c r="V118" s="8">
        <f t="shared" si="11"/>
        <v>0</v>
      </c>
      <c r="W118" s="7" t="str">
        <f t="shared" si="12"/>
        <v/>
      </c>
    </row>
    <row r="119" spans="1:23" s="2" customFormat="1" ht="57" customHeight="1" x14ac:dyDescent="0.15">
      <c r="A119" s="10"/>
      <c r="B119" s="16"/>
      <c r="C119" s="16"/>
      <c r="D119" s="15"/>
      <c r="E119" s="14"/>
      <c r="F119" s="13"/>
      <c r="G119" s="12" t="str">
        <f>IF(E119="","",VLOOKUP(E119,図書名リスト!$C$3:$W$1161,16,0))</f>
        <v/>
      </c>
      <c r="H119" s="11" t="str">
        <f>IF(E119="","",VLOOKUP(W119,図書名リスト!$A$3:$W$1161,5,0))</f>
        <v/>
      </c>
      <c r="I119" s="11" t="str">
        <f>IF(E119="","",VLOOKUP(W119,図書名リスト!$A$3:$W$1161,9,0))</f>
        <v/>
      </c>
      <c r="J119" s="11" t="str">
        <f>IF(E119="","",VLOOKUP(W119,図書名リスト!$A$3:$W$1161,23,0))</f>
        <v/>
      </c>
      <c r="K119" s="11" t="str">
        <f>IF(E119="","",VLOOKUP(W119,図書名リスト!$A$3:$W$11651,11,0))</f>
        <v/>
      </c>
      <c r="L119" s="38" t="str">
        <f>IF(E119="","",VLOOKUP(W119,図書名リスト!$A$3:$W$1161,14,0))</f>
        <v/>
      </c>
      <c r="M119" s="9" t="str">
        <f>IF(E119="","",VLOOKUP(W119,図書名リスト!$A$3:$W$1161,17,0))</f>
        <v/>
      </c>
      <c r="N119" s="10"/>
      <c r="O119" s="9" t="str">
        <f>IF(E119="","",VLOOKUP(W119,図書名リスト!$A$3:$W$1161,21,0))</f>
        <v/>
      </c>
      <c r="P119" s="9" t="str">
        <f>IF(E119="","",VLOOKUP(W119,図書名リスト!$A$3:$W$1161,19,0))</f>
        <v/>
      </c>
      <c r="Q119" s="9" t="str">
        <f>IF(E119="","",VLOOKUP(W119,図書名リスト!$A$3:$W$1161,20,0))</f>
        <v/>
      </c>
      <c r="R119" s="9" t="str">
        <f>IF(E119="","",VLOOKUP(W119,図書名リスト!$A$3:$W$1161,22,0))</f>
        <v/>
      </c>
      <c r="S119" s="8" t="str">
        <f t="shared" si="8"/>
        <v xml:space="preserve"> </v>
      </c>
      <c r="T119" s="8" t="str">
        <f t="shared" si="9"/>
        <v>　</v>
      </c>
      <c r="U119" s="8" t="str">
        <f t="shared" si="10"/>
        <v xml:space="preserve"> </v>
      </c>
      <c r="V119" s="8">
        <f t="shared" si="11"/>
        <v>0</v>
      </c>
      <c r="W119" s="7" t="str">
        <f t="shared" si="12"/>
        <v/>
      </c>
    </row>
    <row r="120" spans="1:23" s="2" customFormat="1" ht="57" customHeight="1" x14ac:dyDescent="0.15">
      <c r="A120" s="10"/>
      <c r="B120" s="16"/>
      <c r="C120" s="16"/>
      <c r="D120" s="15"/>
      <c r="E120" s="14"/>
      <c r="F120" s="13"/>
      <c r="G120" s="12" t="str">
        <f>IF(E120="","",VLOOKUP(E120,図書名リスト!$C$3:$W$1161,16,0))</f>
        <v/>
      </c>
      <c r="H120" s="11" t="str">
        <f>IF(E120="","",VLOOKUP(W120,図書名リスト!$A$3:$W$1161,5,0))</f>
        <v/>
      </c>
      <c r="I120" s="11" t="str">
        <f>IF(E120="","",VLOOKUP(W120,図書名リスト!$A$3:$W$1161,9,0))</f>
        <v/>
      </c>
      <c r="J120" s="11" t="str">
        <f>IF(E120="","",VLOOKUP(W120,図書名リスト!$A$3:$W$1161,23,0))</f>
        <v/>
      </c>
      <c r="K120" s="11" t="str">
        <f>IF(E120="","",VLOOKUP(W120,図書名リスト!$A$3:$W$11651,11,0))</f>
        <v/>
      </c>
      <c r="L120" s="38" t="str">
        <f>IF(E120="","",VLOOKUP(W120,図書名リスト!$A$3:$W$1161,14,0))</f>
        <v/>
      </c>
      <c r="M120" s="9" t="str">
        <f>IF(E120="","",VLOOKUP(W120,図書名リスト!$A$3:$W$1161,17,0))</f>
        <v/>
      </c>
      <c r="N120" s="10"/>
      <c r="O120" s="9" t="str">
        <f>IF(E120="","",VLOOKUP(W120,図書名リスト!$A$3:$W$1161,21,0))</f>
        <v/>
      </c>
      <c r="P120" s="9" t="str">
        <f>IF(E120="","",VLOOKUP(W120,図書名リスト!$A$3:$W$1161,19,0))</f>
        <v/>
      </c>
      <c r="Q120" s="9" t="str">
        <f>IF(E120="","",VLOOKUP(W120,図書名リスト!$A$3:$W$1161,20,0))</f>
        <v/>
      </c>
      <c r="R120" s="9" t="str">
        <f>IF(E120="","",VLOOKUP(W120,図書名リスト!$A$3:$W$1161,22,0))</f>
        <v/>
      </c>
      <c r="S120" s="8" t="str">
        <f t="shared" si="8"/>
        <v xml:space="preserve"> </v>
      </c>
      <c r="T120" s="8" t="str">
        <f t="shared" si="9"/>
        <v>　</v>
      </c>
      <c r="U120" s="8" t="str">
        <f t="shared" si="10"/>
        <v xml:space="preserve"> </v>
      </c>
      <c r="V120" s="8">
        <f t="shared" si="11"/>
        <v>0</v>
      </c>
      <c r="W120" s="7" t="str">
        <f t="shared" si="12"/>
        <v/>
      </c>
    </row>
    <row r="121" spans="1:23" s="2" customFormat="1" ht="57" customHeight="1" x14ac:dyDescent="0.15">
      <c r="A121" s="10"/>
      <c r="B121" s="16"/>
      <c r="C121" s="16"/>
      <c r="D121" s="15"/>
      <c r="E121" s="14"/>
      <c r="F121" s="13"/>
      <c r="G121" s="12" t="str">
        <f>IF(E121="","",VLOOKUP(E121,図書名リスト!$C$3:$W$1161,16,0))</f>
        <v/>
      </c>
      <c r="H121" s="11" t="str">
        <f>IF(E121="","",VLOOKUP(W121,図書名リスト!$A$3:$W$1161,5,0))</f>
        <v/>
      </c>
      <c r="I121" s="11" t="str">
        <f>IF(E121="","",VLOOKUP(W121,図書名リスト!$A$3:$W$1161,9,0))</f>
        <v/>
      </c>
      <c r="J121" s="11" t="str">
        <f>IF(E121="","",VLOOKUP(W121,図書名リスト!$A$3:$W$1161,23,0))</f>
        <v/>
      </c>
      <c r="K121" s="11" t="str">
        <f>IF(E121="","",VLOOKUP(W121,図書名リスト!$A$3:$W$11651,11,0))</f>
        <v/>
      </c>
      <c r="L121" s="38" t="str">
        <f>IF(E121="","",VLOOKUP(W121,図書名リスト!$A$3:$W$1161,14,0))</f>
        <v/>
      </c>
      <c r="M121" s="9" t="str">
        <f>IF(E121="","",VLOOKUP(W121,図書名リスト!$A$3:$W$1161,17,0))</f>
        <v/>
      </c>
      <c r="N121" s="10"/>
      <c r="O121" s="9" t="str">
        <f>IF(E121="","",VLOOKUP(W121,図書名リスト!$A$3:$W$1161,21,0))</f>
        <v/>
      </c>
      <c r="P121" s="9" t="str">
        <f>IF(E121="","",VLOOKUP(W121,図書名リスト!$A$3:$W$1161,19,0))</f>
        <v/>
      </c>
      <c r="Q121" s="9" t="str">
        <f>IF(E121="","",VLOOKUP(W121,図書名リスト!$A$3:$W$1161,20,0))</f>
        <v/>
      </c>
      <c r="R121" s="9" t="str">
        <f>IF(E121="","",VLOOKUP(W121,図書名リスト!$A$3:$W$1161,22,0))</f>
        <v/>
      </c>
      <c r="S121" s="8" t="str">
        <f t="shared" si="8"/>
        <v xml:space="preserve"> </v>
      </c>
      <c r="T121" s="8" t="str">
        <f t="shared" si="9"/>
        <v>　</v>
      </c>
      <c r="U121" s="8" t="str">
        <f t="shared" si="10"/>
        <v xml:space="preserve"> </v>
      </c>
      <c r="V121" s="8">
        <f t="shared" si="11"/>
        <v>0</v>
      </c>
      <c r="W121" s="7" t="str">
        <f t="shared" si="12"/>
        <v/>
      </c>
    </row>
    <row r="122" spans="1:23" s="2" customFormat="1" ht="57" customHeight="1" x14ac:dyDescent="0.15">
      <c r="A122" s="10"/>
      <c r="B122" s="16"/>
      <c r="C122" s="16"/>
      <c r="D122" s="15"/>
      <c r="E122" s="14"/>
      <c r="F122" s="13"/>
      <c r="G122" s="12" t="str">
        <f>IF(E122="","",VLOOKUP(E122,図書名リスト!$C$3:$W$1161,16,0))</f>
        <v/>
      </c>
      <c r="H122" s="11" t="str">
        <f>IF(E122="","",VLOOKUP(W122,図書名リスト!$A$3:$W$1161,5,0))</f>
        <v/>
      </c>
      <c r="I122" s="11" t="str">
        <f>IF(E122="","",VLOOKUP(W122,図書名リスト!$A$3:$W$1161,9,0))</f>
        <v/>
      </c>
      <c r="J122" s="11" t="str">
        <f>IF(E122="","",VLOOKUP(W122,図書名リスト!$A$3:$W$1161,23,0))</f>
        <v/>
      </c>
      <c r="K122" s="11" t="str">
        <f>IF(E122="","",VLOOKUP(W122,図書名リスト!$A$3:$W$11651,11,0))</f>
        <v/>
      </c>
      <c r="L122" s="38" t="str">
        <f>IF(E122="","",VLOOKUP(W122,図書名リスト!$A$3:$W$1161,14,0))</f>
        <v/>
      </c>
      <c r="M122" s="9" t="str">
        <f>IF(E122="","",VLOOKUP(W122,図書名リスト!$A$3:$W$1161,17,0))</f>
        <v/>
      </c>
      <c r="N122" s="10"/>
      <c r="O122" s="9" t="str">
        <f>IF(E122="","",VLOOKUP(W122,図書名リスト!$A$3:$W$1161,21,0))</f>
        <v/>
      </c>
      <c r="P122" s="9" t="str">
        <f>IF(E122="","",VLOOKUP(W122,図書名リスト!$A$3:$W$1161,19,0))</f>
        <v/>
      </c>
      <c r="Q122" s="9" t="str">
        <f>IF(E122="","",VLOOKUP(W122,図書名リスト!$A$3:$W$1161,20,0))</f>
        <v/>
      </c>
      <c r="R122" s="9" t="str">
        <f>IF(E122="","",VLOOKUP(W122,図書名リスト!$A$3:$W$1161,22,0))</f>
        <v/>
      </c>
      <c r="S122" s="8" t="str">
        <f t="shared" si="8"/>
        <v xml:space="preserve"> </v>
      </c>
      <c r="T122" s="8" t="str">
        <f t="shared" si="9"/>
        <v>　</v>
      </c>
      <c r="U122" s="8" t="str">
        <f t="shared" si="10"/>
        <v xml:space="preserve"> </v>
      </c>
      <c r="V122" s="8">
        <f t="shared" si="11"/>
        <v>0</v>
      </c>
      <c r="W122" s="7" t="str">
        <f t="shared" si="12"/>
        <v/>
      </c>
    </row>
    <row r="123" spans="1:23" s="2" customFormat="1" ht="57" customHeight="1" x14ac:dyDescent="0.15">
      <c r="A123" s="10"/>
      <c r="B123" s="16"/>
      <c r="C123" s="16"/>
      <c r="D123" s="15"/>
      <c r="E123" s="14"/>
      <c r="F123" s="13"/>
      <c r="G123" s="12" t="str">
        <f>IF(E123="","",VLOOKUP(E123,図書名リスト!$C$3:$W$1161,16,0))</f>
        <v/>
      </c>
      <c r="H123" s="11" t="str">
        <f>IF(E123="","",VLOOKUP(W123,図書名リスト!$A$3:$W$1161,5,0))</f>
        <v/>
      </c>
      <c r="I123" s="11" t="str">
        <f>IF(E123="","",VLOOKUP(W123,図書名リスト!$A$3:$W$1161,9,0))</f>
        <v/>
      </c>
      <c r="J123" s="11" t="str">
        <f>IF(E123="","",VLOOKUP(W123,図書名リスト!$A$3:$W$1161,23,0))</f>
        <v/>
      </c>
      <c r="K123" s="11" t="str">
        <f>IF(E123="","",VLOOKUP(W123,図書名リスト!$A$3:$W$11651,11,0))</f>
        <v/>
      </c>
      <c r="L123" s="38" t="str">
        <f>IF(E123="","",VLOOKUP(W123,図書名リスト!$A$3:$W$1161,14,0))</f>
        <v/>
      </c>
      <c r="M123" s="9" t="str">
        <f>IF(E123="","",VLOOKUP(W123,図書名リスト!$A$3:$W$1161,17,0))</f>
        <v/>
      </c>
      <c r="N123" s="10"/>
      <c r="O123" s="9" t="str">
        <f>IF(E123="","",VLOOKUP(W123,図書名リスト!$A$3:$W$1161,21,0))</f>
        <v/>
      </c>
      <c r="P123" s="9" t="str">
        <f>IF(E123="","",VLOOKUP(W123,図書名リスト!$A$3:$W$1161,19,0))</f>
        <v/>
      </c>
      <c r="Q123" s="9" t="str">
        <f>IF(E123="","",VLOOKUP(W123,図書名リスト!$A$3:$W$1161,20,0))</f>
        <v/>
      </c>
      <c r="R123" s="9" t="str">
        <f>IF(E123="","",VLOOKUP(W123,図書名リスト!$A$3:$W$1161,22,0))</f>
        <v/>
      </c>
      <c r="S123" s="8" t="str">
        <f t="shared" si="8"/>
        <v xml:space="preserve"> </v>
      </c>
      <c r="T123" s="8" t="str">
        <f t="shared" si="9"/>
        <v>　</v>
      </c>
      <c r="U123" s="8" t="str">
        <f t="shared" si="10"/>
        <v xml:space="preserve"> </v>
      </c>
      <c r="V123" s="8">
        <f t="shared" si="11"/>
        <v>0</v>
      </c>
      <c r="W123" s="7" t="str">
        <f t="shared" si="12"/>
        <v/>
      </c>
    </row>
    <row r="124" spans="1:23" s="2" customFormat="1" ht="57" customHeight="1" x14ac:dyDescent="0.15">
      <c r="A124" s="10"/>
      <c r="B124" s="16"/>
      <c r="C124" s="16"/>
      <c r="D124" s="15"/>
      <c r="E124" s="14"/>
      <c r="F124" s="13"/>
      <c r="G124" s="12" t="str">
        <f>IF(E124="","",VLOOKUP(E124,図書名リスト!$C$3:$W$1161,16,0))</f>
        <v/>
      </c>
      <c r="H124" s="11" t="str">
        <f>IF(E124="","",VLOOKUP(W124,図書名リスト!$A$3:$W$1161,5,0))</f>
        <v/>
      </c>
      <c r="I124" s="11" t="str">
        <f>IF(E124="","",VLOOKUP(W124,図書名リスト!$A$3:$W$1161,9,0))</f>
        <v/>
      </c>
      <c r="J124" s="11" t="str">
        <f>IF(E124="","",VLOOKUP(W124,図書名リスト!$A$3:$W$1161,23,0))</f>
        <v/>
      </c>
      <c r="K124" s="11" t="str">
        <f>IF(E124="","",VLOOKUP(W124,図書名リスト!$A$3:$W$11651,11,0))</f>
        <v/>
      </c>
      <c r="L124" s="38" t="str">
        <f>IF(E124="","",VLOOKUP(W124,図書名リスト!$A$3:$W$1161,14,0))</f>
        <v/>
      </c>
      <c r="M124" s="9" t="str">
        <f>IF(E124="","",VLOOKUP(W124,図書名リスト!$A$3:$W$1161,17,0))</f>
        <v/>
      </c>
      <c r="N124" s="10"/>
      <c r="O124" s="9" t="str">
        <f>IF(E124="","",VLOOKUP(W124,図書名リスト!$A$3:$W$1161,21,0))</f>
        <v/>
      </c>
      <c r="P124" s="9" t="str">
        <f>IF(E124="","",VLOOKUP(W124,図書名リスト!$A$3:$W$1161,19,0))</f>
        <v/>
      </c>
      <c r="Q124" s="9" t="str">
        <f>IF(E124="","",VLOOKUP(W124,図書名リスト!$A$3:$W$1161,20,0))</f>
        <v/>
      </c>
      <c r="R124" s="9" t="str">
        <f>IF(E124="","",VLOOKUP(W124,図書名リスト!$A$3:$W$1161,22,0))</f>
        <v/>
      </c>
      <c r="S124" s="8" t="str">
        <f t="shared" si="8"/>
        <v xml:space="preserve"> </v>
      </c>
      <c r="T124" s="8" t="str">
        <f t="shared" si="9"/>
        <v>　</v>
      </c>
      <c r="U124" s="8" t="str">
        <f t="shared" si="10"/>
        <v xml:space="preserve"> </v>
      </c>
      <c r="V124" s="8">
        <f t="shared" si="11"/>
        <v>0</v>
      </c>
      <c r="W124" s="7" t="str">
        <f t="shared" si="12"/>
        <v/>
      </c>
    </row>
    <row r="125" spans="1:23" s="2" customFormat="1" ht="57" customHeight="1" x14ac:dyDescent="0.15">
      <c r="A125" s="10"/>
      <c r="B125" s="16"/>
      <c r="C125" s="16"/>
      <c r="D125" s="15"/>
      <c r="E125" s="14"/>
      <c r="F125" s="13"/>
      <c r="G125" s="12" t="str">
        <f>IF(E125="","",VLOOKUP(E125,図書名リスト!$C$3:$W$1161,16,0))</f>
        <v/>
      </c>
      <c r="H125" s="11" t="str">
        <f>IF(E125="","",VLOOKUP(W125,図書名リスト!$A$3:$W$1161,5,0))</f>
        <v/>
      </c>
      <c r="I125" s="11" t="str">
        <f>IF(E125="","",VLOOKUP(W125,図書名リスト!$A$3:$W$1161,9,0))</f>
        <v/>
      </c>
      <c r="J125" s="11" t="str">
        <f>IF(E125="","",VLOOKUP(W125,図書名リスト!$A$3:$W$1161,23,0))</f>
        <v/>
      </c>
      <c r="K125" s="11" t="str">
        <f>IF(E125="","",VLOOKUP(W125,図書名リスト!$A$3:$W$11651,11,0))</f>
        <v/>
      </c>
      <c r="L125" s="38" t="str">
        <f>IF(E125="","",VLOOKUP(W125,図書名リスト!$A$3:$W$1161,14,0))</f>
        <v/>
      </c>
      <c r="M125" s="9" t="str">
        <f>IF(E125="","",VLOOKUP(W125,図書名リスト!$A$3:$W$1161,17,0))</f>
        <v/>
      </c>
      <c r="N125" s="10"/>
      <c r="O125" s="9" t="str">
        <f>IF(E125="","",VLOOKUP(W125,図書名リスト!$A$3:$W$1161,21,0))</f>
        <v/>
      </c>
      <c r="P125" s="9" t="str">
        <f>IF(E125="","",VLOOKUP(W125,図書名リスト!$A$3:$W$1161,19,0))</f>
        <v/>
      </c>
      <c r="Q125" s="9" t="str">
        <f>IF(E125="","",VLOOKUP(W125,図書名リスト!$A$3:$W$1161,20,0))</f>
        <v/>
      </c>
      <c r="R125" s="9" t="str">
        <f>IF(E125="","",VLOOKUP(W125,図書名リスト!$A$3:$W$1161,22,0))</f>
        <v/>
      </c>
      <c r="S125" s="8" t="str">
        <f t="shared" si="8"/>
        <v xml:space="preserve"> </v>
      </c>
      <c r="T125" s="8" t="str">
        <f t="shared" si="9"/>
        <v>　</v>
      </c>
      <c r="U125" s="8" t="str">
        <f t="shared" si="10"/>
        <v xml:space="preserve"> </v>
      </c>
      <c r="V125" s="8">
        <f t="shared" si="11"/>
        <v>0</v>
      </c>
      <c r="W125" s="7" t="str">
        <f t="shared" si="12"/>
        <v/>
      </c>
    </row>
    <row r="126" spans="1:23" s="2" customFormat="1" ht="57" customHeight="1" x14ac:dyDescent="0.15">
      <c r="A126" s="10"/>
      <c r="B126" s="16"/>
      <c r="C126" s="16"/>
      <c r="D126" s="15"/>
      <c r="E126" s="14"/>
      <c r="F126" s="13"/>
      <c r="G126" s="12" t="str">
        <f>IF(E126="","",VLOOKUP(E126,図書名リスト!$C$3:$W$1161,16,0))</f>
        <v/>
      </c>
      <c r="H126" s="11" t="str">
        <f>IF(E126="","",VLOOKUP(W126,図書名リスト!$A$3:$W$1161,5,0))</f>
        <v/>
      </c>
      <c r="I126" s="11" t="str">
        <f>IF(E126="","",VLOOKUP(W126,図書名リスト!$A$3:$W$1161,9,0))</f>
        <v/>
      </c>
      <c r="J126" s="11" t="str">
        <f>IF(E126="","",VLOOKUP(W126,図書名リスト!$A$3:$W$1161,23,0))</f>
        <v/>
      </c>
      <c r="K126" s="11" t="str">
        <f>IF(E126="","",VLOOKUP(W126,図書名リスト!$A$3:$W$11651,11,0))</f>
        <v/>
      </c>
      <c r="L126" s="38" t="str">
        <f>IF(E126="","",VLOOKUP(W126,図書名リスト!$A$3:$W$1161,14,0))</f>
        <v/>
      </c>
      <c r="M126" s="9" t="str">
        <f>IF(E126="","",VLOOKUP(W126,図書名リスト!$A$3:$W$1161,17,0))</f>
        <v/>
      </c>
      <c r="N126" s="10"/>
      <c r="O126" s="9" t="str">
        <f>IF(E126="","",VLOOKUP(W126,図書名リスト!$A$3:$W$1161,21,0))</f>
        <v/>
      </c>
      <c r="P126" s="9" t="str">
        <f>IF(E126="","",VLOOKUP(W126,図書名リスト!$A$3:$W$1161,19,0))</f>
        <v/>
      </c>
      <c r="Q126" s="9" t="str">
        <f>IF(E126="","",VLOOKUP(W126,図書名リスト!$A$3:$W$1161,20,0))</f>
        <v/>
      </c>
      <c r="R126" s="9" t="str">
        <f>IF(E126="","",VLOOKUP(W126,図書名リスト!$A$3:$W$1161,22,0))</f>
        <v/>
      </c>
      <c r="S126" s="8" t="str">
        <f t="shared" si="8"/>
        <v xml:space="preserve"> </v>
      </c>
      <c r="T126" s="8" t="str">
        <f t="shared" si="9"/>
        <v>　</v>
      </c>
      <c r="U126" s="8" t="str">
        <f t="shared" si="10"/>
        <v xml:space="preserve"> </v>
      </c>
      <c r="V126" s="8">
        <f t="shared" si="11"/>
        <v>0</v>
      </c>
      <c r="W126" s="7" t="str">
        <f t="shared" si="12"/>
        <v/>
      </c>
    </row>
    <row r="127" spans="1:23" s="2" customFormat="1" ht="57" customHeight="1" x14ac:dyDescent="0.15">
      <c r="A127" s="10"/>
      <c r="B127" s="16"/>
      <c r="C127" s="16"/>
      <c r="D127" s="15"/>
      <c r="E127" s="14"/>
      <c r="F127" s="13"/>
      <c r="G127" s="12" t="str">
        <f>IF(E127="","",VLOOKUP(E127,図書名リスト!$C$3:$W$1161,16,0))</f>
        <v/>
      </c>
      <c r="H127" s="11" t="str">
        <f>IF(E127="","",VLOOKUP(W127,図書名リスト!$A$3:$W$1161,5,0))</f>
        <v/>
      </c>
      <c r="I127" s="11" t="str">
        <f>IF(E127="","",VLOOKUP(W127,図書名リスト!$A$3:$W$1161,9,0))</f>
        <v/>
      </c>
      <c r="J127" s="11" t="str">
        <f>IF(E127="","",VLOOKUP(W127,図書名リスト!$A$3:$W$1161,23,0))</f>
        <v/>
      </c>
      <c r="K127" s="11" t="str">
        <f>IF(E127="","",VLOOKUP(W127,図書名リスト!$A$3:$W$11651,11,0))</f>
        <v/>
      </c>
      <c r="L127" s="38" t="str">
        <f>IF(E127="","",VLOOKUP(W127,図書名リスト!$A$3:$W$1161,14,0))</f>
        <v/>
      </c>
      <c r="M127" s="9" t="str">
        <f>IF(E127="","",VLOOKUP(W127,図書名リスト!$A$3:$W$1161,17,0))</f>
        <v/>
      </c>
      <c r="N127" s="10"/>
      <c r="O127" s="9" t="str">
        <f>IF(E127="","",VLOOKUP(W127,図書名リスト!$A$3:$W$1161,21,0))</f>
        <v/>
      </c>
      <c r="P127" s="9" t="str">
        <f>IF(E127="","",VLOOKUP(W127,図書名リスト!$A$3:$W$1161,19,0))</f>
        <v/>
      </c>
      <c r="Q127" s="9" t="str">
        <f>IF(E127="","",VLOOKUP(W127,図書名リスト!$A$3:$W$1161,20,0))</f>
        <v/>
      </c>
      <c r="R127" s="9" t="str">
        <f>IF(E127="","",VLOOKUP(W127,図書名リスト!$A$3:$W$1161,22,0))</f>
        <v/>
      </c>
      <c r="S127" s="8" t="str">
        <f t="shared" si="8"/>
        <v xml:space="preserve"> </v>
      </c>
      <c r="T127" s="8" t="str">
        <f t="shared" si="9"/>
        <v>　</v>
      </c>
      <c r="U127" s="8" t="str">
        <f t="shared" si="10"/>
        <v xml:space="preserve"> </v>
      </c>
      <c r="V127" s="8">
        <f t="shared" si="11"/>
        <v>0</v>
      </c>
      <c r="W127" s="7" t="str">
        <f t="shared" si="12"/>
        <v/>
      </c>
    </row>
    <row r="128" spans="1:23" s="2" customFormat="1" ht="57" customHeight="1" x14ac:dyDescent="0.15">
      <c r="A128" s="10"/>
      <c r="B128" s="16"/>
      <c r="C128" s="16"/>
      <c r="D128" s="15"/>
      <c r="E128" s="14"/>
      <c r="F128" s="13"/>
      <c r="G128" s="12" t="str">
        <f>IF(E128="","",VLOOKUP(E128,図書名リスト!$C$3:$W$1161,16,0))</f>
        <v/>
      </c>
      <c r="H128" s="11" t="str">
        <f>IF(E128="","",VLOOKUP(W128,図書名リスト!$A$3:$W$1161,5,0))</f>
        <v/>
      </c>
      <c r="I128" s="11" t="str">
        <f>IF(E128="","",VLOOKUP(W128,図書名リスト!$A$3:$W$1161,9,0))</f>
        <v/>
      </c>
      <c r="J128" s="11" t="str">
        <f>IF(E128="","",VLOOKUP(W128,図書名リスト!$A$3:$W$1161,23,0))</f>
        <v/>
      </c>
      <c r="K128" s="11" t="str">
        <f>IF(E128="","",VLOOKUP(W128,図書名リスト!$A$3:$W$11651,11,0))</f>
        <v/>
      </c>
      <c r="L128" s="38" t="str">
        <f>IF(E128="","",VLOOKUP(W128,図書名リスト!$A$3:$W$1161,14,0))</f>
        <v/>
      </c>
      <c r="M128" s="9" t="str">
        <f>IF(E128="","",VLOOKUP(W128,図書名リスト!$A$3:$W$1161,17,0))</f>
        <v/>
      </c>
      <c r="N128" s="10"/>
      <c r="O128" s="9" t="str">
        <f>IF(E128="","",VLOOKUP(W128,図書名リスト!$A$3:$W$1161,21,0))</f>
        <v/>
      </c>
      <c r="P128" s="9" t="str">
        <f>IF(E128="","",VLOOKUP(W128,図書名リスト!$A$3:$W$1161,19,0))</f>
        <v/>
      </c>
      <c r="Q128" s="9" t="str">
        <f>IF(E128="","",VLOOKUP(W128,図書名リスト!$A$3:$W$1161,20,0))</f>
        <v/>
      </c>
      <c r="R128" s="9" t="str">
        <f>IF(E128="","",VLOOKUP(W128,図書名リスト!$A$3:$W$1161,22,0))</f>
        <v/>
      </c>
      <c r="S128" s="8" t="str">
        <f t="shared" si="8"/>
        <v xml:space="preserve"> </v>
      </c>
      <c r="T128" s="8" t="str">
        <f t="shared" si="9"/>
        <v>　</v>
      </c>
      <c r="U128" s="8" t="str">
        <f t="shared" si="10"/>
        <v xml:space="preserve"> </v>
      </c>
      <c r="V128" s="8">
        <f t="shared" si="11"/>
        <v>0</v>
      </c>
      <c r="W128" s="7" t="str">
        <f t="shared" si="12"/>
        <v/>
      </c>
    </row>
    <row r="129" spans="1:23" s="2" customFormat="1" ht="57" customHeight="1" x14ac:dyDescent="0.15">
      <c r="A129" s="10"/>
      <c r="B129" s="16"/>
      <c r="C129" s="16"/>
      <c r="D129" s="15"/>
      <c r="E129" s="14"/>
      <c r="F129" s="13"/>
      <c r="G129" s="12" t="str">
        <f>IF(E129="","",VLOOKUP(E129,図書名リスト!$C$3:$W$1161,16,0))</f>
        <v/>
      </c>
      <c r="H129" s="11" t="str">
        <f>IF(E129="","",VLOOKUP(W129,図書名リスト!$A$3:$W$1161,5,0))</f>
        <v/>
      </c>
      <c r="I129" s="11" t="str">
        <f>IF(E129="","",VLOOKUP(W129,図書名リスト!$A$3:$W$1161,9,0))</f>
        <v/>
      </c>
      <c r="J129" s="11" t="str">
        <f>IF(E129="","",VLOOKUP(W129,図書名リスト!$A$3:$W$1161,23,0))</f>
        <v/>
      </c>
      <c r="K129" s="11" t="str">
        <f>IF(E129="","",VLOOKUP(W129,図書名リスト!$A$3:$W$11651,11,0))</f>
        <v/>
      </c>
      <c r="L129" s="38" t="str">
        <f>IF(E129="","",VLOOKUP(W129,図書名リスト!$A$3:$W$1161,14,0))</f>
        <v/>
      </c>
      <c r="M129" s="9" t="str">
        <f>IF(E129="","",VLOOKUP(W129,図書名リスト!$A$3:$W$1161,17,0))</f>
        <v/>
      </c>
      <c r="N129" s="10"/>
      <c r="O129" s="9" t="str">
        <f>IF(E129="","",VLOOKUP(W129,図書名リスト!$A$3:$W$1161,21,0))</f>
        <v/>
      </c>
      <c r="P129" s="9" t="str">
        <f>IF(E129="","",VLOOKUP(W129,図書名リスト!$A$3:$W$1161,19,0))</f>
        <v/>
      </c>
      <c r="Q129" s="9" t="str">
        <f>IF(E129="","",VLOOKUP(W129,図書名リスト!$A$3:$W$1161,20,0))</f>
        <v/>
      </c>
      <c r="R129" s="9" t="str">
        <f>IF(E129="","",VLOOKUP(W129,図書名リスト!$A$3:$W$1161,22,0))</f>
        <v/>
      </c>
      <c r="S129" s="8" t="str">
        <f t="shared" si="8"/>
        <v xml:space="preserve"> </v>
      </c>
      <c r="T129" s="8" t="str">
        <f t="shared" si="9"/>
        <v>　</v>
      </c>
      <c r="U129" s="8" t="str">
        <f t="shared" si="10"/>
        <v xml:space="preserve"> </v>
      </c>
      <c r="V129" s="8">
        <f t="shared" si="11"/>
        <v>0</v>
      </c>
      <c r="W129" s="7" t="str">
        <f t="shared" si="12"/>
        <v/>
      </c>
    </row>
    <row r="130" spans="1:23" s="2" customFormat="1" ht="57" customHeight="1" x14ac:dyDescent="0.15">
      <c r="A130" s="10"/>
      <c r="B130" s="16"/>
      <c r="C130" s="16"/>
      <c r="D130" s="15"/>
      <c r="E130" s="14"/>
      <c r="F130" s="13"/>
      <c r="G130" s="12" t="str">
        <f>IF(E130="","",VLOOKUP(E130,図書名リスト!$C$3:$W$1161,16,0))</f>
        <v/>
      </c>
      <c r="H130" s="11" t="str">
        <f>IF(E130="","",VLOOKUP(W130,図書名リスト!$A$3:$W$1161,5,0))</f>
        <v/>
      </c>
      <c r="I130" s="11" t="str">
        <f>IF(E130="","",VLOOKUP(W130,図書名リスト!$A$3:$W$1161,9,0))</f>
        <v/>
      </c>
      <c r="J130" s="11" t="str">
        <f>IF(E130="","",VLOOKUP(W130,図書名リスト!$A$3:$W$1161,23,0))</f>
        <v/>
      </c>
      <c r="K130" s="11" t="str">
        <f>IF(E130="","",VLOOKUP(W130,図書名リスト!$A$3:$W$11651,11,0))</f>
        <v/>
      </c>
      <c r="L130" s="38" t="str">
        <f>IF(E130="","",VLOOKUP(W130,図書名リスト!$A$3:$W$1161,14,0))</f>
        <v/>
      </c>
      <c r="M130" s="9" t="str">
        <f>IF(E130="","",VLOOKUP(W130,図書名リスト!$A$3:$W$1161,17,0))</f>
        <v/>
      </c>
      <c r="N130" s="10"/>
      <c r="O130" s="9" t="str">
        <f>IF(E130="","",VLOOKUP(W130,図書名リスト!$A$3:$W$1161,21,0))</f>
        <v/>
      </c>
      <c r="P130" s="9" t="str">
        <f>IF(E130="","",VLOOKUP(W130,図書名リスト!$A$3:$W$1161,19,0))</f>
        <v/>
      </c>
      <c r="Q130" s="9" t="str">
        <f>IF(E130="","",VLOOKUP(W130,図書名リスト!$A$3:$W$1161,20,0))</f>
        <v/>
      </c>
      <c r="R130" s="9" t="str">
        <f>IF(E130="","",VLOOKUP(W130,図書名リスト!$A$3:$W$1161,22,0))</f>
        <v/>
      </c>
      <c r="S130" s="8" t="str">
        <f t="shared" si="8"/>
        <v xml:space="preserve"> </v>
      </c>
      <c r="T130" s="8" t="str">
        <f t="shared" si="9"/>
        <v>　</v>
      </c>
      <c r="U130" s="8" t="str">
        <f t="shared" si="10"/>
        <v xml:space="preserve"> </v>
      </c>
      <c r="V130" s="8">
        <f t="shared" si="11"/>
        <v>0</v>
      </c>
      <c r="W130" s="7" t="str">
        <f t="shared" si="12"/>
        <v/>
      </c>
    </row>
    <row r="131" spans="1:23" s="2" customFormat="1" ht="57" customHeight="1" x14ac:dyDescent="0.15">
      <c r="A131" s="10"/>
      <c r="B131" s="16"/>
      <c r="C131" s="16"/>
      <c r="D131" s="15"/>
      <c r="E131" s="14"/>
      <c r="F131" s="13"/>
      <c r="G131" s="12" t="str">
        <f>IF(E131="","",VLOOKUP(E131,図書名リスト!$C$3:$W$1161,16,0))</f>
        <v/>
      </c>
      <c r="H131" s="11" t="str">
        <f>IF(E131="","",VLOOKUP(W131,図書名リスト!$A$3:$W$1161,5,0))</f>
        <v/>
      </c>
      <c r="I131" s="11" t="str">
        <f>IF(E131="","",VLOOKUP(W131,図書名リスト!$A$3:$W$1161,9,0))</f>
        <v/>
      </c>
      <c r="J131" s="11" t="str">
        <f>IF(E131="","",VLOOKUP(W131,図書名リスト!$A$3:$W$1161,23,0))</f>
        <v/>
      </c>
      <c r="K131" s="11" t="str">
        <f>IF(E131="","",VLOOKUP(W131,図書名リスト!$A$3:$W$11651,11,0))</f>
        <v/>
      </c>
      <c r="L131" s="38" t="str">
        <f>IF(E131="","",VLOOKUP(W131,図書名リスト!$A$3:$W$1161,14,0))</f>
        <v/>
      </c>
      <c r="M131" s="9" t="str">
        <f>IF(E131="","",VLOOKUP(W131,図書名リスト!$A$3:$W$1161,17,0))</f>
        <v/>
      </c>
      <c r="N131" s="10"/>
      <c r="O131" s="9" t="str">
        <f>IF(E131="","",VLOOKUP(W131,図書名リスト!$A$3:$W$1161,21,0))</f>
        <v/>
      </c>
      <c r="P131" s="9" t="str">
        <f>IF(E131="","",VLOOKUP(W131,図書名リスト!$A$3:$W$1161,19,0))</f>
        <v/>
      </c>
      <c r="Q131" s="9" t="str">
        <f>IF(E131="","",VLOOKUP(W131,図書名リスト!$A$3:$W$1161,20,0))</f>
        <v/>
      </c>
      <c r="R131" s="9" t="str">
        <f>IF(E131="","",VLOOKUP(W131,図書名リスト!$A$3:$W$1161,22,0))</f>
        <v/>
      </c>
      <c r="S131" s="8" t="str">
        <f t="shared" si="8"/>
        <v xml:space="preserve"> </v>
      </c>
      <c r="T131" s="8" t="str">
        <f t="shared" si="9"/>
        <v>　</v>
      </c>
      <c r="U131" s="8" t="str">
        <f t="shared" si="10"/>
        <v xml:space="preserve"> </v>
      </c>
      <c r="V131" s="8">
        <f t="shared" si="11"/>
        <v>0</v>
      </c>
      <c r="W131" s="7" t="str">
        <f t="shared" si="12"/>
        <v/>
      </c>
    </row>
    <row r="132" spans="1:23" s="2" customFormat="1" ht="57" customHeight="1" x14ac:dyDescent="0.15">
      <c r="A132" s="10"/>
      <c r="B132" s="16"/>
      <c r="C132" s="16"/>
      <c r="D132" s="15"/>
      <c r="E132" s="14"/>
      <c r="F132" s="13"/>
      <c r="G132" s="12" t="str">
        <f>IF(E132="","",VLOOKUP(E132,図書名リスト!$C$3:$W$1161,16,0))</f>
        <v/>
      </c>
      <c r="H132" s="11" t="str">
        <f>IF(E132="","",VLOOKUP(W132,図書名リスト!$A$3:$W$1161,5,0))</f>
        <v/>
      </c>
      <c r="I132" s="11" t="str">
        <f>IF(E132="","",VLOOKUP(W132,図書名リスト!$A$3:$W$1161,9,0))</f>
        <v/>
      </c>
      <c r="J132" s="11" t="str">
        <f>IF(E132="","",VLOOKUP(W132,図書名リスト!$A$3:$W$1161,23,0))</f>
        <v/>
      </c>
      <c r="K132" s="11" t="str">
        <f>IF(E132="","",VLOOKUP(W132,図書名リスト!$A$3:$W$11651,11,0))</f>
        <v/>
      </c>
      <c r="L132" s="38" t="str">
        <f>IF(E132="","",VLOOKUP(W132,図書名リスト!$A$3:$W$1161,14,0))</f>
        <v/>
      </c>
      <c r="M132" s="9" t="str">
        <f>IF(E132="","",VLOOKUP(W132,図書名リスト!$A$3:$W$1161,17,0))</f>
        <v/>
      </c>
      <c r="N132" s="10"/>
      <c r="O132" s="9" t="str">
        <f>IF(E132="","",VLOOKUP(W132,図書名リスト!$A$3:$W$1161,21,0))</f>
        <v/>
      </c>
      <c r="P132" s="9" t="str">
        <f>IF(E132="","",VLOOKUP(W132,図書名リスト!$A$3:$W$1161,19,0))</f>
        <v/>
      </c>
      <c r="Q132" s="9" t="str">
        <f>IF(E132="","",VLOOKUP(W132,図書名リスト!$A$3:$W$1161,20,0))</f>
        <v/>
      </c>
      <c r="R132" s="9" t="str">
        <f>IF(E132="","",VLOOKUP(W132,図書名リスト!$A$3:$W$1161,22,0))</f>
        <v/>
      </c>
      <c r="S132" s="8" t="str">
        <f t="shared" si="8"/>
        <v xml:space="preserve"> </v>
      </c>
      <c r="T132" s="8" t="str">
        <f t="shared" si="9"/>
        <v>　</v>
      </c>
      <c r="U132" s="8" t="str">
        <f t="shared" si="10"/>
        <v xml:space="preserve"> </v>
      </c>
      <c r="V132" s="8">
        <f t="shared" si="11"/>
        <v>0</v>
      </c>
      <c r="W132" s="7" t="str">
        <f t="shared" si="12"/>
        <v/>
      </c>
    </row>
    <row r="133" spans="1:23" s="2" customFormat="1" ht="57" customHeight="1" x14ac:dyDescent="0.15">
      <c r="A133" s="10"/>
      <c r="B133" s="16"/>
      <c r="C133" s="16"/>
      <c r="D133" s="15"/>
      <c r="E133" s="14"/>
      <c r="F133" s="13"/>
      <c r="G133" s="12" t="str">
        <f>IF(E133="","",VLOOKUP(E133,図書名リスト!$C$3:$W$1161,16,0))</f>
        <v/>
      </c>
      <c r="H133" s="11" t="str">
        <f>IF(E133="","",VLOOKUP(W133,図書名リスト!$A$3:$W$1161,5,0))</f>
        <v/>
      </c>
      <c r="I133" s="11" t="str">
        <f>IF(E133="","",VLOOKUP(W133,図書名リスト!$A$3:$W$1161,9,0))</f>
        <v/>
      </c>
      <c r="J133" s="11" t="str">
        <f>IF(E133="","",VLOOKUP(W133,図書名リスト!$A$3:$W$1161,23,0))</f>
        <v/>
      </c>
      <c r="K133" s="11" t="str">
        <f>IF(E133="","",VLOOKUP(W133,図書名リスト!$A$3:$W$11651,11,0))</f>
        <v/>
      </c>
      <c r="L133" s="38" t="str">
        <f>IF(E133="","",VLOOKUP(W133,図書名リスト!$A$3:$W$1161,14,0))</f>
        <v/>
      </c>
      <c r="M133" s="9" t="str">
        <f>IF(E133="","",VLOOKUP(W133,図書名リスト!$A$3:$W$1161,17,0))</f>
        <v/>
      </c>
      <c r="N133" s="10"/>
      <c r="O133" s="9" t="str">
        <f>IF(E133="","",VLOOKUP(W133,図書名リスト!$A$3:$W$1161,21,0))</f>
        <v/>
      </c>
      <c r="P133" s="9" t="str">
        <f>IF(E133="","",VLOOKUP(W133,図書名リスト!$A$3:$W$1161,19,0))</f>
        <v/>
      </c>
      <c r="Q133" s="9" t="str">
        <f>IF(E133="","",VLOOKUP(W133,図書名リスト!$A$3:$W$1161,20,0))</f>
        <v/>
      </c>
      <c r="R133" s="9" t="str">
        <f>IF(E133="","",VLOOKUP(W133,図書名リスト!$A$3:$W$1161,22,0))</f>
        <v/>
      </c>
      <c r="S133" s="8" t="str">
        <f t="shared" si="8"/>
        <v xml:space="preserve"> </v>
      </c>
      <c r="T133" s="8" t="str">
        <f t="shared" si="9"/>
        <v>　</v>
      </c>
      <c r="U133" s="8" t="str">
        <f t="shared" si="10"/>
        <v xml:space="preserve"> </v>
      </c>
      <c r="V133" s="8">
        <f t="shared" si="11"/>
        <v>0</v>
      </c>
      <c r="W133" s="7" t="str">
        <f t="shared" si="12"/>
        <v/>
      </c>
    </row>
    <row r="134" spans="1:23" s="2" customFormat="1" ht="57" customHeight="1" x14ac:dyDescent="0.15">
      <c r="A134" s="10"/>
      <c r="B134" s="16"/>
      <c r="C134" s="16"/>
      <c r="D134" s="15"/>
      <c r="E134" s="14"/>
      <c r="F134" s="13"/>
      <c r="G134" s="12" t="str">
        <f>IF(E134="","",VLOOKUP(E134,図書名リスト!$C$3:$W$1161,16,0))</f>
        <v/>
      </c>
      <c r="H134" s="11" t="str">
        <f>IF(E134="","",VLOOKUP(W134,図書名リスト!$A$3:$W$1161,5,0))</f>
        <v/>
      </c>
      <c r="I134" s="11" t="str">
        <f>IF(E134="","",VLOOKUP(W134,図書名リスト!$A$3:$W$1161,9,0))</f>
        <v/>
      </c>
      <c r="J134" s="11" t="str">
        <f>IF(E134="","",VLOOKUP(W134,図書名リスト!$A$3:$W$1161,23,0))</f>
        <v/>
      </c>
      <c r="K134" s="11" t="str">
        <f>IF(E134="","",VLOOKUP(W134,図書名リスト!$A$3:$W$11651,11,0))</f>
        <v/>
      </c>
      <c r="L134" s="38" t="str">
        <f>IF(E134="","",VLOOKUP(W134,図書名リスト!$A$3:$W$1161,14,0))</f>
        <v/>
      </c>
      <c r="M134" s="9" t="str">
        <f>IF(E134="","",VLOOKUP(W134,図書名リスト!$A$3:$W$1161,17,0))</f>
        <v/>
      </c>
      <c r="N134" s="10"/>
      <c r="O134" s="9" t="str">
        <f>IF(E134="","",VLOOKUP(W134,図書名リスト!$A$3:$W$1161,21,0))</f>
        <v/>
      </c>
      <c r="P134" s="9" t="str">
        <f>IF(E134="","",VLOOKUP(W134,図書名リスト!$A$3:$W$1161,19,0))</f>
        <v/>
      </c>
      <c r="Q134" s="9" t="str">
        <f>IF(E134="","",VLOOKUP(W134,図書名リスト!$A$3:$W$1161,20,0))</f>
        <v/>
      </c>
      <c r="R134" s="9" t="str">
        <f>IF(E134="","",VLOOKUP(W134,図書名リスト!$A$3:$W$1161,22,0))</f>
        <v/>
      </c>
      <c r="S134" s="8" t="str">
        <f t="shared" si="8"/>
        <v xml:space="preserve"> </v>
      </c>
      <c r="T134" s="8" t="str">
        <f t="shared" si="9"/>
        <v>　</v>
      </c>
      <c r="U134" s="8" t="str">
        <f t="shared" si="10"/>
        <v xml:space="preserve"> </v>
      </c>
      <c r="V134" s="8">
        <f t="shared" si="11"/>
        <v>0</v>
      </c>
      <c r="W134" s="7" t="str">
        <f t="shared" si="12"/>
        <v/>
      </c>
    </row>
    <row r="135" spans="1:23" s="2" customFormat="1" ht="57" customHeight="1" x14ac:dyDescent="0.15">
      <c r="A135" s="10"/>
      <c r="B135" s="16"/>
      <c r="C135" s="16"/>
      <c r="D135" s="15"/>
      <c r="E135" s="14"/>
      <c r="F135" s="13"/>
      <c r="G135" s="12" t="str">
        <f>IF(E135="","",VLOOKUP(E135,図書名リスト!$C$3:$W$1161,16,0))</f>
        <v/>
      </c>
      <c r="H135" s="11" t="str">
        <f>IF(E135="","",VLOOKUP(W135,図書名リスト!$A$3:$W$1161,5,0))</f>
        <v/>
      </c>
      <c r="I135" s="11" t="str">
        <f>IF(E135="","",VLOOKUP(W135,図書名リスト!$A$3:$W$1161,9,0))</f>
        <v/>
      </c>
      <c r="J135" s="11" t="str">
        <f>IF(E135="","",VLOOKUP(W135,図書名リスト!$A$3:$W$1161,23,0))</f>
        <v/>
      </c>
      <c r="K135" s="11" t="str">
        <f>IF(E135="","",VLOOKUP(W135,図書名リスト!$A$3:$W$11651,11,0))</f>
        <v/>
      </c>
      <c r="L135" s="38" t="str">
        <f>IF(E135="","",VLOOKUP(W135,図書名リスト!$A$3:$W$1161,14,0))</f>
        <v/>
      </c>
      <c r="M135" s="9" t="str">
        <f>IF(E135="","",VLOOKUP(W135,図書名リスト!$A$3:$W$1161,17,0))</f>
        <v/>
      </c>
      <c r="N135" s="10"/>
      <c r="O135" s="9" t="str">
        <f>IF(E135="","",VLOOKUP(W135,図書名リスト!$A$3:$W$1161,21,0))</f>
        <v/>
      </c>
      <c r="P135" s="9" t="str">
        <f>IF(E135="","",VLOOKUP(W135,図書名リスト!$A$3:$W$1161,19,0))</f>
        <v/>
      </c>
      <c r="Q135" s="9" t="str">
        <f>IF(E135="","",VLOOKUP(W135,図書名リスト!$A$3:$W$1161,20,0))</f>
        <v/>
      </c>
      <c r="R135" s="9" t="str">
        <f>IF(E135="","",VLOOKUP(W135,図書名リスト!$A$3:$W$1161,22,0))</f>
        <v/>
      </c>
      <c r="S135" s="8" t="str">
        <f t="shared" si="8"/>
        <v xml:space="preserve"> </v>
      </c>
      <c r="T135" s="8" t="str">
        <f t="shared" si="9"/>
        <v>　</v>
      </c>
      <c r="U135" s="8" t="str">
        <f t="shared" si="10"/>
        <v xml:space="preserve"> </v>
      </c>
      <c r="V135" s="8">
        <f t="shared" si="11"/>
        <v>0</v>
      </c>
      <c r="W135" s="7" t="str">
        <f t="shared" si="12"/>
        <v/>
      </c>
    </row>
    <row r="136" spans="1:23" s="2" customFormat="1" ht="57" customHeight="1" x14ac:dyDescent="0.15">
      <c r="A136" s="10"/>
      <c r="B136" s="16"/>
      <c r="C136" s="16"/>
      <c r="D136" s="15"/>
      <c r="E136" s="14"/>
      <c r="F136" s="13"/>
      <c r="G136" s="12" t="str">
        <f>IF(E136="","",VLOOKUP(E136,図書名リスト!$C$3:$W$1161,16,0))</f>
        <v/>
      </c>
      <c r="H136" s="11" t="str">
        <f>IF(E136="","",VLOOKUP(W136,図書名リスト!$A$3:$W$1161,5,0))</f>
        <v/>
      </c>
      <c r="I136" s="11" t="str">
        <f>IF(E136="","",VLOOKUP(W136,図書名リスト!$A$3:$W$1161,9,0))</f>
        <v/>
      </c>
      <c r="J136" s="11" t="str">
        <f>IF(E136="","",VLOOKUP(W136,図書名リスト!$A$3:$W$1161,23,0))</f>
        <v/>
      </c>
      <c r="K136" s="11" t="str">
        <f>IF(E136="","",VLOOKUP(W136,図書名リスト!$A$3:$W$11651,11,0))</f>
        <v/>
      </c>
      <c r="L136" s="38" t="str">
        <f>IF(E136="","",VLOOKUP(W136,図書名リスト!$A$3:$W$1161,14,0))</f>
        <v/>
      </c>
      <c r="M136" s="9" t="str">
        <f>IF(E136="","",VLOOKUP(W136,図書名リスト!$A$3:$W$1161,17,0))</f>
        <v/>
      </c>
      <c r="N136" s="10"/>
      <c r="O136" s="9" t="str">
        <f>IF(E136="","",VLOOKUP(W136,図書名リスト!$A$3:$W$1161,21,0))</f>
        <v/>
      </c>
      <c r="P136" s="9" t="str">
        <f>IF(E136="","",VLOOKUP(W136,図書名リスト!$A$3:$W$1161,19,0))</f>
        <v/>
      </c>
      <c r="Q136" s="9" t="str">
        <f>IF(E136="","",VLOOKUP(W136,図書名リスト!$A$3:$W$1161,20,0))</f>
        <v/>
      </c>
      <c r="R136" s="9" t="str">
        <f>IF(E136="","",VLOOKUP(W136,図書名リスト!$A$3:$W$1161,22,0))</f>
        <v/>
      </c>
      <c r="S136" s="8" t="str">
        <f t="shared" si="8"/>
        <v xml:space="preserve"> </v>
      </c>
      <c r="T136" s="8" t="str">
        <f t="shared" si="9"/>
        <v>　</v>
      </c>
      <c r="U136" s="8" t="str">
        <f t="shared" si="10"/>
        <v xml:space="preserve"> </v>
      </c>
      <c r="V136" s="8">
        <f t="shared" si="11"/>
        <v>0</v>
      </c>
      <c r="W136" s="7" t="str">
        <f t="shared" si="12"/>
        <v/>
      </c>
    </row>
    <row r="137" spans="1:23" s="2" customFormat="1" ht="57" customHeight="1" x14ac:dyDescent="0.15">
      <c r="A137" s="10"/>
      <c r="B137" s="16"/>
      <c r="C137" s="16"/>
      <c r="D137" s="15"/>
      <c r="E137" s="14"/>
      <c r="F137" s="13"/>
      <c r="G137" s="12" t="str">
        <f>IF(E137="","",VLOOKUP(E137,図書名リスト!$C$3:$W$1161,16,0))</f>
        <v/>
      </c>
      <c r="H137" s="11" t="str">
        <f>IF(E137="","",VLOOKUP(W137,図書名リスト!$A$3:$W$1161,5,0))</f>
        <v/>
      </c>
      <c r="I137" s="11" t="str">
        <f>IF(E137="","",VLOOKUP(W137,図書名リスト!$A$3:$W$1161,9,0))</f>
        <v/>
      </c>
      <c r="J137" s="11" t="str">
        <f>IF(E137="","",VLOOKUP(W137,図書名リスト!$A$3:$W$1161,23,0))</f>
        <v/>
      </c>
      <c r="K137" s="11" t="str">
        <f>IF(E137="","",VLOOKUP(W137,図書名リスト!$A$3:$W$11651,11,0))</f>
        <v/>
      </c>
      <c r="L137" s="38" t="str">
        <f>IF(E137="","",VLOOKUP(W137,図書名リスト!$A$3:$W$1161,14,0))</f>
        <v/>
      </c>
      <c r="M137" s="9" t="str">
        <f>IF(E137="","",VLOOKUP(W137,図書名リスト!$A$3:$W$1161,17,0))</f>
        <v/>
      </c>
      <c r="N137" s="10"/>
      <c r="O137" s="9" t="str">
        <f>IF(E137="","",VLOOKUP(W137,図書名リスト!$A$3:$W$1161,21,0))</f>
        <v/>
      </c>
      <c r="P137" s="9" t="str">
        <f>IF(E137="","",VLOOKUP(W137,図書名リスト!$A$3:$W$1161,19,0))</f>
        <v/>
      </c>
      <c r="Q137" s="9" t="str">
        <f>IF(E137="","",VLOOKUP(W137,図書名リスト!$A$3:$W$1161,20,0))</f>
        <v/>
      </c>
      <c r="R137" s="9" t="str">
        <f>IF(E137="","",VLOOKUP(W137,図書名リスト!$A$3:$W$1161,22,0))</f>
        <v/>
      </c>
      <c r="S137" s="8" t="str">
        <f t="shared" si="8"/>
        <v xml:space="preserve"> </v>
      </c>
      <c r="T137" s="8" t="str">
        <f t="shared" si="9"/>
        <v>　</v>
      </c>
      <c r="U137" s="8" t="str">
        <f t="shared" si="10"/>
        <v xml:space="preserve"> </v>
      </c>
      <c r="V137" s="8">
        <f t="shared" si="11"/>
        <v>0</v>
      </c>
      <c r="W137" s="7" t="str">
        <f t="shared" si="12"/>
        <v/>
      </c>
    </row>
    <row r="138" spans="1:23" s="2" customFormat="1" ht="57" customHeight="1" x14ac:dyDescent="0.15">
      <c r="A138" s="10"/>
      <c r="B138" s="16"/>
      <c r="C138" s="16"/>
      <c r="D138" s="15"/>
      <c r="E138" s="14"/>
      <c r="F138" s="13"/>
      <c r="G138" s="12" t="str">
        <f>IF(E138="","",VLOOKUP(E138,図書名リスト!$C$3:$W$1161,16,0))</f>
        <v/>
      </c>
      <c r="H138" s="11" t="str">
        <f>IF(E138="","",VLOOKUP(W138,図書名リスト!$A$3:$W$1161,5,0))</f>
        <v/>
      </c>
      <c r="I138" s="11" t="str">
        <f>IF(E138="","",VLOOKUP(W138,図書名リスト!$A$3:$W$1161,9,0))</f>
        <v/>
      </c>
      <c r="J138" s="11" t="str">
        <f>IF(E138="","",VLOOKUP(W138,図書名リスト!$A$3:$W$1161,23,0))</f>
        <v/>
      </c>
      <c r="K138" s="11" t="str">
        <f>IF(E138="","",VLOOKUP(W138,図書名リスト!$A$3:$W$11651,11,0))</f>
        <v/>
      </c>
      <c r="L138" s="38" t="str">
        <f>IF(E138="","",VLOOKUP(W138,図書名リスト!$A$3:$W$1161,14,0))</f>
        <v/>
      </c>
      <c r="M138" s="9" t="str">
        <f>IF(E138="","",VLOOKUP(W138,図書名リスト!$A$3:$W$1161,17,0))</f>
        <v/>
      </c>
      <c r="N138" s="10"/>
      <c r="O138" s="9" t="str">
        <f>IF(E138="","",VLOOKUP(W138,図書名リスト!$A$3:$W$1161,21,0))</f>
        <v/>
      </c>
      <c r="P138" s="9" t="str">
        <f>IF(E138="","",VLOOKUP(W138,図書名リスト!$A$3:$W$1161,19,0))</f>
        <v/>
      </c>
      <c r="Q138" s="9" t="str">
        <f>IF(E138="","",VLOOKUP(W138,図書名リスト!$A$3:$W$1161,20,0))</f>
        <v/>
      </c>
      <c r="R138" s="9" t="str">
        <f>IF(E138="","",VLOOKUP(W138,図書名リスト!$A$3:$W$1161,22,0))</f>
        <v/>
      </c>
      <c r="S138" s="8" t="str">
        <f t="shared" si="8"/>
        <v xml:space="preserve"> </v>
      </c>
      <c r="T138" s="8" t="str">
        <f t="shared" si="9"/>
        <v>　</v>
      </c>
      <c r="U138" s="8" t="str">
        <f t="shared" si="10"/>
        <v xml:space="preserve"> </v>
      </c>
      <c r="V138" s="8">
        <f t="shared" si="11"/>
        <v>0</v>
      </c>
      <c r="W138" s="7" t="str">
        <f t="shared" si="12"/>
        <v/>
      </c>
    </row>
    <row r="139" spans="1:23" s="2" customFormat="1" ht="57" customHeight="1" x14ac:dyDescent="0.15">
      <c r="A139" s="10"/>
      <c r="B139" s="16"/>
      <c r="C139" s="16"/>
      <c r="D139" s="15"/>
      <c r="E139" s="14"/>
      <c r="F139" s="13"/>
      <c r="G139" s="12" t="str">
        <f>IF(E139="","",VLOOKUP(E139,図書名リスト!$C$3:$W$1161,16,0))</f>
        <v/>
      </c>
      <c r="H139" s="11" t="str">
        <f>IF(E139="","",VLOOKUP(W139,図書名リスト!$A$3:$W$1161,5,0))</f>
        <v/>
      </c>
      <c r="I139" s="11" t="str">
        <f>IF(E139="","",VLOOKUP(W139,図書名リスト!$A$3:$W$1161,9,0))</f>
        <v/>
      </c>
      <c r="J139" s="11" t="str">
        <f>IF(E139="","",VLOOKUP(W139,図書名リスト!$A$3:$W$1161,23,0))</f>
        <v/>
      </c>
      <c r="K139" s="11" t="str">
        <f>IF(E139="","",VLOOKUP(W139,図書名リスト!$A$3:$W$11651,11,0))</f>
        <v/>
      </c>
      <c r="L139" s="38" t="str">
        <f>IF(E139="","",VLOOKUP(W139,図書名リスト!$A$3:$W$1161,14,0))</f>
        <v/>
      </c>
      <c r="M139" s="9" t="str">
        <f>IF(E139="","",VLOOKUP(W139,図書名リスト!$A$3:$W$1161,17,0))</f>
        <v/>
      </c>
      <c r="N139" s="10"/>
      <c r="O139" s="9" t="str">
        <f>IF(E139="","",VLOOKUP(W139,図書名リスト!$A$3:$W$1161,21,0))</f>
        <v/>
      </c>
      <c r="P139" s="9" t="str">
        <f>IF(E139="","",VLOOKUP(W139,図書名リスト!$A$3:$W$1161,19,0))</f>
        <v/>
      </c>
      <c r="Q139" s="9" t="str">
        <f>IF(E139="","",VLOOKUP(W139,図書名リスト!$A$3:$W$1161,20,0))</f>
        <v/>
      </c>
      <c r="R139" s="9" t="str">
        <f>IF(E139="","",VLOOKUP(W139,図書名リスト!$A$3:$W$1161,22,0))</f>
        <v/>
      </c>
      <c r="S139" s="8" t="str">
        <f t="shared" si="8"/>
        <v xml:space="preserve"> </v>
      </c>
      <c r="T139" s="8" t="str">
        <f t="shared" si="9"/>
        <v>　</v>
      </c>
      <c r="U139" s="8" t="str">
        <f t="shared" si="10"/>
        <v xml:space="preserve"> </v>
      </c>
      <c r="V139" s="8">
        <f t="shared" si="11"/>
        <v>0</v>
      </c>
      <c r="W139" s="7" t="str">
        <f t="shared" si="12"/>
        <v/>
      </c>
    </row>
    <row r="140" spans="1:23" s="2" customFormat="1" ht="57" customHeight="1" x14ac:dyDescent="0.15">
      <c r="A140" s="10"/>
      <c r="B140" s="16"/>
      <c r="C140" s="16"/>
      <c r="D140" s="15"/>
      <c r="E140" s="14"/>
      <c r="F140" s="13"/>
      <c r="G140" s="12" t="str">
        <f>IF(E140="","",VLOOKUP(E140,図書名リスト!$C$3:$W$1161,16,0))</f>
        <v/>
      </c>
      <c r="H140" s="11" t="str">
        <f>IF(E140="","",VLOOKUP(W140,図書名リスト!$A$3:$W$1161,5,0))</f>
        <v/>
      </c>
      <c r="I140" s="11" t="str">
        <f>IF(E140="","",VLOOKUP(W140,図書名リスト!$A$3:$W$1161,9,0))</f>
        <v/>
      </c>
      <c r="J140" s="11" t="str">
        <f>IF(E140="","",VLOOKUP(W140,図書名リスト!$A$3:$W$1161,23,0))</f>
        <v/>
      </c>
      <c r="K140" s="11" t="str">
        <f>IF(E140="","",VLOOKUP(W140,図書名リスト!$A$3:$W$11651,11,0))</f>
        <v/>
      </c>
      <c r="L140" s="38" t="str">
        <f>IF(E140="","",VLOOKUP(W140,図書名リスト!$A$3:$W$1161,14,0))</f>
        <v/>
      </c>
      <c r="M140" s="9" t="str">
        <f>IF(E140="","",VLOOKUP(W140,図書名リスト!$A$3:$W$1161,17,0))</f>
        <v/>
      </c>
      <c r="N140" s="10"/>
      <c r="O140" s="9" t="str">
        <f>IF(E140="","",VLOOKUP(W140,図書名リスト!$A$3:$W$1161,21,0))</f>
        <v/>
      </c>
      <c r="P140" s="9" t="str">
        <f>IF(E140="","",VLOOKUP(W140,図書名リスト!$A$3:$W$1161,19,0))</f>
        <v/>
      </c>
      <c r="Q140" s="9" t="str">
        <f>IF(E140="","",VLOOKUP(W140,図書名リスト!$A$3:$W$1161,20,0))</f>
        <v/>
      </c>
      <c r="R140" s="9" t="str">
        <f>IF(E140="","",VLOOKUP(W140,図書名リスト!$A$3:$W$1161,22,0))</f>
        <v/>
      </c>
      <c r="S140" s="8" t="str">
        <f t="shared" si="8"/>
        <v xml:space="preserve"> </v>
      </c>
      <c r="T140" s="8" t="str">
        <f t="shared" si="9"/>
        <v>　</v>
      </c>
      <c r="U140" s="8" t="str">
        <f t="shared" si="10"/>
        <v xml:space="preserve"> </v>
      </c>
      <c r="V140" s="8">
        <f t="shared" si="11"/>
        <v>0</v>
      </c>
      <c r="W140" s="7" t="str">
        <f t="shared" si="12"/>
        <v/>
      </c>
    </row>
    <row r="141" spans="1:23" s="2" customFormat="1" ht="57" customHeight="1" x14ac:dyDescent="0.15">
      <c r="A141" s="10"/>
      <c r="B141" s="16"/>
      <c r="C141" s="16"/>
      <c r="D141" s="15"/>
      <c r="E141" s="14"/>
      <c r="F141" s="13"/>
      <c r="G141" s="12" t="str">
        <f>IF(E141="","",VLOOKUP(E141,図書名リスト!$C$3:$W$1161,16,0))</f>
        <v/>
      </c>
      <c r="H141" s="11" t="str">
        <f>IF(E141="","",VLOOKUP(W141,図書名リスト!$A$3:$W$1161,5,0))</f>
        <v/>
      </c>
      <c r="I141" s="11" t="str">
        <f>IF(E141="","",VLOOKUP(W141,図書名リスト!$A$3:$W$1161,9,0))</f>
        <v/>
      </c>
      <c r="J141" s="11" t="str">
        <f>IF(E141="","",VLOOKUP(W141,図書名リスト!$A$3:$W$1161,23,0))</f>
        <v/>
      </c>
      <c r="K141" s="11" t="str">
        <f>IF(E141="","",VLOOKUP(W141,図書名リスト!$A$3:$W$11651,11,0))</f>
        <v/>
      </c>
      <c r="L141" s="38" t="str">
        <f>IF(E141="","",VLOOKUP(W141,図書名リスト!$A$3:$W$1161,14,0))</f>
        <v/>
      </c>
      <c r="M141" s="9" t="str">
        <f>IF(E141="","",VLOOKUP(W141,図書名リスト!$A$3:$W$1161,17,0))</f>
        <v/>
      </c>
      <c r="N141" s="10"/>
      <c r="O141" s="9" t="str">
        <f>IF(E141="","",VLOOKUP(W141,図書名リスト!$A$3:$W$1161,21,0))</f>
        <v/>
      </c>
      <c r="P141" s="9" t="str">
        <f>IF(E141="","",VLOOKUP(W141,図書名リスト!$A$3:$W$1161,19,0))</f>
        <v/>
      </c>
      <c r="Q141" s="9" t="str">
        <f>IF(E141="","",VLOOKUP(W141,図書名リスト!$A$3:$W$1161,20,0))</f>
        <v/>
      </c>
      <c r="R141" s="9" t="str">
        <f>IF(E141="","",VLOOKUP(W141,図書名リスト!$A$3:$W$1161,22,0))</f>
        <v/>
      </c>
      <c r="S141" s="8" t="str">
        <f t="shared" si="8"/>
        <v xml:space="preserve"> </v>
      </c>
      <c r="T141" s="8" t="str">
        <f t="shared" si="9"/>
        <v>　</v>
      </c>
      <c r="U141" s="8" t="str">
        <f t="shared" si="10"/>
        <v xml:space="preserve"> </v>
      </c>
      <c r="V141" s="8">
        <f t="shared" si="11"/>
        <v>0</v>
      </c>
      <c r="W141" s="7" t="str">
        <f t="shared" si="12"/>
        <v/>
      </c>
    </row>
    <row r="142" spans="1:23" s="2" customFormat="1" ht="57" customHeight="1" x14ac:dyDescent="0.15">
      <c r="A142" s="10"/>
      <c r="B142" s="16"/>
      <c r="C142" s="16"/>
      <c r="D142" s="15"/>
      <c r="E142" s="14"/>
      <c r="F142" s="13"/>
      <c r="G142" s="12" t="str">
        <f>IF(E142="","",VLOOKUP(E142,図書名リスト!$C$3:$W$1161,16,0))</f>
        <v/>
      </c>
      <c r="H142" s="11" t="str">
        <f>IF(E142="","",VLOOKUP(W142,図書名リスト!$A$3:$W$1161,5,0))</f>
        <v/>
      </c>
      <c r="I142" s="11" t="str">
        <f>IF(E142="","",VLOOKUP(W142,図書名リスト!$A$3:$W$1161,9,0))</f>
        <v/>
      </c>
      <c r="J142" s="11" t="str">
        <f>IF(E142="","",VLOOKUP(W142,図書名リスト!$A$3:$W$1161,23,0))</f>
        <v/>
      </c>
      <c r="K142" s="11" t="str">
        <f>IF(E142="","",VLOOKUP(W142,図書名リスト!$A$3:$W$11651,11,0))</f>
        <v/>
      </c>
      <c r="L142" s="38" t="str">
        <f>IF(E142="","",VLOOKUP(W142,図書名リスト!$A$3:$W$1161,14,0))</f>
        <v/>
      </c>
      <c r="M142" s="9" t="str">
        <f>IF(E142="","",VLOOKUP(W142,図書名リスト!$A$3:$W$1161,17,0))</f>
        <v/>
      </c>
      <c r="N142" s="10"/>
      <c r="O142" s="9" t="str">
        <f>IF(E142="","",VLOOKUP(W142,図書名リスト!$A$3:$W$1161,21,0))</f>
        <v/>
      </c>
      <c r="P142" s="9" t="str">
        <f>IF(E142="","",VLOOKUP(W142,図書名リスト!$A$3:$W$1161,19,0))</f>
        <v/>
      </c>
      <c r="Q142" s="9" t="str">
        <f>IF(E142="","",VLOOKUP(W142,図書名リスト!$A$3:$W$1161,20,0))</f>
        <v/>
      </c>
      <c r="R142" s="9" t="str">
        <f>IF(E142="","",VLOOKUP(W142,図書名リスト!$A$3:$W$1161,22,0))</f>
        <v/>
      </c>
      <c r="S142" s="8" t="str">
        <f t="shared" ref="S142:S205" si="13">IF($A142=0," ",$K$2)</f>
        <v xml:space="preserve"> </v>
      </c>
      <c r="T142" s="8" t="str">
        <f t="shared" ref="T142:T205" si="14">IF($A142=0,"　",$O$2)</f>
        <v>　</v>
      </c>
      <c r="U142" s="8" t="str">
        <f t="shared" si="10"/>
        <v xml:space="preserve"> </v>
      </c>
      <c r="V142" s="8">
        <f t="shared" si="11"/>
        <v>0</v>
      </c>
      <c r="W142" s="7" t="str">
        <f t="shared" si="12"/>
        <v/>
      </c>
    </row>
    <row r="143" spans="1:23" s="2" customFormat="1" ht="57" customHeight="1" x14ac:dyDescent="0.15">
      <c r="A143" s="10"/>
      <c r="B143" s="16"/>
      <c r="C143" s="16"/>
      <c r="D143" s="15"/>
      <c r="E143" s="14"/>
      <c r="F143" s="13"/>
      <c r="G143" s="12" t="str">
        <f>IF(E143="","",VLOOKUP(E143,図書名リスト!$C$3:$W$1161,16,0))</f>
        <v/>
      </c>
      <c r="H143" s="11" t="str">
        <f>IF(E143="","",VLOOKUP(W143,図書名リスト!$A$3:$W$1161,5,0))</f>
        <v/>
      </c>
      <c r="I143" s="11" t="str">
        <f>IF(E143="","",VLOOKUP(W143,図書名リスト!$A$3:$W$1161,9,0))</f>
        <v/>
      </c>
      <c r="J143" s="11" t="str">
        <f>IF(E143="","",VLOOKUP(W143,図書名リスト!$A$3:$W$1161,23,0))</f>
        <v/>
      </c>
      <c r="K143" s="11" t="str">
        <f>IF(E143="","",VLOOKUP(W143,図書名リスト!$A$3:$W$11651,11,0))</f>
        <v/>
      </c>
      <c r="L143" s="38" t="str">
        <f>IF(E143="","",VLOOKUP(W143,図書名リスト!$A$3:$W$1161,14,0))</f>
        <v/>
      </c>
      <c r="M143" s="9" t="str">
        <f>IF(E143="","",VLOOKUP(W143,図書名リスト!$A$3:$W$1161,17,0))</f>
        <v/>
      </c>
      <c r="N143" s="10"/>
      <c r="O143" s="9" t="str">
        <f>IF(E143="","",VLOOKUP(W143,図書名リスト!$A$3:$W$1161,21,0))</f>
        <v/>
      </c>
      <c r="P143" s="9" t="str">
        <f>IF(E143="","",VLOOKUP(W143,図書名リスト!$A$3:$W$1161,19,0))</f>
        <v/>
      </c>
      <c r="Q143" s="9" t="str">
        <f>IF(E143="","",VLOOKUP(W143,図書名リスト!$A$3:$W$1161,20,0))</f>
        <v/>
      </c>
      <c r="R143" s="9" t="str">
        <f>IF(E143="","",VLOOKUP(W143,図書名リスト!$A$3:$W$1161,22,0))</f>
        <v/>
      </c>
      <c r="S143" s="8" t="str">
        <f t="shared" si="13"/>
        <v xml:space="preserve"> </v>
      </c>
      <c r="T143" s="8" t="str">
        <f t="shared" si="14"/>
        <v>　</v>
      </c>
      <c r="U143" s="8" t="str">
        <f t="shared" ref="U143:U206" si="15">IF($A143=0," ",VLOOKUP(S143,$Y$14:$Z$60,2,0))</f>
        <v xml:space="preserve"> </v>
      </c>
      <c r="V143" s="8">
        <f t="shared" ref="V143:V206" si="16">A143</f>
        <v>0</v>
      </c>
      <c r="W143" s="7" t="str">
        <f t="shared" ref="W143:W206" si="17">IF(E143&amp;F143="","",CONCATENATE(E143,F143))</f>
        <v/>
      </c>
    </row>
    <row r="144" spans="1:23" s="2" customFormat="1" ht="57" customHeight="1" x14ac:dyDescent="0.15">
      <c r="A144" s="10"/>
      <c r="B144" s="16"/>
      <c r="C144" s="16"/>
      <c r="D144" s="15"/>
      <c r="E144" s="14"/>
      <c r="F144" s="13"/>
      <c r="G144" s="12" t="str">
        <f>IF(E144="","",VLOOKUP(E144,図書名リスト!$C$3:$W$1161,16,0))</f>
        <v/>
      </c>
      <c r="H144" s="11" t="str">
        <f>IF(E144="","",VLOOKUP(W144,図書名リスト!$A$3:$W$1161,5,0))</f>
        <v/>
      </c>
      <c r="I144" s="11" t="str">
        <f>IF(E144="","",VLOOKUP(W144,図書名リスト!$A$3:$W$1161,9,0))</f>
        <v/>
      </c>
      <c r="J144" s="11" t="str">
        <f>IF(E144="","",VLOOKUP(W144,図書名リスト!$A$3:$W$1161,23,0))</f>
        <v/>
      </c>
      <c r="K144" s="11" t="str">
        <f>IF(E144="","",VLOOKUP(W144,図書名リスト!$A$3:$W$11651,11,0))</f>
        <v/>
      </c>
      <c r="L144" s="38" t="str">
        <f>IF(E144="","",VLOOKUP(W144,図書名リスト!$A$3:$W$1161,14,0))</f>
        <v/>
      </c>
      <c r="M144" s="9" t="str">
        <f>IF(E144="","",VLOOKUP(W144,図書名リスト!$A$3:$W$1161,17,0))</f>
        <v/>
      </c>
      <c r="N144" s="10"/>
      <c r="O144" s="9" t="str">
        <f>IF(E144="","",VLOOKUP(W144,図書名リスト!$A$3:$W$1161,21,0))</f>
        <v/>
      </c>
      <c r="P144" s="9" t="str">
        <f>IF(E144="","",VLOOKUP(W144,図書名リスト!$A$3:$W$1161,19,0))</f>
        <v/>
      </c>
      <c r="Q144" s="9" t="str">
        <f>IF(E144="","",VLOOKUP(W144,図書名リスト!$A$3:$W$1161,20,0))</f>
        <v/>
      </c>
      <c r="R144" s="9" t="str">
        <f>IF(E144="","",VLOOKUP(W144,図書名リスト!$A$3:$W$1161,22,0))</f>
        <v/>
      </c>
      <c r="S144" s="8" t="str">
        <f t="shared" si="13"/>
        <v xml:space="preserve"> </v>
      </c>
      <c r="T144" s="8" t="str">
        <f t="shared" si="14"/>
        <v>　</v>
      </c>
      <c r="U144" s="8" t="str">
        <f t="shared" si="15"/>
        <v xml:space="preserve"> </v>
      </c>
      <c r="V144" s="8">
        <f t="shared" si="16"/>
        <v>0</v>
      </c>
      <c r="W144" s="7" t="str">
        <f t="shared" si="17"/>
        <v/>
      </c>
    </row>
    <row r="145" spans="1:23" s="2" customFormat="1" ht="57" customHeight="1" x14ac:dyDescent="0.15">
      <c r="A145" s="10"/>
      <c r="B145" s="16"/>
      <c r="C145" s="16"/>
      <c r="D145" s="15"/>
      <c r="E145" s="14"/>
      <c r="F145" s="13"/>
      <c r="G145" s="12" t="str">
        <f>IF(E145="","",VLOOKUP(E145,図書名リスト!$C$3:$W$1161,16,0))</f>
        <v/>
      </c>
      <c r="H145" s="11" t="str">
        <f>IF(E145="","",VLOOKUP(W145,図書名リスト!$A$3:$W$1161,5,0))</f>
        <v/>
      </c>
      <c r="I145" s="11" t="str">
        <f>IF(E145="","",VLOOKUP(W145,図書名リスト!$A$3:$W$1161,9,0))</f>
        <v/>
      </c>
      <c r="J145" s="11" t="str">
        <f>IF(E145="","",VLOOKUP(W145,図書名リスト!$A$3:$W$1161,23,0))</f>
        <v/>
      </c>
      <c r="K145" s="11" t="str">
        <f>IF(E145="","",VLOOKUP(W145,図書名リスト!$A$3:$W$11651,11,0))</f>
        <v/>
      </c>
      <c r="L145" s="38" t="str">
        <f>IF(E145="","",VLOOKUP(W145,図書名リスト!$A$3:$W$1161,14,0))</f>
        <v/>
      </c>
      <c r="M145" s="9" t="str">
        <f>IF(E145="","",VLOOKUP(W145,図書名リスト!$A$3:$W$1161,17,0))</f>
        <v/>
      </c>
      <c r="N145" s="10"/>
      <c r="O145" s="9" t="str">
        <f>IF(E145="","",VLOOKUP(W145,図書名リスト!$A$3:$W$1161,21,0))</f>
        <v/>
      </c>
      <c r="P145" s="9" t="str">
        <f>IF(E145="","",VLOOKUP(W145,図書名リスト!$A$3:$W$1161,19,0))</f>
        <v/>
      </c>
      <c r="Q145" s="9" t="str">
        <f>IF(E145="","",VLOOKUP(W145,図書名リスト!$A$3:$W$1161,20,0))</f>
        <v/>
      </c>
      <c r="R145" s="9" t="str">
        <f>IF(E145="","",VLOOKUP(W145,図書名リスト!$A$3:$W$1161,22,0))</f>
        <v/>
      </c>
      <c r="S145" s="8" t="str">
        <f t="shared" si="13"/>
        <v xml:space="preserve"> </v>
      </c>
      <c r="T145" s="8" t="str">
        <f t="shared" si="14"/>
        <v>　</v>
      </c>
      <c r="U145" s="8" t="str">
        <f t="shared" si="15"/>
        <v xml:space="preserve"> </v>
      </c>
      <c r="V145" s="8">
        <f t="shared" si="16"/>
        <v>0</v>
      </c>
      <c r="W145" s="7" t="str">
        <f t="shared" si="17"/>
        <v/>
      </c>
    </row>
    <row r="146" spans="1:23" s="2" customFormat="1" ht="57" customHeight="1" x14ac:dyDescent="0.15">
      <c r="A146" s="10"/>
      <c r="B146" s="16"/>
      <c r="C146" s="16"/>
      <c r="D146" s="15"/>
      <c r="E146" s="14"/>
      <c r="F146" s="13"/>
      <c r="G146" s="12" t="str">
        <f>IF(E146="","",VLOOKUP(E146,図書名リスト!$C$3:$W$1161,16,0))</f>
        <v/>
      </c>
      <c r="H146" s="11" t="str">
        <f>IF(E146="","",VLOOKUP(W146,図書名リスト!$A$3:$W$1161,5,0))</f>
        <v/>
      </c>
      <c r="I146" s="11" t="str">
        <f>IF(E146="","",VLOOKUP(W146,図書名リスト!$A$3:$W$1161,9,0))</f>
        <v/>
      </c>
      <c r="J146" s="11" t="str">
        <f>IF(E146="","",VLOOKUP(W146,図書名リスト!$A$3:$W$1161,23,0))</f>
        <v/>
      </c>
      <c r="K146" s="11" t="str">
        <f>IF(E146="","",VLOOKUP(W146,図書名リスト!$A$3:$W$11651,11,0))</f>
        <v/>
      </c>
      <c r="L146" s="38" t="str">
        <f>IF(E146="","",VLOOKUP(W146,図書名リスト!$A$3:$W$1161,14,0))</f>
        <v/>
      </c>
      <c r="M146" s="9" t="str">
        <f>IF(E146="","",VLOOKUP(W146,図書名リスト!$A$3:$W$1161,17,0))</f>
        <v/>
      </c>
      <c r="N146" s="10"/>
      <c r="O146" s="9" t="str">
        <f>IF(E146="","",VLOOKUP(W146,図書名リスト!$A$3:$W$1161,21,0))</f>
        <v/>
      </c>
      <c r="P146" s="9" t="str">
        <f>IF(E146="","",VLOOKUP(W146,図書名リスト!$A$3:$W$1161,19,0))</f>
        <v/>
      </c>
      <c r="Q146" s="9" t="str">
        <f>IF(E146="","",VLOOKUP(W146,図書名リスト!$A$3:$W$1161,20,0))</f>
        <v/>
      </c>
      <c r="R146" s="9" t="str">
        <f>IF(E146="","",VLOOKUP(W146,図書名リスト!$A$3:$W$1161,22,0))</f>
        <v/>
      </c>
      <c r="S146" s="8" t="str">
        <f t="shared" si="13"/>
        <v xml:space="preserve"> </v>
      </c>
      <c r="T146" s="8" t="str">
        <f t="shared" si="14"/>
        <v>　</v>
      </c>
      <c r="U146" s="8" t="str">
        <f t="shared" si="15"/>
        <v xml:space="preserve"> </v>
      </c>
      <c r="V146" s="8">
        <f t="shared" si="16"/>
        <v>0</v>
      </c>
      <c r="W146" s="7" t="str">
        <f t="shared" si="17"/>
        <v/>
      </c>
    </row>
    <row r="147" spans="1:23" s="2" customFormat="1" ht="57" customHeight="1" x14ac:dyDescent="0.15">
      <c r="A147" s="10"/>
      <c r="B147" s="16"/>
      <c r="C147" s="16"/>
      <c r="D147" s="15"/>
      <c r="E147" s="14"/>
      <c r="F147" s="13"/>
      <c r="G147" s="12" t="str">
        <f>IF(E147="","",VLOOKUP(E147,図書名リスト!$C$3:$W$1161,16,0))</f>
        <v/>
      </c>
      <c r="H147" s="11" t="str">
        <f>IF(E147="","",VLOOKUP(W147,図書名リスト!$A$3:$W$1161,5,0))</f>
        <v/>
      </c>
      <c r="I147" s="11" t="str">
        <f>IF(E147="","",VLOOKUP(W147,図書名リスト!$A$3:$W$1161,9,0))</f>
        <v/>
      </c>
      <c r="J147" s="11" t="str">
        <f>IF(E147="","",VLOOKUP(W147,図書名リスト!$A$3:$W$1161,23,0))</f>
        <v/>
      </c>
      <c r="K147" s="11" t="str">
        <f>IF(E147="","",VLOOKUP(W147,図書名リスト!$A$3:$W$11651,11,0))</f>
        <v/>
      </c>
      <c r="L147" s="38" t="str">
        <f>IF(E147="","",VLOOKUP(W147,図書名リスト!$A$3:$W$1161,14,0))</f>
        <v/>
      </c>
      <c r="M147" s="9" t="str">
        <f>IF(E147="","",VLOOKUP(W147,図書名リスト!$A$3:$W$1161,17,0))</f>
        <v/>
      </c>
      <c r="N147" s="10"/>
      <c r="O147" s="9" t="str">
        <f>IF(E147="","",VLOOKUP(W147,図書名リスト!$A$3:$W$1161,21,0))</f>
        <v/>
      </c>
      <c r="P147" s="9" t="str">
        <f>IF(E147="","",VLOOKUP(W147,図書名リスト!$A$3:$W$1161,19,0))</f>
        <v/>
      </c>
      <c r="Q147" s="9" t="str">
        <f>IF(E147="","",VLOOKUP(W147,図書名リスト!$A$3:$W$1161,20,0))</f>
        <v/>
      </c>
      <c r="R147" s="9" t="str">
        <f>IF(E147="","",VLOOKUP(W147,図書名リスト!$A$3:$W$1161,22,0))</f>
        <v/>
      </c>
      <c r="S147" s="8" t="str">
        <f t="shared" si="13"/>
        <v xml:space="preserve"> </v>
      </c>
      <c r="T147" s="8" t="str">
        <f t="shared" si="14"/>
        <v>　</v>
      </c>
      <c r="U147" s="8" t="str">
        <f t="shared" si="15"/>
        <v xml:space="preserve"> </v>
      </c>
      <c r="V147" s="8">
        <f t="shared" si="16"/>
        <v>0</v>
      </c>
      <c r="W147" s="7" t="str">
        <f t="shared" si="17"/>
        <v/>
      </c>
    </row>
    <row r="148" spans="1:23" s="2" customFormat="1" ht="57" customHeight="1" x14ac:dyDescent="0.15">
      <c r="A148" s="10"/>
      <c r="B148" s="16"/>
      <c r="C148" s="16"/>
      <c r="D148" s="15"/>
      <c r="E148" s="14"/>
      <c r="F148" s="13"/>
      <c r="G148" s="12" t="str">
        <f>IF(E148="","",VLOOKUP(E148,図書名リスト!$C$3:$W$1161,16,0))</f>
        <v/>
      </c>
      <c r="H148" s="11" t="str">
        <f>IF(E148="","",VLOOKUP(W148,図書名リスト!$A$3:$W$1161,5,0))</f>
        <v/>
      </c>
      <c r="I148" s="11" t="str">
        <f>IF(E148="","",VLOOKUP(W148,図書名リスト!$A$3:$W$1161,9,0))</f>
        <v/>
      </c>
      <c r="J148" s="11" t="str">
        <f>IF(E148="","",VLOOKUP(W148,図書名リスト!$A$3:$W$1161,23,0))</f>
        <v/>
      </c>
      <c r="K148" s="11" t="str">
        <f>IF(E148="","",VLOOKUP(W148,図書名リスト!$A$3:$W$11651,11,0))</f>
        <v/>
      </c>
      <c r="L148" s="38" t="str">
        <f>IF(E148="","",VLOOKUP(W148,図書名リスト!$A$3:$W$1161,14,0))</f>
        <v/>
      </c>
      <c r="M148" s="9" t="str">
        <f>IF(E148="","",VLOOKUP(W148,図書名リスト!$A$3:$W$1161,17,0))</f>
        <v/>
      </c>
      <c r="N148" s="10"/>
      <c r="O148" s="9" t="str">
        <f>IF(E148="","",VLOOKUP(W148,図書名リスト!$A$3:$W$1161,21,0))</f>
        <v/>
      </c>
      <c r="P148" s="9" t="str">
        <f>IF(E148="","",VLOOKUP(W148,図書名リスト!$A$3:$W$1161,19,0))</f>
        <v/>
      </c>
      <c r="Q148" s="9" t="str">
        <f>IF(E148="","",VLOOKUP(W148,図書名リスト!$A$3:$W$1161,20,0))</f>
        <v/>
      </c>
      <c r="R148" s="9" t="str">
        <f>IF(E148="","",VLOOKUP(W148,図書名リスト!$A$3:$W$1161,22,0))</f>
        <v/>
      </c>
      <c r="S148" s="8" t="str">
        <f t="shared" si="13"/>
        <v xml:space="preserve"> </v>
      </c>
      <c r="T148" s="8" t="str">
        <f t="shared" si="14"/>
        <v>　</v>
      </c>
      <c r="U148" s="8" t="str">
        <f t="shared" si="15"/>
        <v xml:space="preserve"> </v>
      </c>
      <c r="V148" s="8">
        <f t="shared" si="16"/>
        <v>0</v>
      </c>
      <c r="W148" s="7" t="str">
        <f t="shared" si="17"/>
        <v/>
      </c>
    </row>
    <row r="149" spans="1:23" s="2" customFormat="1" ht="57" customHeight="1" x14ac:dyDescent="0.15">
      <c r="A149" s="10"/>
      <c r="B149" s="16"/>
      <c r="C149" s="16"/>
      <c r="D149" s="15"/>
      <c r="E149" s="14"/>
      <c r="F149" s="13"/>
      <c r="G149" s="12" t="str">
        <f>IF(E149="","",VLOOKUP(E149,図書名リスト!$C$3:$W$1161,16,0))</f>
        <v/>
      </c>
      <c r="H149" s="11" t="str">
        <f>IF(E149="","",VLOOKUP(W149,図書名リスト!$A$3:$W$1161,5,0))</f>
        <v/>
      </c>
      <c r="I149" s="11" t="str">
        <f>IF(E149="","",VLOOKUP(W149,図書名リスト!$A$3:$W$1161,9,0))</f>
        <v/>
      </c>
      <c r="J149" s="11" t="str">
        <f>IF(E149="","",VLOOKUP(W149,図書名リスト!$A$3:$W$1161,23,0))</f>
        <v/>
      </c>
      <c r="K149" s="11" t="str">
        <f>IF(E149="","",VLOOKUP(W149,図書名リスト!$A$3:$W$11651,11,0))</f>
        <v/>
      </c>
      <c r="L149" s="38" t="str">
        <f>IF(E149="","",VLOOKUP(W149,図書名リスト!$A$3:$W$1161,14,0))</f>
        <v/>
      </c>
      <c r="M149" s="9" t="str">
        <f>IF(E149="","",VLOOKUP(W149,図書名リスト!$A$3:$W$1161,17,0))</f>
        <v/>
      </c>
      <c r="N149" s="10"/>
      <c r="O149" s="9" t="str">
        <f>IF(E149="","",VLOOKUP(W149,図書名リスト!$A$3:$W$1161,21,0))</f>
        <v/>
      </c>
      <c r="P149" s="9" t="str">
        <f>IF(E149="","",VLOOKUP(W149,図書名リスト!$A$3:$W$1161,19,0))</f>
        <v/>
      </c>
      <c r="Q149" s="9" t="str">
        <f>IF(E149="","",VLOOKUP(W149,図書名リスト!$A$3:$W$1161,20,0))</f>
        <v/>
      </c>
      <c r="R149" s="9" t="str">
        <f>IF(E149="","",VLOOKUP(W149,図書名リスト!$A$3:$W$1161,22,0))</f>
        <v/>
      </c>
      <c r="S149" s="8" t="str">
        <f t="shared" si="13"/>
        <v xml:space="preserve"> </v>
      </c>
      <c r="T149" s="8" t="str">
        <f t="shared" si="14"/>
        <v>　</v>
      </c>
      <c r="U149" s="8" t="str">
        <f t="shared" si="15"/>
        <v xml:space="preserve"> </v>
      </c>
      <c r="V149" s="8">
        <f t="shared" si="16"/>
        <v>0</v>
      </c>
      <c r="W149" s="7" t="str">
        <f t="shared" si="17"/>
        <v/>
      </c>
    </row>
    <row r="150" spans="1:23" s="2" customFormat="1" ht="57" customHeight="1" x14ac:dyDescent="0.15">
      <c r="A150" s="10"/>
      <c r="B150" s="16"/>
      <c r="C150" s="16"/>
      <c r="D150" s="15"/>
      <c r="E150" s="14"/>
      <c r="F150" s="13"/>
      <c r="G150" s="12" t="str">
        <f>IF(E150="","",VLOOKUP(E150,図書名リスト!$C$3:$W$1161,16,0))</f>
        <v/>
      </c>
      <c r="H150" s="11" t="str">
        <f>IF(E150="","",VLOOKUP(W150,図書名リスト!$A$3:$W$1161,5,0))</f>
        <v/>
      </c>
      <c r="I150" s="11" t="str">
        <f>IF(E150="","",VLOOKUP(W150,図書名リスト!$A$3:$W$1161,9,0))</f>
        <v/>
      </c>
      <c r="J150" s="11" t="str">
        <f>IF(E150="","",VLOOKUP(W150,図書名リスト!$A$3:$W$1161,23,0))</f>
        <v/>
      </c>
      <c r="K150" s="11" t="str">
        <f>IF(E150="","",VLOOKUP(W150,図書名リスト!$A$3:$W$11651,11,0))</f>
        <v/>
      </c>
      <c r="L150" s="38" t="str">
        <f>IF(E150="","",VLOOKUP(W150,図書名リスト!$A$3:$W$1161,14,0))</f>
        <v/>
      </c>
      <c r="M150" s="9" t="str">
        <f>IF(E150="","",VLOOKUP(W150,図書名リスト!$A$3:$W$1161,17,0))</f>
        <v/>
      </c>
      <c r="N150" s="10"/>
      <c r="O150" s="9" t="str">
        <f>IF(E150="","",VLOOKUP(W150,図書名リスト!$A$3:$W$1161,21,0))</f>
        <v/>
      </c>
      <c r="P150" s="9" t="str">
        <f>IF(E150="","",VLOOKUP(W150,図書名リスト!$A$3:$W$1161,19,0))</f>
        <v/>
      </c>
      <c r="Q150" s="9" t="str">
        <f>IF(E150="","",VLOOKUP(W150,図書名リスト!$A$3:$W$1161,20,0))</f>
        <v/>
      </c>
      <c r="R150" s="9" t="str">
        <f>IF(E150="","",VLOOKUP(W150,図書名リスト!$A$3:$W$1161,22,0))</f>
        <v/>
      </c>
      <c r="S150" s="8" t="str">
        <f t="shared" si="13"/>
        <v xml:space="preserve"> </v>
      </c>
      <c r="T150" s="8" t="str">
        <f t="shared" si="14"/>
        <v>　</v>
      </c>
      <c r="U150" s="8" t="str">
        <f t="shared" si="15"/>
        <v xml:space="preserve"> </v>
      </c>
      <c r="V150" s="8">
        <f t="shared" si="16"/>
        <v>0</v>
      </c>
      <c r="W150" s="7" t="str">
        <f t="shared" si="17"/>
        <v/>
      </c>
    </row>
    <row r="151" spans="1:23" s="2" customFormat="1" ht="57" customHeight="1" x14ac:dyDescent="0.15">
      <c r="A151" s="10"/>
      <c r="B151" s="16"/>
      <c r="C151" s="16"/>
      <c r="D151" s="15"/>
      <c r="E151" s="14"/>
      <c r="F151" s="13"/>
      <c r="G151" s="12" t="str">
        <f>IF(E151="","",VLOOKUP(E151,図書名リスト!$C$3:$W$1161,16,0))</f>
        <v/>
      </c>
      <c r="H151" s="11" t="str">
        <f>IF(E151="","",VLOOKUP(W151,図書名リスト!$A$3:$W$1161,5,0))</f>
        <v/>
      </c>
      <c r="I151" s="11" t="str">
        <f>IF(E151="","",VLOOKUP(W151,図書名リスト!$A$3:$W$1161,9,0))</f>
        <v/>
      </c>
      <c r="J151" s="11" t="str">
        <f>IF(E151="","",VLOOKUP(W151,図書名リスト!$A$3:$W$1161,23,0))</f>
        <v/>
      </c>
      <c r="K151" s="11" t="str">
        <f>IF(E151="","",VLOOKUP(W151,図書名リスト!$A$3:$W$11651,11,0))</f>
        <v/>
      </c>
      <c r="L151" s="38" t="str">
        <f>IF(E151="","",VLOOKUP(W151,図書名リスト!$A$3:$W$1161,14,0))</f>
        <v/>
      </c>
      <c r="M151" s="9" t="str">
        <f>IF(E151="","",VLOOKUP(W151,図書名リスト!$A$3:$W$1161,17,0))</f>
        <v/>
      </c>
      <c r="N151" s="10"/>
      <c r="O151" s="9" t="str">
        <f>IF(E151="","",VLOOKUP(W151,図書名リスト!$A$3:$W$1161,21,0))</f>
        <v/>
      </c>
      <c r="P151" s="9" t="str">
        <f>IF(E151="","",VLOOKUP(W151,図書名リスト!$A$3:$W$1161,19,0))</f>
        <v/>
      </c>
      <c r="Q151" s="9" t="str">
        <f>IF(E151="","",VLOOKUP(W151,図書名リスト!$A$3:$W$1161,20,0))</f>
        <v/>
      </c>
      <c r="R151" s="9" t="str">
        <f>IF(E151="","",VLOOKUP(W151,図書名リスト!$A$3:$W$1161,22,0))</f>
        <v/>
      </c>
      <c r="S151" s="8" t="str">
        <f t="shared" si="13"/>
        <v xml:space="preserve"> </v>
      </c>
      <c r="T151" s="8" t="str">
        <f t="shared" si="14"/>
        <v>　</v>
      </c>
      <c r="U151" s="8" t="str">
        <f t="shared" si="15"/>
        <v xml:space="preserve"> </v>
      </c>
      <c r="V151" s="8">
        <f t="shared" si="16"/>
        <v>0</v>
      </c>
      <c r="W151" s="7" t="str">
        <f t="shared" si="17"/>
        <v/>
      </c>
    </row>
    <row r="152" spans="1:23" s="2" customFormat="1" ht="57" customHeight="1" x14ac:dyDescent="0.15">
      <c r="A152" s="10"/>
      <c r="B152" s="16"/>
      <c r="C152" s="16"/>
      <c r="D152" s="15"/>
      <c r="E152" s="14"/>
      <c r="F152" s="13"/>
      <c r="G152" s="12" t="str">
        <f>IF(E152="","",VLOOKUP(E152,図書名リスト!$C$3:$W$1161,16,0))</f>
        <v/>
      </c>
      <c r="H152" s="11" t="str">
        <f>IF(E152="","",VLOOKUP(W152,図書名リスト!$A$3:$W$1161,5,0))</f>
        <v/>
      </c>
      <c r="I152" s="11" t="str">
        <f>IF(E152="","",VLOOKUP(W152,図書名リスト!$A$3:$W$1161,9,0))</f>
        <v/>
      </c>
      <c r="J152" s="11" t="str">
        <f>IF(E152="","",VLOOKUP(W152,図書名リスト!$A$3:$W$1161,23,0))</f>
        <v/>
      </c>
      <c r="K152" s="11" t="str">
        <f>IF(E152="","",VLOOKUP(W152,図書名リスト!$A$3:$W$11651,11,0))</f>
        <v/>
      </c>
      <c r="L152" s="38" t="str">
        <f>IF(E152="","",VLOOKUP(W152,図書名リスト!$A$3:$W$1161,14,0))</f>
        <v/>
      </c>
      <c r="M152" s="9" t="str">
        <f>IF(E152="","",VLOOKUP(W152,図書名リスト!$A$3:$W$1161,17,0))</f>
        <v/>
      </c>
      <c r="N152" s="10"/>
      <c r="O152" s="9" t="str">
        <f>IF(E152="","",VLOOKUP(W152,図書名リスト!$A$3:$W$1161,21,0))</f>
        <v/>
      </c>
      <c r="P152" s="9" t="str">
        <f>IF(E152="","",VLOOKUP(W152,図書名リスト!$A$3:$W$1161,19,0))</f>
        <v/>
      </c>
      <c r="Q152" s="9" t="str">
        <f>IF(E152="","",VLOOKUP(W152,図書名リスト!$A$3:$W$1161,20,0))</f>
        <v/>
      </c>
      <c r="R152" s="9" t="str">
        <f>IF(E152="","",VLOOKUP(W152,図書名リスト!$A$3:$W$1161,22,0))</f>
        <v/>
      </c>
      <c r="S152" s="8" t="str">
        <f t="shared" si="13"/>
        <v xml:space="preserve"> </v>
      </c>
      <c r="T152" s="8" t="str">
        <f t="shared" si="14"/>
        <v>　</v>
      </c>
      <c r="U152" s="8" t="str">
        <f t="shared" si="15"/>
        <v xml:space="preserve"> </v>
      </c>
      <c r="V152" s="8">
        <f t="shared" si="16"/>
        <v>0</v>
      </c>
      <c r="W152" s="7" t="str">
        <f t="shared" si="17"/>
        <v/>
      </c>
    </row>
    <row r="153" spans="1:23" s="2" customFormat="1" ht="57" customHeight="1" x14ac:dyDescent="0.15">
      <c r="A153" s="10"/>
      <c r="B153" s="16"/>
      <c r="C153" s="16"/>
      <c r="D153" s="15"/>
      <c r="E153" s="14"/>
      <c r="F153" s="13"/>
      <c r="G153" s="12" t="str">
        <f>IF(E153="","",VLOOKUP(E153,図書名リスト!$C$3:$W$1161,16,0))</f>
        <v/>
      </c>
      <c r="H153" s="11" t="str">
        <f>IF(E153="","",VLOOKUP(W153,図書名リスト!$A$3:$W$1161,5,0))</f>
        <v/>
      </c>
      <c r="I153" s="11" t="str">
        <f>IF(E153="","",VLOOKUP(W153,図書名リスト!$A$3:$W$1161,9,0))</f>
        <v/>
      </c>
      <c r="J153" s="11" t="str">
        <f>IF(E153="","",VLOOKUP(W153,図書名リスト!$A$3:$W$1161,23,0))</f>
        <v/>
      </c>
      <c r="K153" s="11" t="str">
        <f>IF(E153="","",VLOOKUP(W153,図書名リスト!$A$3:$W$11651,11,0))</f>
        <v/>
      </c>
      <c r="L153" s="38" t="str">
        <f>IF(E153="","",VLOOKUP(W153,図書名リスト!$A$3:$W$1161,14,0))</f>
        <v/>
      </c>
      <c r="M153" s="9" t="str">
        <f>IF(E153="","",VLOOKUP(W153,図書名リスト!$A$3:$W$1161,17,0))</f>
        <v/>
      </c>
      <c r="N153" s="10"/>
      <c r="O153" s="9" t="str">
        <f>IF(E153="","",VLOOKUP(W153,図書名リスト!$A$3:$W$1161,21,0))</f>
        <v/>
      </c>
      <c r="P153" s="9" t="str">
        <f>IF(E153="","",VLOOKUP(W153,図書名リスト!$A$3:$W$1161,19,0))</f>
        <v/>
      </c>
      <c r="Q153" s="9" t="str">
        <f>IF(E153="","",VLOOKUP(W153,図書名リスト!$A$3:$W$1161,20,0))</f>
        <v/>
      </c>
      <c r="R153" s="9" t="str">
        <f>IF(E153="","",VLOOKUP(W153,図書名リスト!$A$3:$W$1161,22,0))</f>
        <v/>
      </c>
      <c r="S153" s="8" t="str">
        <f t="shared" si="13"/>
        <v xml:space="preserve"> </v>
      </c>
      <c r="T153" s="8" t="str">
        <f t="shared" si="14"/>
        <v>　</v>
      </c>
      <c r="U153" s="8" t="str">
        <f t="shared" si="15"/>
        <v xml:space="preserve"> </v>
      </c>
      <c r="V153" s="8">
        <f t="shared" si="16"/>
        <v>0</v>
      </c>
      <c r="W153" s="7" t="str">
        <f t="shared" si="17"/>
        <v/>
      </c>
    </row>
    <row r="154" spans="1:23" s="2" customFormat="1" ht="57" customHeight="1" x14ac:dyDescent="0.15">
      <c r="A154" s="10"/>
      <c r="B154" s="16"/>
      <c r="C154" s="16"/>
      <c r="D154" s="15"/>
      <c r="E154" s="14"/>
      <c r="F154" s="13"/>
      <c r="G154" s="12" t="str">
        <f>IF(E154="","",VLOOKUP(E154,図書名リスト!$C$3:$W$1161,16,0))</f>
        <v/>
      </c>
      <c r="H154" s="11" t="str">
        <f>IF(E154="","",VLOOKUP(W154,図書名リスト!$A$3:$W$1161,5,0))</f>
        <v/>
      </c>
      <c r="I154" s="11" t="str">
        <f>IF(E154="","",VLOOKUP(W154,図書名リスト!$A$3:$W$1161,9,0))</f>
        <v/>
      </c>
      <c r="J154" s="11" t="str">
        <f>IF(E154="","",VLOOKUP(W154,図書名リスト!$A$3:$W$1161,23,0))</f>
        <v/>
      </c>
      <c r="K154" s="11" t="str">
        <f>IF(E154="","",VLOOKUP(W154,図書名リスト!$A$3:$W$11651,11,0))</f>
        <v/>
      </c>
      <c r="L154" s="38" t="str">
        <f>IF(E154="","",VLOOKUP(W154,図書名リスト!$A$3:$W$1161,14,0))</f>
        <v/>
      </c>
      <c r="M154" s="9" t="str">
        <f>IF(E154="","",VLOOKUP(W154,図書名リスト!$A$3:$W$1161,17,0))</f>
        <v/>
      </c>
      <c r="N154" s="10"/>
      <c r="O154" s="9" t="str">
        <f>IF(E154="","",VLOOKUP(W154,図書名リスト!$A$3:$W$1161,21,0))</f>
        <v/>
      </c>
      <c r="P154" s="9" t="str">
        <f>IF(E154="","",VLOOKUP(W154,図書名リスト!$A$3:$W$1161,19,0))</f>
        <v/>
      </c>
      <c r="Q154" s="9" t="str">
        <f>IF(E154="","",VLOOKUP(W154,図書名リスト!$A$3:$W$1161,20,0))</f>
        <v/>
      </c>
      <c r="R154" s="9" t="str">
        <f>IF(E154="","",VLOOKUP(W154,図書名リスト!$A$3:$W$1161,22,0))</f>
        <v/>
      </c>
      <c r="S154" s="8" t="str">
        <f t="shared" si="13"/>
        <v xml:space="preserve"> </v>
      </c>
      <c r="T154" s="8" t="str">
        <f t="shared" si="14"/>
        <v>　</v>
      </c>
      <c r="U154" s="8" t="str">
        <f t="shared" si="15"/>
        <v xml:space="preserve"> </v>
      </c>
      <c r="V154" s="8">
        <f t="shared" si="16"/>
        <v>0</v>
      </c>
      <c r="W154" s="7" t="str">
        <f t="shared" si="17"/>
        <v/>
      </c>
    </row>
    <row r="155" spans="1:23" s="2" customFormat="1" ht="57" customHeight="1" x14ac:dyDescent="0.15">
      <c r="A155" s="10"/>
      <c r="B155" s="16"/>
      <c r="C155" s="16"/>
      <c r="D155" s="15"/>
      <c r="E155" s="14"/>
      <c r="F155" s="13"/>
      <c r="G155" s="12" t="str">
        <f>IF(E155="","",VLOOKUP(E155,図書名リスト!$C$3:$W$1161,16,0))</f>
        <v/>
      </c>
      <c r="H155" s="11" t="str">
        <f>IF(E155="","",VLOOKUP(W155,図書名リスト!$A$3:$W$1161,5,0))</f>
        <v/>
      </c>
      <c r="I155" s="11" t="str">
        <f>IF(E155="","",VLOOKUP(W155,図書名リスト!$A$3:$W$1161,9,0))</f>
        <v/>
      </c>
      <c r="J155" s="11" t="str">
        <f>IF(E155="","",VLOOKUP(W155,図書名リスト!$A$3:$W$1161,23,0))</f>
        <v/>
      </c>
      <c r="K155" s="11" t="str">
        <f>IF(E155="","",VLOOKUP(W155,図書名リスト!$A$3:$W$11651,11,0))</f>
        <v/>
      </c>
      <c r="L155" s="38" t="str">
        <f>IF(E155="","",VLOOKUP(W155,図書名リスト!$A$3:$W$1161,14,0))</f>
        <v/>
      </c>
      <c r="M155" s="9" t="str">
        <f>IF(E155="","",VLOOKUP(W155,図書名リスト!$A$3:$W$1161,17,0))</f>
        <v/>
      </c>
      <c r="N155" s="10"/>
      <c r="O155" s="9" t="str">
        <f>IF(E155="","",VLOOKUP(W155,図書名リスト!$A$3:$W$1161,21,0))</f>
        <v/>
      </c>
      <c r="P155" s="9" t="str">
        <f>IF(E155="","",VLOOKUP(W155,図書名リスト!$A$3:$W$1161,19,0))</f>
        <v/>
      </c>
      <c r="Q155" s="9" t="str">
        <f>IF(E155="","",VLOOKUP(W155,図書名リスト!$A$3:$W$1161,20,0))</f>
        <v/>
      </c>
      <c r="R155" s="9" t="str">
        <f>IF(E155="","",VLOOKUP(W155,図書名リスト!$A$3:$W$1161,22,0))</f>
        <v/>
      </c>
      <c r="S155" s="8" t="str">
        <f t="shared" si="13"/>
        <v xml:space="preserve"> </v>
      </c>
      <c r="T155" s="8" t="str">
        <f t="shared" si="14"/>
        <v>　</v>
      </c>
      <c r="U155" s="8" t="str">
        <f t="shared" si="15"/>
        <v xml:space="preserve"> </v>
      </c>
      <c r="V155" s="8">
        <f t="shared" si="16"/>
        <v>0</v>
      </c>
      <c r="W155" s="7" t="str">
        <f t="shared" si="17"/>
        <v/>
      </c>
    </row>
    <row r="156" spans="1:23" s="2" customFormat="1" ht="57" customHeight="1" x14ac:dyDescent="0.15">
      <c r="A156" s="10"/>
      <c r="B156" s="16"/>
      <c r="C156" s="16"/>
      <c r="D156" s="15"/>
      <c r="E156" s="14"/>
      <c r="F156" s="13"/>
      <c r="G156" s="12" t="str">
        <f>IF(E156="","",VLOOKUP(E156,図書名リスト!$C$3:$W$1161,16,0))</f>
        <v/>
      </c>
      <c r="H156" s="11" t="str">
        <f>IF(E156="","",VLOOKUP(W156,図書名リスト!$A$3:$W$1161,5,0))</f>
        <v/>
      </c>
      <c r="I156" s="11" t="str">
        <f>IF(E156="","",VLOOKUP(W156,図書名リスト!$A$3:$W$1161,9,0))</f>
        <v/>
      </c>
      <c r="J156" s="11" t="str">
        <f>IF(E156="","",VLOOKUP(W156,図書名リスト!$A$3:$W$1161,23,0))</f>
        <v/>
      </c>
      <c r="K156" s="11" t="str">
        <f>IF(E156="","",VLOOKUP(W156,図書名リスト!$A$3:$W$11651,11,0))</f>
        <v/>
      </c>
      <c r="L156" s="38" t="str">
        <f>IF(E156="","",VLOOKUP(W156,図書名リスト!$A$3:$W$1161,14,0))</f>
        <v/>
      </c>
      <c r="M156" s="9" t="str">
        <f>IF(E156="","",VLOOKUP(W156,図書名リスト!$A$3:$W$1161,17,0))</f>
        <v/>
      </c>
      <c r="N156" s="10"/>
      <c r="O156" s="9" t="str">
        <f>IF(E156="","",VLOOKUP(W156,図書名リスト!$A$3:$W$1161,21,0))</f>
        <v/>
      </c>
      <c r="P156" s="9" t="str">
        <f>IF(E156="","",VLOOKUP(W156,図書名リスト!$A$3:$W$1161,19,0))</f>
        <v/>
      </c>
      <c r="Q156" s="9" t="str">
        <f>IF(E156="","",VLOOKUP(W156,図書名リスト!$A$3:$W$1161,20,0))</f>
        <v/>
      </c>
      <c r="R156" s="9" t="str">
        <f>IF(E156="","",VLOOKUP(W156,図書名リスト!$A$3:$W$1161,22,0))</f>
        <v/>
      </c>
      <c r="S156" s="8" t="str">
        <f t="shared" si="13"/>
        <v xml:space="preserve"> </v>
      </c>
      <c r="T156" s="8" t="str">
        <f t="shared" si="14"/>
        <v>　</v>
      </c>
      <c r="U156" s="8" t="str">
        <f t="shared" si="15"/>
        <v xml:space="preserve"> </v>
      </c>
      <c r="V156" s="8">
        <f t="shared" si="16"/>
        <v>0</v>
      </c>
      <c r="W156" s="7" t="str">
        <f t="shared" si="17"/>
        <v/>
      </c>
    </row>
    <row r="157" spans="1:23" s="2" customFormat="1" ht="57" customHeight="1" x14ac:dyDescent="0.15">
      <c r="A157" s="10"/>
      <c r="B157" s="16"/>
      <c r="C157" s="16"/>
      <c r="D157" s="15"/>
      <c r="E157" s="14"/>
      <c r="F157" s="13"/>
      <c r="G157" s="12" t="str">
        <f>IF(E157="","",VLOOKUP(E157,図書名リスト!$C$3:$W$1161,16,0))</f>
        <v/>
      </c>
      <c r="H157" s="11" t="str">
        <f>IF(E157="","",VLOOKUP(W157,図書名リスト!$A$3:$W$1161,5,0))</f>
        <v/>
      </c>
      <c r="I157" s="11" t="str">
        <f>IF(E157="","",VLOOKUP(W157,図書名リスト!$A$3:$W$1161,9,0))</f>
        <v/>
      </c>
      <c r="J157" s="11" t="str">
        <f>IF(E157="","",VLOOKUP(W157,図書名リスト!$A$3:$W$1161,23,0))</f>
        <v/>
      </c>
      <c r="K157" s="11" t="str">
        <f>IF(E157="","",VLOOKUP(W157,図書名リスト!$A$3:$W$11651,11,0))</f>
        <v/>
      </c>
      <c r="L157" s="38" t="str">
        <f>IF(E157="","",VLOOKUP(W157,図書名リスト!$A$3:$W$1161,14,0))</f>
        <v/>
      </c>
      <c r="M157" s="9" t="str">
        <f>IF(E157="","",VLOOKUP(W157,図書名リスト!$A$3:$W$1161,17,0))</f>
        <v/>
      </c>
      <c r="N157" s="10"/>
      <c r="O157" s="9" t="str">
        <f>IF(E157="","",VLOOKUP(W157,図書名リスト!$A$3:$W$1161,21,0))</f>
        <v/>
      </c>
      <c r="P157" s="9" t="str">
        <f>IF(E157="","",VLOOKUP(W157,図書名リスト!$A$3:$W$1161,19,0))</f>
        <v/>
      </c>
      <c r="Q157" s="9" t="str">
        <f>IF(E157="","",VLOOKUP(W157,図書名リスト!$A$3:$W$1161,20,0))</f>
        <v/>
      </c>
      <c r="R157" s="9" t="str">
        <f>IF(E157="","",VLOOKUP(W157,図書名リスト!$A$3:$W$1161,22,0))</f>
        <v/>
      </c>
      <c r="S157" s="8" t="str">
        <f t="shared" si="13"/>
        <v xml:space="preserve"> </v>
      </c>
      <c r="T157" s="8" t="str">
        <f t="shared" si="14"/>
        <v>　</v>
      </c>
      <c r="U157" s="8" t="str">
        <f t="shared" si="15"/>
        <v xml:space="preserve"> </v>
      </c>
      <c r="V157" s="8">
        <f t="shared" si="16"/>
        <v>0</v>
      </c>
      <c r="W157" s="7" t="str">
        <f t="shared" si="17"/>
        <v/>
      </c>
    </row>
    <row r="158" spans="1:23" s="2" customFormat="1" ht="57" customHeight="1" x14ac:dyDescent="0.15">
      <c r="A158" s="10"/>
      <c r="B158" s="16"/>
      <c r="C158" s="16"/>
      <c r="D158" s="15"/>
      <c r="E158" s="14"/>
      <c r="F158" s="13"/>
      <c r="G158" s="12" t="str">
        <f>IF(E158="","",VLOOKUP(E158,図書名リスト!$C$3:$W$1161,16,0))</f>
        <v/>
      </c>
      <c r="H158" s="11" t="str">
        <f>IF(E158="","",VLOOKUP(W158,図書名リスト!$A$3:$W$1161,5,0))</f>
        <v/>
      </c>
      <c r="I158" s="11" t="str">
        <f>IF(E158="","",VLOOKUP(W158,図書名リスト!$A$3:$W$1161,9,0))</f>
        <v/>
      </c>
      <c r="J158" s="11" t="str">
        <f>IF(E158="","",VLOOKUP(W158,図書名リスト!$A$3:$W$1161,23,0))</f>
        <v/>
      </c>
      <c r="K158" s="11" t="str">
        <f>IF(E158="","",VLOOKUP(W158,図書名リスト!$A$3:$W$11651,11,0))</f>
        <v/>
      </c>
      <c r="L158" s="38" t="str">
        <f>IF(E158="","",VLOOKUP(W158,図書名リスト!$A$3:$W$1161,14,0))</f>
        <v/>
      </c>
      <c r="M158" s="9" t="str">
        <f>IF(E158="","",VLOOKUP(W158,図書名リスト!$A$3:$W$1161,17,0))</f>
        <v/>
      </c>
      <c r="N158" s="10"/>
      <c r="O158" s="9" t="str">
        <f>IF(E158="","",VLOOKUP(W158,図書名リスト!$A$3:$W$1161,21,0))</f>
        <v/>
      </c>
      <c r="P158" s="9" t="str">
        <f>IF(E158="","",VLOOKUP(W158,図書名リスト!$A$3:$W$1161,19,0))</f>
        <v/>
      </c>
      <c r="Q158" s="9" t="str">
        <f>IF(E158="","",VLOOKUP(W158,図書名リスト!$A$3:$W$1161,20,0))</f>
        <v/>
      </c>
      <c r="R158" s="9" t="str">
        <f>IF(E158="","",VLOOKUP(W158,図書名リスト!$A$3:$W$1161,22,0))</f>
        <v/>
      </c>
      <c r="S158" s="8" t="str">
        <f t="shared" si="13"/>
        <v xml:space="preserve"> </v>
      </c>
      <c r="T158" s="8" t="str">
        <f t="shared" si="14"/>
        <v>　</v>
      </c>
      <c r="U158" s="8" t="str">
        <f t="shared" si="15"/>
        <v xml:space="preserve"> </v>
      </c>
      <c r="V158" s="8">
        <f t="shared" si="16"/>
        <v>0</v>
      </c>
      <c r="W158" s="7" t="str">
        <f t="shared" si="17"/>
        <v/>
      </c>
    </row>
    <row r="159" spans="1:23" s="2" customFormat="1" ht="57" customHeight="1" x14ac:dyDescent="0.15">
      <c r="A159" s="10"/>
      <c r="B159" s="16"/>
      <c r="C159" s="16"/>
      <c r="D159" s="15"/>
      <c r="E159" s="14"/>
      <c r="F159" s="13"/>
      <c r="G159" s="12" t="str">
        <f>IF(E159="","",VLOOKUP(E159,図書名リスト!$C$3:$W$1161,16,0))</f>
        <v/>
      </c>
      <c r="H159" s="11" t="str">
        <f>IF(E159="","",VLOOKUP(W159,図書名リスト!$A$3:$W$1161,5,0))</f>
        <v/>
      </c>
      <c r="I159" s="11" t="str">
        <f>IF(E159="","",VLOOKUP(W159,図書名リスト!$A$3:$W$1161,9,0))</f>
        <v/>
      </c>
      <c r="J159" s="11" t="str">
        <f>IF(E159="","",VLOOKUP(W159,図書名リスト!$A$3:$W$1161,23,0))</f>
        <v/>
      </c>
      <c r="K159" s="11" t="str">
        <f>IF(E159="","",VLOOKUP(W159,図書名リスト!$A$3:$W$11651,11,0))</f>
        <v/>
      </c>
      <c r="L159" s="38" t="str">
        <f>IF(E159="","",VLOOKUP(W159,図書名リスト!$A$3:$W$1161,14,0))</f>
        <v/>
      </c>
      <c r="M159" s="9" t="str">
        <f>IF(E159="","",VLOOKUP(W159,図書名リスト!$A$3:$W$1161,17,0))</f>
        <v/>
      </c>
      <c r="N159" s="10"/>
      <c r="O159" s="9" t="str">
        <f>IF(E159="","",VLOOKUP(W159,図書名リスト!$A$3:$W$1161,21,0))</f>
        <v/>
      </c>
      <c r="P159" s="9" t="str">
        <f>IF(E159="","",VLOOKUP(W159,図書名リスト!$A$3:$W$1161,19,0))</f>
        <v/>
      </c>
      <c r="Q159" s="9" t="str">
        <f>IF(E159="","",VLOOKUP(W159,図書名リスト!$A$3:$W$1161,20,0))</f>
        <v/>
      </c>
      <c r="R159" s="9" t="str">
        <f>IF(E159="","",VLOOKUP(W159,図書名リスト!$A$3:$W$1161,22,0))</f>
        <v/>
      </c>
      <c r="S159" s="8" t="str">
        <f t="shared" si="13"/>
        <v xml:space="preserve"> </v>
      </c>
      <c r="T159" s="8" t="str">
        <f t="shared" si="14"/>
        <v>　</v>
      </c>
      <c r="U159" s="8" t="str">
        <f t="shared" si="15"/>
        <v xml:space="preserve"> </v>
      </c>
      <c r="V159" s="8">
        <f t="shared" si="16"/>
        <v>0</v>
      </c>
      <c r="W159" s="7" t="str">
        <f t="shared" si="17"/>
        <v/>
      </c>
    </row>
    <row r="160" spans="1:23" s="2" customFormat="1" ht="57" customHeight="1" x14ac:dyDescent="0.15">
      <c r="A160" s="10"/>
      <c r="B160" s="16"/>
      <c r="C160" s="16"/>
      <c r="D160" s="15"/>
      <c r="E160" s="14"/>
      <c r="F160" s="13"/>
      <c r="G160" s="12" t="str">
        <f>IF(E160="","",VLOOKUP(E160,図書名リスト!$C$3:$W$1161,16,0))</f>
        <v/>
      </c>
      <c r="H160" s="11" t="str">
        <f>IF(E160="","",VLOOKUP(W160,図書名リスト!$A$3:$W$1161,5,0))</f>
        <v/>
      </c>
      <c r="I160" s="11" t="str">
        <f>IF(E160="","",VLOOKUP(W160,図書名リスト!$A$3:$W$1161,9,0))</f>
        <v/>
      </c>
      <c r="J160" s="11" t="str">
        <f>IF(E160="","",VLOOKUP(W160,図書名リスト!$A$3:$W$1161,23,0))</f>
        <v/>
      </c>
      <c r="K160" s="11" t="str">
        <f>IF(E160="","",VLOOKUP(W160,図書名リスト!$A$3:$W$11651,11,0))</f>
        <v/>
      </c>
      <c r="L160" s="38" t="str">
        <f>IF(E160="","",VLOOKUP(W160,図書名リスト!$A$3:$W$1161,14,0))</f>
        <v/>
      </c>
      <c r="M160" s="9" t="str">
        <f>IF(E160="","",VLOOKUP(W160,図書名リスト!$A$3:$W$1161,17,0))</f>
        <v/>
      </c>
      <c r="N160" s="10"/>
      <c r="O160" s="9" t="str">
        <f>IF(E160="","",VLOOKUP(W160,図書名リスト!$A$3:$W$1161,21,0))</f>
        <v/>
      </c>
      <c r="P160" s="9" t="str">
        <f>IF(E160="","",VLOOKUP(W160,図書名リスト!$A$3:$W$1161,19,0))</f>
        <v/>
      </c>
      <c r="Q160" s="9" t="str">
        <f>IF(E160="","",VLOOKUP(W160,図書名リスト!$A$3:$W$1161,20,0))</f>
        <v/>
      </c>
      <c r="R160" s="9" t="str">
        <f>IF(E160="","",VLOOKUP(W160,図書名リスト!$A$3:$W$1161,22,0))</f>
        <v/>
      </c>
      <c r="S160" s="8" t="str">
        <f t="shared" si="13"/>
        <v xml:space="preserve"> </v>
      </c>
      <c r="T160" s="8" t="str">
        <f t="shared" si="14"/>
        <v>　</v>
      </c>
      <c r="U160" s="8" t="str">
        <f t="shared" si="15"/>
        <v xml:space="preserve"> </v>
      </c>
      <c r="V160" s="8">
        <f t="shared" si="16"/>
        <v>0</v>
      </c>
      <c r="W160" s="7" t="str">
        <f t="shared" si="17"/>
        <v/>
      </c>
    </row>
    <row r="161" spans="1:23" s="2" customFormat="1" ht="57" customHeight="1" x14ac:dyDescent="0.15">
      <c r="A161" s="10"/>
      <c r="B161" s="16"/>
      <c r="C161" s="16"/>
      <c r="D161" s="15"/>
      <c r="E161" s="14"/>
      <c r="F161" s="13"/>
      <c r="G161" s="12" t="str">
        <f>IF(E161="","",VLOOKUP(E161,図書名リスト!$C$3:$W$1161,16,0))</f>
        <v/>
      </c>
      <c r="H161" s="11" t="str">
        <f>IF(E161="","",VLOOKUP(W161,図書名リスト!$A$3:$W$1161,5,0))</f>
        <v/>
      </c>
      <c r="I161" s="11" t="str">
        <f>IF(E161="","",VLOOKUP(W161,図書名リスト!$A$3:$W$1161,9,0))</f>
        <v/>
      </c>
      <c r="J161" s="11" t="str">
        <f>IF(E161="","",VLOOKUP(W161,図書名リスト!$A$3:$W$1161,23,0))</f>
        <v/>
      </c>
      <c r="K161" s="11" t="str">
        <f>IF(E161="","",VLOOKUP(W161,図書名リスト!$A$3:$W$11651,11,0))</f>
        <v/>
      </c>
      <c r="L161" s="38" t="str">
        <f>IF(E161="","",VLOOKUP(W161,図書名リスト!$A$3:$W$1161,14,0))</f>
        <v/>
      </c>
      <c r="M161" s="9" t="str">
        <f>IF(E161="","",VLOOKUP(W161,図書名リスト!$A$3:$W$1161,17,0))</f>
        <v/>
      </c>
      <c r="N161" s="10"/>
      <c r="O161" s="9" t="str">
        <f>IF(E161="","",VLOOKUP(W161,図書名リスト!$A$3:$W$1161,21,0))</f>
        <v/>
      </c>
      <c r="P161" s="9" t="str">
        <f>IF(E161="","",VLOOKUP(W161,図書名リスト!$A$3:$W$1161,19,0))</f>
        <v/>
      </c>
      <c r="Q161" s="9" t="str">
        <f>IF(E161="","",VLOOKUP(W161,図書名リスト!$A$3:$W$1161,20,0))</f>
        <v/>
      </c>
      <c r="R161" s="9" t="str">
        <f>IF(E161="","",VLOOKUP(W161,図書名リスト!$A$3:$W$1161,22,0))</f>
        <v/>
      </c>
      <c r="S161" s="8" t="str">
        <f t="shared" si="13"/>
        <v xml:space="preserve"> </v>
      </c>
      <c r="T161" s="8" t="str">
        <f t="shared" si="14"/>
        <v>　</v>
      </c>
      <c r="U161" s="8" t="str">
        <f t="shared" si="15"/>
        <v xml:space="preserve"> </v>
      </c>
      <c r="V161" s="8">
        <f t="shared" si="16"/>
        <v>0</v>
      </c>
      <c r="W161" s="7" t="str">
        <f t="shared" si="17"/>
        <v/>
      </c>
    </row>
    <row r="162" spans="1:23" s="2" customFormat="1" ht="57" customHeight="1" x14ac:dyDescent="0.15">
      <c r="A162" s="10"/>
      <c r="B162" s="16"/>
      <c r="C162" s="16"/>
      <c r="D162" s="15"/>
      <c r="E162" s="14"/>
      <c r="F162" s="13"/>
      <c r="G162" s="12" t="str">
        <f>IF(E162="","",VLOOKUP(E162,図書名リスト!$C$3:$W$1161,16,0))</f>
        <v/>
      </c>
      <c r="H162" s="11" t="str">
        <f>IF(E162="","",VLOOKUP(W162,図書名リスト!$A$3:$W$1161,5,0))</f>
        <v/>
      </c>
      <c r="I162" s="11" t="str">
        <f>IF(E162="","",VLOOKUP(W162,図書名リスト!$A$3:$W$1161,9,0))</f>
        <v/>
      </c>
      <c r="J162" s="11" t="str">
        <f>IF(E162="","",VLOOKUP(W162,図書名リスト!$A$3:$W$1161,23,0))</f>
        <v/>
      </c>
      <c r="K162" s="11" t="str">
        <f>IF(E162="","",VLOOKUP(W162,図書名リスト!$A$3:$W$11651,11,0))</f>
        <v/>
      </c>
      <c r="L162" s="38" t="str">
        <f>IF(E162="","",VLOOKUP(W162,図書名リスト!$A$3:$W$1161,14,0))</f>
        <v/>
      </c>
      <c r="M162" s="9" t="str">
        <f>IF(E162="","",VLOOKUP(W162,図書名リスト!$A$3:$W$1161,17,0))</f>
        <v/>
      </c>
      <c r="N162" s="10"/>
      <c r="O162" s="9" t="str">
        <f>IF(E162="","",VLOOKUP(W162,図書名リスト!$A$3:$W$1161,21,0))</f>
        <v/>
      </c>
      <c r="P162" s="9" t="str">
        <f>IF(E162="","",VLOOKUP(W162,図書名リスト!$A$3:$W$1161,19,0))</f>
        <v/>
      </c>
      <c r="Q162" s="9" t="str">
        <f>IF(E162="","",VLOOKUP(W162,図書名リスト!$A$3:$W$1161,20,0))</f>
        <v/>
      </c>
      <c r="R162" s="9" t="str">
        <f>IF(E162="","",VLOOKUP(W162,図書名リスト!$A$3:$W$1161,22,0))</f>
        <v/>
      </c>
      <c r="S162" s="8" t="str">
        <f t="shared" si="13"/>
        <v xml:space="preserve"> </v>
      </c>
      <c r="T162" s="8" t="str">
        <f t="shared" si="14"/>
        <v>　</v>
      </c>
      <c r="U162" s="8" t="str">
        <f t="shared" si="15"/>
        <v xml:space="preserve"> </v>
      </c>
      <c r="V162" s="8">
        <f t="shared" si="16"/>
        <v>0</v>
      </c>
      <c r="W162" s="7" t="str">
        <f t="shared" si="17"/>
        <v/>
      </c>
    </row>
    <row r="163" spans="1:23" s="2" customFormat="1" ht="57" customHeight="1" x14ac:dyDescent="0.15">
      <c r="A163" s="10"/>
      <c r="B163" s="16"/>
      <c r="C163" s="16"/>
      <c r="D163" s="15"/>
      <c r="E163" s="14"/>
      <c r="F163" s="13"/>
      <c r="G163" s="12" t="str">
        <f>IF(E163="","",VLOOKUP(E163,図書名リスト!$C$3:$W$1161,16,0))</f>
        <v/>
      </c>
      <c r="H163" s="11" t="str">
        <f>IF(E163="","",VLOOKUP(W163,図書名リスト!$A$3:$W$1161,5,0))</f>
        <v/>
      </c>
      <c r="I163" s="11" t="str">
        <f>IF(E163="","",VLOOKUP(W163,図書名リスト!$A$3:$W$1161,9,0))</f>
        <v/>
      </c>
      <c r="J163" s="11" t="str">
        <f>IF(E163="","",VLOOKUP(W163,図書名リスト!$A$3:$W$1161,23,0))</f>
        <v/>
      </c>
      <c r="K163" s="11" t="str">
        <f>IF(E163="","",VLOOKUP(W163,図書名リスト!$A$3:$W$11651,11,0))</f>
        <v/>
      </c>
      <c r="L163" s="38" t="str">
        <f>IF(E163="","",VLOOKUP(W163,図書名リスト!$A$3:$W$1161,14,0))</f>
        <v/>
      </c>
      <c r="M163" s="9" t="str">
        <f>IF(E163="","",VLOOKUP(W163,図書名リスト!$A$3:$W$1161,17,0))</f>
        <v/>
      </c>
      <c r="N163" s="10"/>
      <c r="O163" s="9" t="str">
        <f>IF(E163="","",VLOOKUP(W163,図書名リスト!$A$3:$W$1161,21,0))</f>
        <v/>
      </c>
      <c r="P163" s="9" t="str">
        <f>IF(E163="","",VLOOKUP(W163,図書名リスト!$A$3:$W$1161,19,0))</f>
        <v/>
      </c>
      <c r="Q163" s="9" t="str">
        <f>IF(E163="","",VLOOKUP(W163,図書名リスト!$A$3:$W$1161,20,0))</f>
        <v/>
      </c>
      <c r="R163" s="9" t="str">
        <f>IF(E163="","",VLOOKUP(W163,図書名リスト!$A$3:$W$1161,22,0))</f>
        <v/>
      </c>
      <c r="S163" s="8" t="str">
        <f t="shared" si="13"/>
        <v xml:space="preserve"> </v>
      </c>
      <c r="T163" s="8" t="str">
        <f t="shared" si="14"/>
        <v>　</v>
      </c>
      <c r="U163" s="8" t="str">
        <f t="shared" si="15"/>
        <v xml:space="preserve"> </v>
      </c>
      <c r="V163" s="8">
        <f t="shared" si="16"/>
        <v>0</v>
      </c>
      <c r="W163" s="7" t="str">
        <f t="shared" si="17"/>
        <v/>
      </c>
    </row>
    <row r="164" spans="1:23" s="2" customFormat="1" ht="57" customHeight="1" x14ac:dyDescent="0.15">
      <c r="A164" s="10"/>
      <c r="B164" s="16"/>
      <c r="C164" s="16"/>
      <c r="D164" s="15"/>
      <c r="E164" s="14"/>
      <c r="F164" s="13"/>
      <c r="G164" s="12" t="str">
        <f>IF(E164="","",VLOOKUP(E164,図書名リスト!$C$3:$W$1161,16,0))</f>
        <v/>
      </c>
      <c r="H164" s="11" t="str">
        <f>IF(E164="","",VLOOKUP(W164,図書名リスト!$A$3:$W$1161,5,0))</f>
        <v/>
      </c>
      <c r="I164" s="11" t="str">
        <f>IF(E164="","",VLOOKUP(W164,図書名リスト!$A$3:$W$1161,9,0))</f>
        <v/>
      </c>
      <c r="J164" s="11" t="str">
        <f>IF(E164="","",VLOOKUP(W164,図書名リスト!$A$3:$W$1161,23,0))</f>
        <v/>
      </c>
      <c r="K164" s="11" t="str">
        <f>IF(E164="","",VLOOKUP(W164,図書名リスト!$A$3:$W$11651,11,0))</f>
        <v/>
      </c>
      <c r="L164" s="38" t="str">
        <f>IF(E164="","",VLOOKUP(W164,図書名リスト!$A$3:$W$1161,14,0))</f>
        <v/>
      </c>
      <c r="M164" s="9" t="str">
        <f>IF(E164="","",VLOOKUP(W164,図書名リスト!$A$3:$W$1161,17,0))</f>
        <v/>
      </c>
      <c r="N164" s="10"/>
      <c r="O164" s="9" t="str">
        <f>IF(E164="","",VLOOKUP(W164,図書名リスト!$A$3:$W$1161,21,0))</f>
        <v/>
      </c>
      <c r="P164" s="9" t="str">
        <f>IF(E164="","",VLOOKUP(W164,図書名リスト!$A$3:$W$1161,19,0))</f>
        <v/>
      </c>
      <c r="Q164" s="9" t="str">
        <f>IF(E164="","",VLOOKUP(W164,図書名リスト!$A$3:$W$1161,20,0))</f>
        <v/>
      </c>
      <c r="R164" s="9" t="str">
        <f>IF(E164="","",VLOOKUP(W164,図書名リスト!$A$3:$W$1161,22,0))</f>
        <v/>
      </c>
      <c r="S164" s="8" t="str">
        <f t="shared" si="13"/>
        <v xml:space="preserve"> </v>
      </c>
      <c r="T164" s="8" t="str">
        <f t="shared" si="14"/>
        <v>　</v>
      </c>
      <c r="U164" s="8" t="str">
        <f t="shared" si="15"/>
        <v xml:space="preserve"> </v>
      </c>
      <c r="V164" s="8">
        <f t="shared" si="16"/>
        <v>0</v>
      </c>
      <c r="W164" s="7" t="str">
        <f t="shared" si="17"/>
        <v/>
      </c>
    </row>
    <row r="165" spans="1:23" s="2" customFormat="1" ht="57" customHeight="1" x14ac:dyDescent="0.15">
      <c r="A165" s="10"/>
      <c r="B165" s="16"/>
      <c r="C165" s="16"/>
      <c r="D165" s="15"/>
      <c r="E165" s="14"/>
      <c r="F165" s="13"/>
      <c r="G165" s="12" t="str">
        <f>IF(E165="","",VLOOKUP(E165,図書名リスト!$C$3:$W$1161,16,0))</f>
        <v/>
      </c>
      <c r="H165" s="11" t="str">
        <f>IF(E165="","",VLOOKUP(W165,図書名リスト!$A$3:$W$1161,5,0))</f>
        <v/>
      </c>
      <c r="I165" s="11" t="str">
        <f>IF(E165="","",VLOOKUP(W165,図書名リスト!$A$3:$W$1161,9,0))</f>
        <v/>
      </c>
      <c r="J165" s="11" t="str">
        <f>IF(E165="","",VLOOKUP(W165,図書名リスト!$A$3:$W$1161,23,0))</f>
        <v/>
      </c>
      <c r="K165" s="11" t="str">
        <f>IF(E165="","",VLOOKUP(W165,図書名リスト!$A$3:$W$11651,11,0))</f>
        <v/>
      </c>
      <c r="L165" s="38" t="str">
        <f>IF(E165="","",VLOOKUP(W165,図書名リスト!$A$3:$W$1161,14,0))</f>
        <v/>
      </c>
      <c r="M165" s="9" t="str">
        <f>IF(E165="","",VLOOKUP(W165,図書名リスト!$A$3:$W$1161,17,0))</f>
        <v/>
      </c>
      <c r="N165" s="10"/>
      <c r="O165" s="9" t="str">
        <f>IF(E165="","",VLOOKUP(W165,図書名リスト!$A$3:$W$1161,21,0))</f>
        <v/>
      </c>
      <c r="P165" s="9" t="str">
        <f>IF(E165="","",VLOOKUP(W165,図書名リスト!$A$3:$W$1161,19,0))</f>
        <v/>
      </c>
      <c r="Q165" s="9" t="str">
        <f>IF(E165="","",VLOOKUP(W165,図書名リスト!$A$3:$W$1161,20,0))</f>
        <v/>
      </c>
      <c r="R165" s="9" t="str">
        <f>IF(E165="","",VLOOKUP(W165,図書名リスト!$A$3:$W$1161,22,0))</f>
        <v/>
      </c>
      <c r="S165" s="8" t="str">
        <f t="shared" si="13"/>
        <v xml:space="preserve"> </v>
      </c>
      <c r="T165" s="8" t="str">
        <f t="shared" si="14"/>
        <v>　</v>
      </c>
      <c r="U165" s="8" t="str">
        <f t="shared" si="15"/>
        <v xml:space="preserve"> </v>
      </c>
      <c r="V165" s="8">
        <f t="shared" si="16"/>
        <v>0</v>
      </c>
      <c r="W165" s="7" t="str">
        <f t="shared" si="17"/>
        <v/>
      </c>
    </row>
    <row r="166" spans="1:23" s="2" customFormat="1" ht="57" customHeight="1" x14ac:dyDescent="0.15">
      <c r="A166" s="10"/>
      <c r="B166" s="16"/>
      <c r="C166" s="16"/>
      <c r="D166" s="15"/>
      <c r="E166" s="14"/>
      <c r="F166" s="13"/>
      <c r="G166" s="12" t="str">
        <f>IF(E166="","",VLOOKUP(E166,図書名リスト!$C$3:$W$1161,16,0))</f>
        <v/>
      </c>
      <c r="H166" s="11" t="str">
        <f>IF(E166="","",VLOOKUP(W166,図書名リスト!$A$3:$W$1161,5,0))</f>
        <v/>
      </c>
      <c r="I166" s="11" t="str">
        <f>IF(E166="","",VLOOKUP(W166,図書名リスト!$A$3:$W$1161,9,0))</f>
        <v/>
      </c>
      <c r="J166" s="11" t="str">
        <f>IF(E166="","",VLOOKUP(W166,図書名リスト!$A$3:$W$1161,23,0))</f>
        <v/>
      </c>
      <c r="K166" s="11" t="str">
        <f>IF(E166="","",VLOOKUP(W166,図書名リスト!$A$3:$W$11651,11,0))</f>
        <v/>
      </c>
      <c r="L166" s="38" t="str">
        <f>IF(E166="","",VLOOKUP(W166,図書名リスト!$A$3:$W$1161,14,0))</f>
        <v/>
      </c>
      <c r="M166" s="9" t="str">
        <f>IF(E166="","",VLOOKUP(W166,図書名リスト!$A$3:$W$1161,17,0))</f>
        <v/>
      </c>
      <c r="N166" s="10"/>
      <c r="O166" s="9" t="str">
        <f>IF(E166="","",VLOOKUP(W166,図書名リスト!$A$3:$W$1161,21,0))</f>
        <v/>
      </c>
      <c r="P166" s="9" t="str">
        <f>IF(E166="","",VLOOKUP(W166,図書名リスト!$A$3:$W$1161,19,0))</f>
        <v/>
      </c>
      <c r="Q166" s="9" t="str">
        <f>IF(E166="","",VLOOKUP(W166,図書名リスト!$A$3:$W$1161,20,0))</f>
        <v/>
      </c>
      <c r="R166" s="9" t="str">
        <f>IF(E166="","",VLOOKUP(W166,図書名リスト!$A$3:$W$1161,22,0))</f>
        <v/>
      </c>
      <c r="S166" s="8" t="str">
        <f t="shared" si="13"/>
        <v xml:space="preserve"> </v>
      </c>
      <c r="T166" s="8" t="str">
        <f t="shared" si="14"/>
        <v>　</v>
      </c>
      <c r="U166" s="8" t="str">
        <f t="shared" si="15"/>
        <v xml:space="preserve"> </v>
      </c>
      <c r="V166" s="8">
        <f t="shared" si="16"/>
        <v>0</v>
      </c>
      <c r="W166" s="7" t="str">
        <f t="shared" si="17"/>
        <v/>
      </c>
    </row>
    <row r="167" spans="1:23" s="2" customFormat="1" ht="57" customHeight="1" x14ac:dyDescent="0.15">
      <c r="A167" s="10"/>
      <c r="B167" s="16"/>
      <c r="C167" s="16"/>
      <c r="D167" s="15"/>
      <c r="E167" s="14"/>
      <c r="F167" s="13"/>
      <c r="G167" s="12" t="str">
        <f>IF(E167="","",VLOOKUP(E167,図書名リスト!$C$3:$W$1161,16,0))</f>
        <v/>
      </c>
      <c r="H167" s="11" t="str">
        <f>IF(E167="","",VLOOKUP(W167,図書名リスト!$A$3:$W$1161,5,0))</f>
        <v/>
      </c>
      <c r="I167" s="11" t="str">
        <f>IF(E167="","",VLOOKUP(W167,図書名リスト!$A$3:$W$1161,9,0))</f>
        <v/>
      </c>
      <c r="J167" s="11" t="str">
        <f>IF(E167="","",VLOOKUP(W167,図書名リスト!$A$3:$W$1161,23,0))</f>
        <v/>
      </c>
      <c r="K167" s="11" t="str">
        <f>IF(E167="","",VLOOKUP(W167,図書名リスト!$A$3:$W$11651,11,0))</f>
        <v/>
      </c>
      <c r="L167" s="38" t="str">
        <f>IF(E167="","",VLOOKUP(W167,図書名リスト!$A$3:$W$1161,14,0))</f>
        <v/>
      </c>
      <c r="M167" s="9" t="str">
        <f>IF(E167="","",VLOOKUP(W167,図書名リスト!$A$3:$W$1161,17,0))</f>
        <v/>
      </c>
      <c r="N167" s="10"/>
      <c r="O167" s="9" t="str">
        <f>IF(E167="","",VLOOKUP(W167,図書名リスト!$A$3:$W$1161,21,0))</f>
        <v/>
      </c>
      <c r="P167" s="9" t="str">
        <f>IF(E167="","",VLOOKUP(W167,図書名リスト!$A$3:$W$1161,19,0))</f>
        <v/>
      </c>
      <c r="Q167" s="9" t="str">
        <f>IF(E167="","",VLOOKUP(W167,図書名リスト!$A$3:$W$1161,20,0))</f>
        <v/>
      </c>
      <c r="R167" s="9" t="str">
        <f>IF(E167="","",VLOOKUP(W167,図書名リスト!$A$3:$W$1161,22,0))</f>
        <v/>
      </c>
      <c r="S167" s="8" t="str">
        <f t="shared" si="13"/>
        <v xml:space="preserve"> </v>
      </c>
      <c r="T167" s="8" t="str">
        <f t="shared" si="14"/>
        <v>　</v>
      </c>
      <c r="U167" s="8" t="str">
        <f t="shared" si="15"/>
        <v xml:space="preserve"> </v>
      </c>
      <c r="V167" s="8">
        <f t="shared" si="16"/>
        <v>0</v>
      </c>
      <c r="W167" s="7" t="str">
        <f t="shared" si="17"/>
        <v/>
      </c>
    </row>
    <row r="168" spans="1:23" s="2" customFormat="1" ht="57" customHeight="1" x14ac:dyDescent="0.15">
      <c r="A168" s="10"/>
      <c r="B168" s="16"/>
      <c r="C168" s="16"/>
      <c r="D168" s="15"/>
      <c r="E168" s="14"/>
      <c r="F168" s="13"/>
      <c r="G168" s="12" t="str">
        <f>IF(E168="","",VLOOKUP(E168,図書名リスト!$C$3:$W$1161,16,0))</f>
        <v/>
      </c>
      <c r="H168" s="11" t="str">
        <f>IF(E168="","",VLOOKUP(W168,図書名リスト!$A$3:$W$1161,5,0))</f>
        <v/>
      </c>
      <c r="I168" s="11" t="str">
        <f>IF(E168="","",VLOOKUP(W168,図書名リスト!$A$3:$W$1161,9,0))</f>
        <v/>
      </c>
      <c r="J168" s="11" t="str">
        <f>IF(E168="","",VLOOKUP(W168,図書名リスト!$A$3:$W$1161,23,0))</f>
        <v/>
      </c>
      <c r="K168" s="11" t="str">
        <f>IF(E168="","",VLOOKUP(W168,図書名リスト!$A$3:$W$11651,11,0))</f>
        <v/>
      </c>
      <c r="L168" s="38" t="str">
        <f>IF(E168="","",VLOOKUP(W168,図書名リスト!$A$3:$W$1161,14,0))</f>
        <v/>
      </c>
      <c r="M168" s="9" t="str">
        <f>IF(E168="","",VLOOKUP(W168,図書名リスト!$A$3:$W$1161,17,0))</f>
        <v/>
      </c>
      <c r="N168" s="10"/>
      <c r="O168" s="9" t="str">
        <f>IF(E168="","",VLOOKUP(W168,図書名リスト!$A$3:$W$1161,21,0))</f>
        <v/>
      </c>
      <c r="P168" s="9" t="str">
        <f>IF(E168="","",VLOOKUP(W168,図書名リスト!$A$3:$W$1161,19,0))</f>
        <v/>
      </c>
      <c r="Q168" s="9" t="str">
        <f>IF(E168="","",VLOOKUP(W168,図書名リスト!$A$3:$W$1161,20,0))</f>
        <v/>
      </c>
      <c r="R168" s="9" t="str">
        <f>IF(E168="","",VLOOKUP(W168,図書名リスト!$A$3:$W$1161,22,0))</f>
        <v/>
      </c>
      <c r="S168" s="8" t="str">
        <f t="shared" si="13"/>
        <v xml:space="preserve"> </v>
      </c>
      <c r="T168" s="8" t="str">
        <f t="shared" si="14"/>
        <v>　</v>
      </c>
      <c r="U168" s="8" t="str">
        <f t="shared" si="15"/>
        <v xml:space="preserve"> </v>
      </c>
      <c r="V168" s="8">
        <f t="shared" si="16"/>
        <v>0</v>
      </c>
      <c r="W168" s="7" t="str">
        <f t="shared" si="17"/>
        <v/>
      </c>
    </row>
    <row r="169" spans="1:23" s="2" customFormat="1" ht="57" customHeight="1" x14ac:dyDescent="0.15">
      <c r="A169" s="10"/>
      <c r="B169" s="16"/>
      <c r="C169" s="16"/>
      <c r="D169" s="15"/>
      <c r="E169" s="14"/>
      <c r="F169" s="13"/>
      <c r="G169" s="12" t="str">
        <f>IF(E169="","",VLOOKUP(E169,図書名リスト!$C$3:$W$1161,16,0))</f>
        <v/>
      </c>
      <c r="H169" s="11" t="str">
        <f>IF(E169="","",VLOOKUP(W169,図書名リスト!$A$3:$W$1161,5,0))</f>
        <v/>
      </c>
      <c r="I169" s="11" t="str">
        <f>IF(E169="","",VLOOKUP(W169,図書名リスト!$A$3:$W$1161,9,0))</f>
        <v/>
      </c>
      <c r="J169" s="11" t="str">
        <f>IF(E169="","",VLOOKUP(W169,図書名リスト!$A$3:$W$1161,23,0))</f>
        <v/>
      </c>
      <c r="K169" s="11" t="str">
        <f>IF(E169="","",VLOOKUP(W169,図書名リスト!$A$3:$W$11651,11,0))</f>
        <v/>
      </c>
      <c r="L169" s="38" t="str">
        <f>IF(E169="","",VLOOKUP(W169,図書名リスト!$A$3:$W$1161,14,0))</f>
        <v/>
      </c>
      <c r="M169" s="9" t="str">
        <f>IF(E169="","",VLOOKUP(W169,図書名リスト!$A$3:$W$1161,17,0))</f>
        <v/>
      </c>
      <c r="N169" s="10"/>
      <c r="O169" s="9" t="str">
        <f>IF(E169="","",VLOOKUP(W169,図書名リスト!$A$3:$W$1161,21,0))</f>
        <v/>
      </c>
      <c r="P169" s="9" t="str">
        <f>IF(E169="","",VLOOKUP(W169,図書名リスト!$A$3:$W$1161,19,0))</f>
        <v/>
      </c>
      <c r="Q169" s="9" t="str">
        <f>IF(E169="","",VLOOKUP(W169,図書名リスト!$A$3:$W$1161,20,0))</f>
        <v/>
      </c>
      <c r="R169" s="9" t="str">
        <f>IF(E169="","",VLOOKUP(W169,図書名リスト!$A$3:$W$1161,22,0))</f>
        <v/>
      </c>
      <c r="S169" s="8" t="str">
        <f t="shared" si="13"/>
        <v xml:space="preserve"> </v>
      </c>
      <c r="T169" s="8" t="str">
        <f t="shared" si="14"/>
        <v>　</v>
      </c>
      <c r="U169" s="8" t="str">
        <f t="shared" si="15"/>
        <v xml:space="preserve"> </v>
      </c>
      <c r="V169" s="8">
        <f t="shared" si="16"/>
        <v>0</v>
      </c>
      <c r="W169" s="7" t="str">
        <f t="shared" si="17"/>
        <v/>
      </c>
    </row>
    <row r="170" spans="1:23" s="2" customFormat="1" ht="57" customHeight="1" x14ac:dyDescent="0.15">
      <c r="A170" s="10"/>
      <c r="B170" s="16"/>
      <c r="C170" s="16"/>
      <c r="D170" s="15"/>
      <c r="E170" s="14"/>
      <c r="F170" s="13"/>
      <c r="G170" s="12" t="str">
        <f>IF(E170="","",VLOOKUP(E170,図書名リスト!$C$3:$W$1161,16,0))</f>
        <v/>
      </c>
      <c r="H170" s="11" t="str">
        <f>IF(E170="","",VLOOKUP(W170,図書名リスト!$A$3:$W$1161,5,0))</f>
        <v/>
      </c>
      <c r="I170" s="11" t="str">
        <f>IF(E170="","",VLOOKUP(W170,図書名リスト!$A$3:$W$1161,9,0))</f>
        <v/>
      </c>
      <c r="J170" s="11" t="str">
        <f>IF(E170="","",VLOOKUP(W170,図書名リスト!$A$3:$W$1161,23,0))</f>
        <v/>
      </c>
      <c r="K170" s="11" t="str">
        <f>IF(E170="","",VLOOKUP(W170,図書名リスト!$A$3:$W$11651,11,0))</f>
        <v/>
      </c>
      <c r="L170" s="38" t="str">
        <f>IF(E170="","",VLOOKUP(W170,図書名リスト!$A$3:$W$1161,14,0))</f>
        <v/>
      </c>
      <c r="M170" s="9" t="str">
        <f>IF(E170="","",VLOOKUP(W170,図書名リスト!$A$3:$W$1161,17,0))</f>
        <v/>
      </c>
      <c r="N170" s="10"/>
      <c r="O170" s="9" t="str">
        <f>IF(E170="","",VLOOKUP(W170,図書名リスト!$A$3:$W$1161,21,0))</f>
        <v/>
      </c>
      <c r="P170" s="9" t="str">
        <f>IF(E170="","",VLOOKUP(W170,図書名リスト!$A$3:$W$1161,19,0))</f>
        <v/>
      </c>
      <c r="Q170" s="9" t="str">
        <f>IF(E170="","",VLOOKUP(W170,図書名リスト!$A$3:$W$1161,20,0))</f>
        <v/>
      </c>
      <c r="R170" s="9" t="str">
        <f>IF(E170="","",VLOOKUP(W170,図書名リスト!$A$3:$W$1161,22,0))</f>
        <v/>
      </c>
      <c r="S170" s="8" t="str">
        <f t="shared" si="13"/>
        <v xml:space="preserve"> </v>
      </c>
      <c r="T170" s="8" t="str">
        <f t="shared" si="14"/>
        <v>　</v>
      </c>
      <c r="U170" s="8" t="str">
        <f t="shared" si="15"/>
        <v xml:space="preserve"> </v>
      </c>
      <c r="V170" s="8">
        <f t="shared" si="16"/>
        <v>0</v>
      </c>
      <c r="W170" s="7" t="str">
        <f t="shared" si="17"/>
        <v/>
      </c>
    </row>
    <row r="171" spans="1:23" s="2" customFormat="1" ht="57" customHeight="1" x14ac:dyDescent="0.15">
      <c r="A171" s="10"/>
      <c r="B171" s="16"/>
      <c r="C171" s="16"/>
      <c r="D171" s="15"/>
      <c r="E171" s="14"/>
      <c r="F171" s="13"/>
      <c r="G171" s="12" t="str">
        <f>IF(E171="","",VLOOKUP(E171,図書名リスト!$C$3:$W$1161,16,0))</f>
        <v/>
      </c>
      <c r="H171" s="11" t="str">
        <f>IF(E171="","",VLOOKUP(W171,図書名リスト!$A$3:$W$1161,5,0))</f>
        <v/>
      </c>
      <c r="I171" s="11" t="str">
        <f>IF(E171="","",VLOOKUP(W171,図書名リスト!$A$3:$W$1161,9,0))</f>
        <v/>
      </c>
      <c r="J171" s="11" t="str">
        <f>IF(E171="","",VLOOKUP(W171,図書名リスト!$A$3:$W$1161,23,0))</f>
        <v/>
      </c>
      <c r="K171" s="11" t="str">
        <f>IF(E171="","",VLOOKUP(W171,図書名リスト!$A$3:$W$11651,11,0))</f>
        <v/>
      </c>
      <c r="L171" s="38" t="str">
        <f>IF(E171="","",VLOOKUP(W171,図書名リスト!$A$3:$W$1161,14,0))</f>
        <v/>
      </c>
      <c r="M171" s="9" t="str">
        <f>IF(E171="","",VLOOKUP(W171,図書名リスト!$A$3:$W$1161,17,0))</f>
        <v/>
      </c>
      <c r="N171" s="10"/>
      <c r="O171" s="9" t="str">
        <f>IF(E171="","",VLOOKUP(W171,図書名リスト!$A$3:$W$1161,21,0))</f>
        <v/>
      </c>
      <c r="P171" s="9" t="str">
        <f>IF(E171="","",VLOOKUP(W171,図書名リスト!$A$3:$W$1161,19,0))</f>
        <v/>
      </c>
      <c r="Q171" s="9" t="str">
        <f>IF(E171="","",VLOOKUP(W171,図書名リスト!$A$3:$W$1161,20,0))</f>
        <v/>
      </c>
      <c r="R171" s="9" t="str">
        <f>IF(E171="","",VLOOKUP(W171,図書名リスト!$A$3:$W$1161,22,0))</f>
        <v/>
      </c>
      <c r="S171" s="8" t="str">
        <f t="shared" si="13"/>
        <v xml:space="preserve"> </v>
      </c>
      <c r="T171" s="8" t="str">
        <f t="shared" si="14"/>
        <v>　</v>
      </c>
      <c r="U171" s="8" t="str">
        <f t="shared" si="15"/>
        <v xml:space="preserve"> </v>
      </c>
      <c r="V171" s="8">
        <f t="shared" si="16"/>
        <v>0</v>
      </c>
      <c r="W171" s="7" t="str">
        <f t="shared" si="17"/>
        <v/>
      </c>
    </row>
    <row r="172" spans="1:23" s="2" customFormat="1" ht="57" customHeight="1" x14ac:dyDescent="0.15">
      <c r="A172" s="10"/>
      <c r="B172" s="16"/>
      <c r="C172" s="16"/>
      <c r="D172" s="15"/>
      <c r="E172" s="14"/>
      <c r="F172" s="13"/>
      <c r="G172" s="12" t="str">
        <f>IF(E172="","",VLOOKUP(E172,図書名リスト!$C$3:$W$1161,16,0))</f>
        <v/>
      </c>
      <c r="H172" s="11" t="str">
        <f>IF(E172="","",VLOOKUP(W172,図書名リスト!$A$3:$W$1161,5,0))</f>
        <v/>
      </c>
      <c r="I172" s="11" t="str">
        <f>IF(E172="","",VLOOKUP(W172,図書名リスト!$A$3:$W$1161,9,0))</f>
        <v/>
      </c>
      <c r="J172" s="11" t="str">
        <f>IF(E172="","",VLOOKUP(W172,図書名リスト!$A$3:$W$1161,23,0))</f>
        <v/>
      </c>
      <c r="K172" s="11" t="str">
        <f>IF(E172="","",VLOOKUP(W172,図書名リスト!$A$3:$W$11651,11,0))</f>
        <v/>
      </c>
      <c r="L172" s="38" t="str">
        <f>IF(E172="","",VLOOKUP(W172,図書名リスト!$A$3:$W$1161,14,0))</f>
        <v/>
      </c>
      <c r="M172" s="9" t="str">
        <f>IF(E172="","",VLOOKUP(W172,図書名リスト!$A$3:$W$1161,17,0))</f>
        <v/>
      </c>
      <c r="N172" s="10"/>
      <c r="O172" s="9" t="str">
        <f>IF(E172="","",VLOOKUP(W172,図書名リスト!$A$3:$W$1161,21,0))</f>
        <v/>
      </c>
      <c r="P172" s="9" t="str">
        <f>IF(E172="","",VLOOKUP(W172,図書名リスト!$A$3:$W$1161,19,0))</f>
        <v/>
      </c>
      <c r="Q172" s="9" t="str">
        <f>IF(E172="","",VLOOKUP(W172,図書名リスト!$A$3:$W$1161,20,0))</f>
        <v/>
      </c>
      <c r="R172" s="9" t="str">
        <f>IF(E172="","",VLOOKUP(W172,図書名リスト!$A$3:$W$1161,22,0))</f>
        <v/>
      </c>
      <c r="S172" s="8" t="str">
        <f t="shared" si="13"/>
        <v xml:space="preserve"> </v>
      </c>
      <c r="T172" s="8" t="str">
        <f t="shared" si="14"/>
        <v>　</v>
      </c>
      <c r="U172" s="8" t="str">
        <f t="shared" si="15"/>
        <v xml:space="preserve"> </v>
      </c>
      <c r="V172" s="8">
        <f t="shared" si="16"/>
        <v>0</v>
      </c>
      <c r="W172" s="7" t="str">
        <f t="shared" si="17"/>
        <v/>
      </c>
    </row>
    <row r="173" spans="1:23" s="2" customFormat="1" ht="57" customHeight="1" x14ac:dyDescent="0.15">
      <c r="A173" s="10"/>
      <c r="B173" s="16"/>
      <c r="C173" s="16"/>
      <c r="D173" s="15"/>
      <c r="E173" s="14"/>
      <c r="F173" s="13"/>
      <c r="G173" s="12" t="str">
        <f>IF(E173="","",VLOOKUP(E173,図書名リスト!$C$3:$W$1161,16,0))</f>
        <v/>
      </c>
      <c r="H173" s="11" t="str">
        <f>IF(E173="","",VLOOKUP(W173,図書名リスト!$A$3:$W$1161,5,0))</f>
        <v/>
      </c>
      <c r="I173" s="11" t="str">
        <f>IF(E173="","",VLOOKUP(W173,図書名リスト!$A$3:$W$1161,9,0))</f>
        <v/>
      </c>
      <c r="J173" s="11" t="str">
        <f>IF(E173="","",VLOOKUP(W173,図書名リスト!$A$3:$W$1161,23,0))</f>
        <v/>
      </c>
      <c r="K173" s="11" t="str">
        <f>IF(E173="","",VLOOKUP(W173,図書名リスト!$A$3:$W$11651,11,0))</f>
        <v/>
      </c>
      <c r="L173" s="38" t="str">
        <f>IF(E173="","",VLOOKUP(W173,図書名リスト!$A$3:$W$1161,14,0))</f>
        <v/>
      </c>
      <c r="M173" s="9" t="str">
        <f>IF(E173="","",VLOOKUP(W173,図書名リスト!$A$3:$W$1161,17,0))</f>
        <v/>
      </c>
      <c r="N173" s="10"/>
      <c r="O173" s="9" t="str">
        <f>IF(E173="","",VLOOKUP(W173,図書名リスト!$A$3:$W$1161,21,0))</f>
        <v/>
      </c>
      <c r="P173" s="9" t="str">
        <f>IF(E173="","",VLOOKUP(W173,図書名リスト!$A$3:$W$1161,19,0))</f>
        <v/>
      </c>
      <c r="Q173" s="9" t="str">
        <f>IF(E173="","",VLOOKUP(W173,図書名リスト!$A$3:$W$1161,20,0))</f>
        <v/>
      </c>
      <c r="R173" s="9" t="str">
        <f>IF(E173="","",VLOOKUP(W173,図書名リスト!$A$3:$W$1161,22,0))</f>
        <v/>
      </c>
      <c r="S173" s="8" t="str">
        <f t="shared" si="13"/>
        <v xml:space="preserve"> </v>
      </c>
      <c r="T173" s="8" t="str">
        <f t="shared" si="14"/>
        <v>　</v>
      </c>
      <c r="U173" s="8" t="str">
        <f t="shared" si="15"/>
        <v xml:space="preserve"> </v>
      </c>
      <c r="V173" s="8">
        <f t="shared" si="16"/>
        <v>0</v>
      </c>
      <c r="W173" s="7" t="str">
        <f t="shared" si="17"/>
        <v/>
      </c>
    </row>
    <row r="174" spans="1:23" s="2" customFormat="1" ht="57" customHeight="1" x14ac:dyDescent="0.15">
      <c r="A174" s="10"/>
      <c r="B174" s="16"/>
      <c r="C174" s="16"/>
      <c r="D174" s="15"/>
      <c r="E174" s="14"/>
      <c r="F174" s="13"/>
      <c r="G174" s="12" t="str">
        <f>IF(E174="","",VLOOKUP(E174,図書名リスト!$C$3:$W$1161,16,0))</f>
        <v/>
      </c>
      <c r="H174" s="11" t="str">
        <f>IF(E174="","",VLOOKUP(W174,図書名リスト!$A$3:$W$1161,5,0))</f>
        <v/>
      </c>
      <c r="I174" s="11" t="str">
        <f>IF(E174="","",VLOOKUP(W174,図書名リスト!$A$3:$W$1161,9,0))</f>
        <v/>
      </c>
      <c r="J174" s="11" t="str">
        <f>IF(E174="","",VLOOKUP(W174,図書名リスト!$A$3:$W$1161,23,0))</f>
        <v/>
      </c>
      <c r="K174" s="11" t="str">
        <f>IF(E174="","",VLOOKUP(W174,図書名リスト!$A$3:$W$11651,11,0))</f>
        <v/>
      </c>
      <c r="L174" s="38" t="str">
        <f>IF(E174="","",VLOOKUP(W174,図書名リスト!$A$3:$W$1161,14,0))</f>
        <v/>
      </c>
      <c r="M174" s="9" t="str">
        <f>IF(E174="","",VLOOKUP(W174,図書名リスト!$A$3:$W$1161,17,0))</f>
        <v/>
      </c>
      <c r="N174" s="10"/>
      <c r="O174" s="9" t="str">
        <f>IF(E174="","",VLOOKUP(W174,図書名リスト!$A$3:$W$1161,21,0))</f>
        <v/>
      </c>
      <c r="P174" s="9" t="str">
        <f>IF(E174="","",VLOOKUP(W174,図書名リスト!$A$3:$W$1161,19,0))</f>
        <v/>
      </c>
      <c r="Q174" s="9" t="str">
        <f>IF(E174="","",VLOOKUP(W174,図書名リスト!$A$3:$W$1161,20,0))</f>
        <v/>
      </c>
      <c r="R174" s="9" t="str">
        <f>IF(E174="","",VLOOKUP(W174,図書名リスト!$A$3:$W$1161,22,0))</f>
        <v/>
      </c>
      <c r="S174" s="8" t="str">
        <f t="shared" si="13"/>
        <v xml:space="preserve"> </v>
      </c>
      <c r="T174" s="8" t="str">
        <f t="shared" si="14"/>
        <v>　</v>
      </c>
      <c r="U174" s="8" t="str">
        <f t="shared" si="15"/>
        <v xml:space="preserve"> </v>
      </c>
      <c r="V174" s="8">
        <f t="shared" si="16"/>
        <v>0</v>
      </c>
      <c r="W174" s="7" t="str">
        <f t="shared" si="17"/>
        <v/>
      </c>
    </row>
    <row r="175" spans="1:23" s="2" customFormat="1" ht="57" customHeight="1" x14ac:dyDescent="0.15">
      <c r="A175" s="10"/>
      <c r="B175" s="16"/>
      <c r="C175" s="16"/>
      <c r="D175" s="15"/>
      <c r="E175" s="14"/>
      <c r="F175" s="13"/>
      <c r="G175" s="12" t="str">
        <f>IF(E175="","",VLOOKUP(E175,図書名リスト!$C$3:$W$1161,16,0))</f>
        <v/>
      </c>
      <c r="H175" s="11" t="str">
        <f>IF(E175="","",VLOOKUP(W175,図書名リスト!$A$3:$W$1161,5,0))</f>
        <v/>
      </c>
      <c r="I175" s="11" t="str">
        <f>IF(E175="","",VLOOKUP(W175,図書名リスト!$A$3:$W$1161,9,0))</f>
        <v/>
      </c>
      <c r="J175" s="11" t="str">
        <f>IF(E175="","",VLOOKUP(W175,図書名リスト!$A$3:$W$1161,23,0))</f>
        <v/>
      </c>
      <c r="K175" s="11" t="str">
        <f>IF(E175="","",VLOOKUP(W175,図書名リスト!$A$3:$W$11651,11,0))</f>
        <v/>
      </c>
      <c r="L175" s="38" t="str">
        <f>IF(E175="","",VLOOKUP(W175,図書名リスト!$A$3:$W$1161,14,0))</f>
        <v/>
      </c>
      <c r="M175" s="9" t="str">
        <f>IF(E175="","",VLOOKUP(W175,図書名リスト!$A$3:$W$1161,17,0))</f>
        <v/>
      </c>
      <c r="N175" s="10"/>
      <c r="O175" s="9" t="str">
        <f>IF(E175="","",VLOOKUP(W175,図書名リスト!$A$3:$W$1161,21,0))</f>
        <v/>
      </c>
      <c r="P175" s="9" t="str">
        <f>IF(E175="","",VLOOKUP(W175,図書名リスト!$A$3:$W$1161,19,0))</f>
        <v/>
      </c>
      <c r="Q175" s="9" t="str">
        <f>IF(E175="","",VLOOKUP(W175,図書名リスト!$A$3:$W$1161,20,0))</f>
        <v/>
      </c>
      <c r="R175" s="9" t="str">
        <f>IF(E175="","",VLOOKUP(W175,図書名リスト!$A$3:$W$1161,22,0))</f>
        <v/>
      </c>
      <c r="S175" s="8" t="str">
        <f t="shared" si="13"/>
        <v xml:space="preserve"> </v>
      </c>
      <c r="T175" s="8" t="str">
        <f t="shared" si="14"/>
        <v>　</v>
      </c>
      <c r="U175" s="8" t="str">
        <f t="shared" si="15"/>
        <v xml:space="preserve"> </v>
      </c>
      <c r="V175" s="8">
        <f t="shared" si="16"/>
        <v>0</v>
      </c>
      <c r="W175" s="7" t="str">
        <f t="shared" si="17"/>
        <v/>
      </c>
    </row>
    <row r="176" spans="1:23" s="2" customFormat="1" ht="57" customHeight="1" x14ac:dyDescent="0.15">
      <c r="A176" s="10"/>
      <c r="B176" s="16"/>
      <c r="C176" s="16"/>
      <c r="D176" s="15"/>
      <c r="E176" s="14"/>
      <c r="F176" s="13"/>
      <c r="G176" s="12" t="str">
        <f>IF(E176="","",VLOOKUP(E176,図書名リスト!$C$3:$W$1161,16,0))</f>
        <v/>
      </c>
      <c r="H176" s="11" t="str">
        <f>IF(E176="","",VLOOKUP(W176,図書名リスト!$A$3:$W$1161,5,0))</f>
        <v/>
      </c>
      <c r="I176" s="11" t="str">
        <f>IF(E176="","",VLOOKUP(W176,図書名リスト!$A$3:$W$1161,9,0))</f>
        <v/>
      </c>
      <c r="J176" s="11" t="str">
        <f>IF(E176="","",VLOOKUP(W176,図書名リスト!$A$3:$W$1161,23,0))</f>
        <v/>
      </c>
      <c r="K176" s="11" t="str">
        <f>IF(E176="","",VLOOKUP(W176,図書名リスト!$A$3:$W$11651,11,0))</f>
        <v/>
      </c>
      <c r="L176" s="38" t="str">
        <f>IF(E176="","",VLOOKUP(W176,図書名リスト!$A$3:$W$1161,14,0))</f>
        <v/>
      </c>
      <c r="M176" s="9" t="str">
        <f>IF(E176="","",VLOOKUP(W176,図書名リスト!$A$3:$W$1161,17,0))</f>
        <v/>
      </c>
      <c r="N176" s="10"/>
      <c r="O176" s="9" t="str">
        <f>IF(E176="","",VLOOKUP(W176,図書名リスト!$A$3:$W$1161,21,0))</f>
        <v/>
      </c>
      <c r="P176" s="9" t="str">
        <f>IF(E176="","",VLOOKUP(W176,図書名リスト!$A$3:$W$1161,19,0))</f>
        <v/>
      </c>
      <c r="Q176" s="9" t="str">
        <f>IF(E176="","",VLOOKUP(W176,図書名リスト!$A$3:$W$1161,20,0))</f>
        <v/>
      </c>
      <c r="R176" s="9" t="str">
        <f>IF(E176="","",VLOOKUP(W176,図書名リスト!$A$3:$W$1161,22,0))</f>
        <v/>
      </c>
      <c r="S176" s="8" t="str">
        <f t="shared" si="13"/>
        <v xml:space="preserve"> </v>
      </c>
      <c r="T176" s="8" t="str">
        <f t="shared" si="14"/>
        <v>　</v>
      </c>
      <c r="U176" s="8" t="str">
        <f t="shared" si="15"/>
        <v xml:space="preserve"> </v>
      </c>
      <c r="V176" s="8">
        <f t="shared" si="16"/>
        <v>0</v>
      </c>
      <c r="W176" s="7" t="str">
        <f t="shared" si="17"/>
        <v/>
      </c>
    </row>
    <row r="177" spans="1:23" s="2" customFormat="1" ht="57" customHeight="1" x14ac:dyDescent="0.15">
      <c r="A177" s="10"/>
      <c r="B177" s="16"/>
      <c r="C177" s="16"/>
      <c r="D177" s="15"/>
      <c r="E177" s="14"/>
      <c r="F177" s="13"/>
      <c r="G177" s="12" t="str">
        <f>IF(E177="","",VLOOKUP(E177,図書名リスト!$C$3:$W$1161,16,0))</f>
        <v/>
      </c>
      <c r="H177" s="11" t="str">
        <f>IF(E177="","",VLOOKUP(W177,図書名リスト!$A$3:$W$1161,5,0))</f>
        <v/>
      </c>
      <c r="I177" s="11" t="str">
        <f>IF(E177="","",VLOOKUP(W177,図書名リスト!$A$3:$W$1161,9,0))</f>
        <v/>
      </c>
      <c r="J177" s="11" t="str">
        <f>IF(E177="","",VLOOKUP(W177,図書名リスト!$A$3:$W$1161,23,0))</f>
        <v/>
      </c>
      <c r="K177" s="11" t="str">
        <f>IF(E177="","",VLOOKUP(W177,図書名リスト!$A$3:$W$11651,11,0))</f>
        <v/>
      </c>
      <c r="L177" s="38" t="str">
        <f>IF(E177="","",VLOOKUP(W177,図書名リスト!$A$3:$W$1161,14,0))</f>
        <v/>
      </c>
      <c r="M177" s="9" t="str">
        <f>IF(E177="","",VLOOKUP(W177,図書名リスト!$A$3:$W$1161,17,0))</f>
        <v/>
      </c>
      <c r="N177" s="10"/>
      <c r="O177" s="9" t="str">
        <f>IF(E177="","",VLOOKUP(W177,図書名リスト!$A$3:$W$1161,21,0))</f>
        <v/>
      </c>
      <c r="P177" s="9" t="str">
        <f>IF(E177="","",VLOOKUP(W177,図書名リスト!$A$3:$W$1161,19,0))</f>
        <v/>
      </c>
      <c r="Q177" s="9" t="str">
        <f>IF(E177="","",VLOOKUP(W177,図書名リスト!$A$3:$W$1161,20,0))</f>
        <v/>
      </c>
      <c r="R177" s="9" t="str">
        <f>IF(E177="","",VLOOKUP(W177,図書名リスト!$A$3:$W$1161,22,0))</f>
        <v/>
      </c>
      <c r="S177" s="8" t="str">
        <f t="shared" si="13"/>
        <v xml:space="preserve"> </v>
      </c>
      <c r="T177" s="8" t="str">
        <f t="shared" si="14"/>
        <v>　</v>
      </c>
      <c r="U177" s="8" t="str">
        <f t="shared" si="15"/>
        <v xml:space="preserve"> </v>
      </c>
      <c r="V177" s="8">
        <f t="shared" si="16"/>
        <v>0</v>
      </c>
      <c r="W177" s="7" t="str">
        <f t="shared" si="17"/>
        <v/>
      </c>
    </row>
    <row r="178" spans="1:23" s="2" customFormat="1" ht="57" customHeight="1" x14ac:dyDescent="0.15">
      <c r="A178" s="10"/>
      <c r="B178" s="16"/>
      <c r="C178" s="16"/>
      <c r="D178" s="15"/>
      <c r="E178" s="14"/>
      <c r="F178" s="13"/>
      <c r="G178" s="12" t="str">
        <f>IF(E178="","",VLOOKUP(E178,図書名リスト!$C$3:$W$1161,16,0))</f>
        <v/>
      </c>
      <c r="H178" s="11" t="str">
        <f>IF(E178="","",VLOOKUP(W178,図書名リスト!$A$3:$W$1161,5,0))</f>
        <v/>
      </c>
      <c r="I178" s="11" t="str">
        <f>IF(E178="","",VLOOKUP(W178,図書名リスト!$A$3:$W$1161,9,0))</f>
        <v/>
      </c>
      <c r="J178" s="11" t="str">
        <f>IF(E178="","",VLOOKUP(W178,図書名リスト!$A$3:$W$1161,23,0))</f>
        <v/>
      </c>
      <c r="K178" s="11" t="str">
        <f>IF(E178="","",VLOOKUP(W178,図書名リスト!$A$3:$W$11651,11,0))</f>
        <v/>
      </c>
      <c r="L178" s="38" t="str">
        <f>IF(E178="","",VLOOKUP(W178,図書名リスト!$A$3:$W$1161,14,0))</f>
        <v/>
      </c>
      <c r="M178" s="9" t="str">
        <f>IF(E178="","",VLOOKUP(W178,図書名リスト!$A$3:$W$1161,17,0))</f>
        <v/>
      </c>
      <c r="N178" s="10"/>
      <c r="O178" s="9" t="str">
        <f>IF(E178="","",VLOOKUP(W178,図書名リスト!$A$3:$W$1161,21,0))</f>
        <v/>
      </c>
      <c r="P178" s="9" t="str">
        <f>IF(E178="","",VLOOKUP(W178,図書名リスト!$A$3:$W$1161,19,0))</f>
        <v/>
      </c>
      <c r="Q178" s="9" t="str">
        <f>IF(E178="","",VLOOKUP(W178,図書名リスト!$A$3:$W$1161,20,0))</f>
        <v/>
      </c>
      <c r="R178" s="9" t="str">
        <f>IF(E178="","",VLOOKUP(W178,図書名リスト!$A$3:$W$1161,22,0))</f>
        <v/>
      </c>
      <c r="S178" s="8" t="str">
        <f t="shared" si="13"/>
        <v xml:space="preserve"> </v>
      </c>
      <c r="T178" s="8" t="str">
        <f t="shared" si="14"/>
        <v>　</v>
      </c>
      <c r="U178" s="8" t="str">
        <f t="shared" si="15"/>
        <v xml:space="preserve"> </v>
      </c>
      <c r="V178" s="8">
        <f t="shared" si="16"/>
        <v>0</v>
      </c>
      <c r="W178" s="7" t="str">
        <f t="shared" si="17"/>
        <v/>
      </c>
    </row>
    <row r="179" spans="1:23" s="2" customFormat="1" ht="57" customHeight="1" x14ac:dyDescent="0.15">
      <c r="A179" s="10"/>
      <c r="B179" s="16"/>
      <c r="C179" s="16"/>
      <c r="D179" s="15"/>
      <c r="E179" s="14"/>
      <c r="F179" s="13"/>
      <c r="G179" s="12" t="str">
        <f>IF(E179="","",VLOOKUP(E179,図書名リスト!$C$3:$W$1161,16,0))</f>
        <v/>
      </c>
      <c r="H179" s="11" t="str">
        <f>IF(E179="","",VLOOKUP(W179,図書名リスト!$A$3:$W$1161,5,0))</f>
        <v/>
      </c>
      <c r="I179" s="11" t="str">
        <f>IF(E179="","",VLOOKUP(W179,図書名リスト!$A$3:$W$1161,9,0))</f>
        <v/>
      </c>
      <c r="J179" s="11" t="str">
        <f>IF(E179="","",VLOOKUP(W179,図書名リスト!$A$3:$W$1161,23,0))</f>
        <v/>
      </c>
      <c r="K179" s="11" t="str">
        <f>IF(E179="","",VLOOKUP(W179,図書名リスト!$A$3:$W$11651,11,0))</f>
        <v/>
      </c>
      <c r="L179" s="38" t="str">
        <f>IF(E179="","",VLOOKUP(W179,図書名リスト!$A$3:$W$1161,14,0))</f>
        <v/>
      </c>
      <c r="M179" s="9" t="str">
        <f>IF(E179="","",VLOOKUP(W179,図書名リスト!$A$3:$W$1161,17,0))</f>
        <v/>
      </c>
      <c r="N179" s="10"/>
      <c r="O179" s="9" t="str">
        <f>IF(E179="","",VLOOKUP(W179,図書名リスト!$A$3:$W$1161,21,0))</f>
        <v/>
      </c>
      <c r="P179" s="9" t="str">
        <f>IF(E179="","",VLOOKUP(W179,図書名リスト!$A$3:$W$1161,19,0))</f>
        <v/>
      </c>
      <c r="Q179" s="9" t="str">
        <f>IF(E179="","",VLOOKUP(W179,図書名リスト!$A$3:$W$1161,20,0))</f>
        <v/>
      </c>
      <c r="R179" s="9" t="str">
        <f>IF(E179="","",VLOOKUP(W179,図書名リスト!$A$3:$W$1161,22,0))</f>
        <v/>
      </c>
      <c r="S179" s="8" t="str">
        <f t="shared" si="13"/>
        <v xml:space="preserve"> </v>
      </c>
      <c r="T179" s="8" t="str">
        <f t="shared" si="14"/>
        <v>　</v>
      </c>
      <c r="U179" s="8" t="str">
        <f t="shared" si="15"/>
        <v xml:space="preserve"> </v>
      </c>
      <c r="V179" s="8">
        <f t="shared" si="16"/>
        <v>0</v>
      </c>
      <c r="W179" s="7" t="str">
        <f t="shared" si="17"/>
        <v/>
      </c>
    </row>
    <row r="180" spans="1:23" s="2" customFormat="1" ht="57" customHeight="1" x14ac:dyDescent="0.15">
      <c r="A180" s="10"/>
      <c r="B180" s="16"/>
      <c r="C180" s="16"/>
      <c r="D180" s="15"/>
      <c r="E180" s="14"/>
      <c r="F180" s="13"/>
      <c r="G180" s="12" t="str">
        <f>IF(E180="","",VLOOKUP(E180,図書名リスト!$C$3:$W$1161,16,0))</f>
        <v/>
      </c>
      <c r="H180" s="11" t="str">
        <f>IF(E180="","",VLOOKUP(W180,図書名リスト!$A$3:$W$1161,5,0))</f>
        <v/>
      </c>
      <c r="I180" s="11" t="str">
        <f>IF(E180="","",VLOOKUP(W180,図書名リスト!$A$3:$W$1161,9,0))</f>
        <v/>
      </c>
      <c r="J180" s="11" t="str">
        <f>IF(E180="","",VLOOKUP(W180,図書名リスト!$A$3:$W$1161,23,0))</f>
        <v/>
      </c>
      <c r="K180" s="11" t="str">
        <f>IF(E180="","",VLOOKUP(W180,図書名リスト!$A$3:$W$11651,11,0))</f>
        <v/>
      </c>
      <c r="L180" s="38" t="str">
        <f>IF(E180="","",VLOOKUP(W180,図書名リスト!$A$3:$W$1161,14,0))</f>
        <v/>
      </c>
      <c r="M180" s="9" t="str">
        <f>IF(E180="","",VLOOKUP(W180,図書名リスト!$A$3:$W$1161,17,0))</f>
        <v/>
      </c>
      <c r="N180" s="10"/>
      <c r="O180" s="9" t="str">
        <f>IF(E180="","",VLOOKUP(W180,図書名リスト!$A$3:$W$1161,21,0))</f>
        <v/>
      </c>
      <c r="P180" s="9" t="str">
        <f>IF(E180="","",VLOOKUP(W180,図書名リスト!$A$3:$W$1161,19,0))</f>
        <v/>
      </c>
      <c r="Q180" s="9" t="str">
        <f>IF(E180="","",VLOOKUP(W180,図書名リスト!$A$3:$W$1161,20,0))</f>
        <v/>
      </c>
      <c r="R180" s="9" t="str">
        <f>IF(E180="","",VLOOKUP(W180,図書名リスト!$A$3:$W$1161,22,0))</f>
        <v/>
      </c>
      <c r="S180" s="8" t="str">
        <f t="shared" si="13"/>
        <v xml:space="preserve"> </v>
      </c>
      <c r="T180" s="8" t="str">
        <f t="shared" si="14"/>
        <v>　</v>
      </c>
      <c r="U180" s="8" t="str">
        <f t="shared" si="15"/>
        <v xml:space="preserve"> </v>
      </c>
      <c r="V180" s="8">
        <f t="shared" si="16"/>
        <v>0</v>
      </c>
      <c r="W180" s="7" t="str">
        <f t="shared" si="17"/>
        <v/>
      </c>
    </row>
    <row r="181" spans="1:23" s="2" customFormat="1" ht="57" customHeight="1" x14ac:dyDescent="0.15">
      <c r="A181" s="10"/>
      <c r="B181" s="16"/>
      <c r="C181" s="16"/>
      <c r="D181" s="15"/>
      <c r="E181" s="14"/>
      <c r="F181" s="13"/>
      <c r="G181" s="12" t="str">
        <f>IF(E181="","",VLOOKUP(E181,図書名リスト!$C$3:$W$1161,16,0))</f>
        <v/>
      </c>
      <c r="H181" s="11" t="str">
        <f>IF(E181="","",VLOOKUP(W181,図書名リスト!$A$3:$W$1161,5,0))</f>
        <v/>
      </c>
      <c r="I181" s="11" t="str">
        <f>IF(E181="","",VLOOKUP(W181,図書名リスト!$A$3:$W$1161,9,0))</f>
        <v/>
      </c>
      <c r="J181" s="11" t="str">
        <f>IF(E181="","",VLOOKUP(W181,図書名リスト!$A$3:$W$1161,23,0))</f>
        <v/>
      </c>
      <c r="K181" s="11" t="str">
        <f>IF(E181="","",VLOOKUP(W181,図書名リスト!$A$3:$W$11651,11,0))</f>
        <v/>
      </c>
      <c r="L181" s="38" t="str">
        <f>IF(E181="","",VLOOKUP(W181,図書名リスト!$A$3:$W$1161,14,0))</f>
        <v/>
      </c>
      <c r="M181" s="9" t="str">
        <f>IF(E181="","",VLOOKUP(W181,図書名リスト!$A$3:$W$1161,17,0))</f>
        <v/>
      </c>
      <c r="N181" s="10"/>
      <c r="O181" s="9" t="str">
        <f>IF(E181="","",VLOOKUP(W181,図書名リスト!$A$3:$W$1161,21,0))</f>
        <v/>
      </c>
      <c r="P181" s="9" t="str">
        <f>IF(E181="","",VLOOKUP(W181,図書名リスト!$A$3:$W$1161,19,0))</f>
        <v/>
      </c>
      <c r="Q181" s="9" t="str">
        <f>IF(E181="","",VLOOKUP(W181,図書名リスト!$A$3:$W$1161,20,0))</f>
        <v/>
      </c>
      <c r="R181" s="9" t="str">
        <f>IF(E181="","",VLOOKUP(W181,図書名リスト!$A$3:$W$1161,22,0))</f>
        <v/>
      </c>
      <c r="S181" s="8" t="str">
        <f t="shared" si="13"/>
        <v xml:space="preserve"> </v>
      </c>
      <c r="T181" s="8" t="str">
        <f t="shared" si="14"/>
        <v>　</v>
      </c>
      <c r="U181" s="8" t="str">
        <f t="shared" si="15"/>
        <v xml:space="preserve"> </v>
      </c>
      <c r="V181" s="8">
        <f t="shared" si="16"/>
        <v>0</v>
      </c>
      <c r="W181" s="7" t="str">
        <f t="shared" si="17"/>
        <v/>
      </c>
    </row>
    <row r="182" spans="1:23" s="2" customFormat="1" ht="57" customHeight="1" x14ac:dyDescent="0.15">
      <c r="A182" s="10"/>
      <c r="B182" s="16"/>
      <c r="C182" s="16"/>
      <c r="D182" s="15"/>
      <c r="E182" s="14"/>
      <c r="F182" s="13"/>
      <c r="G182" s="12" t="str">
        <f>IF(E182="","",VLOOKUP(E182,図書名リスト!$C$3:$W$1161,16,0))</f>
        <v/>
      </c>
      <c r="H182" s="11" t="str">
        <f>IF(E182="","",VLOOKUP(W182,図書名リスト!$A$3:$W$1161,5,0))</f>
        <v/>
      </c>
      <c r="I182" s="11" t="str">
        <f>IF(E182="","",VLOOKUP(W182,図書名リスト!$A$3:$W$1161,9,0))</f>
        <v/>
      </c>
      <c r="J182" s="11" t="str">
        <f>IF(E182="","",VLOOKUP(W182,図書名リスト!$A$3:$W$1161,23,0))</f>
        <v/>
      </c>
      <c r="K182" s="11" t="str">
        <f>IF(E182="","",VLOOKUP(W182,図書名リスト!$A$3:$W$11651,11,0))</f>
        <v/>
      </c>
      <c r="L182" s="38" t="str">
        <f>IF(E182="","",VLOOKUP(W182,図書名リスト!$A$3:$W$1161,14,0))</f>
        <v/>
      </c>
      <c r="M182" s="9" t="str">
        <f>IF(E182="","",VLOOKUP(W182,図書名リスト!$A$3:$W$1161,17,0))</f>
        <v/>
      </c>
      <c r="N182" s="10"/>
      <c r="O182" s="9" t="str">
        <f>IF(E182="","",VLOOKUP(W182,図書名リスト!$A$3:$W$1161,21,0))</f>
        <v/>
      </c>
      <c r="P182" s="9" t="str">
        <f>IF(E182="","",VLOOKUP(W182,図書名リスト!$A$3:$W$1161,19,0))</f>
        <v/>
      </c>
      <c r="Q182" s="9" t="str">
        <f>IF(E182="","",VLOOKUP(W182,図書名リスト!$A$3:$W$1161,20,0))</f>
        <v/>
      </c>
      <c r="R182" s="9" t="str">
        <f>IF(E182="","",VLOOKUP(W182,図書名リスト!$A$3:$W$1161,22,0))</f>
        <v/>
      </c>
      <c r="S182" s="8" t="str">
        <f t="shared" si="13"/>
        <v xml:space="preserve"> </v>
      </c>
      <c r="T182" s="8" t="str">
        <f t="shared" si="14"/>
        <v>　</v>
      </c>
      <c r="U182" s="8" t="str">
        <f t="shared" si="15"/>
        <v xml:space="preserve"> </v>
      </c>
      <c r="V182" s="8">
        <f t="shared" si="16"/>
        <v>0</v>
      </c>
      <c r="W182" s="7" t="str">
        <f t="shared" si="17"/>
        <v/>
      </c>
    </row>
    <row r="183" spans="1:23" s="2" customFormat="1" ht="57" customHeight="1" x14ac:dyDescent="0.15">
      <c r="A183" s="10"/>
      <c r="B183" s="16"/>
      <c r="C183" s="16"/>
      <c r="D183" s="15"/>
      <c r="E183" s="14"/>
      <c r="F183" s="13"/>
      <c r="G183" s="12" t="str">
        <f>IF(E183="","",VLOOKUP(E183,図書名リスト!$C$3:$W$1161,16,0))</f>
        <v/>
      </c>
      <c r="H183" s="11" t="str">
        <f>IF(E183="","",VLOOKUP(W183,図書名リスト!$A$3:$W$1161,5,0))</f>
        <v/>
      </c>
      <c r="I183" s="11" t="str">
        <f>IF(E183="","",VLOOKUP(W183,図書名リスト!$A$3:$W$1161,9,0))</f>
        <v/>
      </c>
      <c r="J183" s="11" t="str">
        <f>IF(E183="","",VLOOKUP(W183,図書名リスト!$A$3:$W$1161,23,0))</f>
        <v/>
      </c>
      <c r="K183" s="11" t="str">
        <f>IF(E183="","",VLOOKUP(W183,図書名リスト!$A$3:$W$11651,11,0))</f>
        <v/>
      </c>
      <c r="L183" s="38" t="str">
        <f>IF(E183="","",VLOOKUP(W183,図書名リスト!$A$3:$W$1161,14,0))</f>
        <v/>
      </c>
      <c r="M183" s="9" t="str">
        <f>IF(E183="","",VLOOKUP(W183,図書名リスト!$A$3:$W$1161,17,0))</f>
        <v/>
      </c>
      <c r="N183" s="10"/>
      <c r="O183" s="9" t="str">
        <f>IF(E183="","",VLOOKUP(W183,図書名リスト!$A$3:$W$1161,21,0))</f>
        <v/>
      </c>
      <c r="P183" s="9" t="str">
        <f>IF(E183="","",VLOOKUP(W183,図書名リスト!$A$3:$W$1161,19,0))</f>
        <v/>
      </c>
      <c r="Q183" s="9" t="str">
        <f>IF(E183="","",VLOOKUP(W183,図書名リスト!$A$3:$W$1161,20,0))</f>
        <v/>
      </c>
      <c r="R183" s="9" t="str">
        <f>IF(E183="","",VLOOKUP(W183,図書名リスト!$A$3:$W$1161,22,0))</f>
        <v/>
      </c>
      <c r="S183" s="8" t="str">
        <f t="shared" si="13"/>
        <v xml:space="preserve"> </v>
      </c>
      <c r="T183" s="8" t="str">
        <f t="shared" si="14"/>
        <v>　</v>
      </c>
      <c r="U183" s="8" t="str">
        <f t="shared" si="15"/>
        <v xml:space="preserve"> </v>
      </c>
      <c r="V183" s="8">
        <f t="shared" si="16"/>
        <v>0</v>
      </c>
      <c r="W183" s="7" t="str">
        <f t="shared" si="17"/>
        <v/>
      </c>
    </row>
    <row r="184" spans="1:23" s="2" customFormat="1" ht="57" customHeight="1" x14ac:dyDescent="0.15">
      <c r="A184" s="10"/>
      <c r="B184" s="16"/>
      <c r="C184" s="16"/>
      <c r="D184" s="15"/>
      <c r="E184" s="14"/>
      <c r="F184" s="13"/>
      <c r="G184" s="12" t="str">
        <f>IF(E184="","",VLOOKUP(E184,図書名リスト!$C$3:$W$1161,16,0))</f>
        <v/>
      </c>
      <c r="H184" s="11" t="str">
        <f>IF(E184="","",VLOOKUP(W184,図書名リスト!$A$3:$W$1161,5,0))</f>
        <v/>
      </c>
      <c r="I184" s="11" t="str">
        <f>IF(E184="","",VLOOKUP(W184,図書名リスト!$A$3:$W$1161,9,0))</f>
        <v/>
      </c>
      <c r="J184" s="11" t="str">
        <f>IF(E184="","",VLOOKUP(W184,図書名リスト!$A$3:$W$1161,23,0))</f>
        <v/>
      </c>
      <c r="K184" s="11" t="str">
        <f>IF(E184="","",VLOOKUP(W184,図書名リスト!$A$3:$W$11651,11,0))</f>
        <v/>
      </c>
      <c r="L184" s="38" t="str">
        <f>IF(E184="","",VLOOKUP(W184,図書名リスト!$A$3:$W$1161,14,0))</f>
        <v/>
      </c>
      <c r="M184" s="9" t="str">
        <f>IF(E184="","",VLOOKUP(W184,図書名リスト!$A$3:$W$1161,17,0))</f>
        <v/>
      </c>
      <c r="N184" s="10"/>
      <c r="O184" s="9" t="str">
        <f>IF(E184="","",VLOOKUP(W184,図書名リスト!$A$3:$W$1161,21,0))</f>
        <v/>
      </c>
      <c r="P184" s="9" t="str">
        <f>IF(E184="","",VLOOKUP(W184,図書名リスト!$A$3:$W$1161,19,0))</f>
        <v/>
      </c>
      <c r="Q184" s="9" t="str">
        <f>IF(E184="","",VLOOKUP(W184,図書名リスト!$A$3:$W$1161,20,0))</f>
        <v/>
      </c>
      <c r="R184" s="9" t="str">
        <f>IF(E184="","",VLOOKUP(W184,図書名リスト!$A$3:$W$1161,22,0))</f>
        <v/>
      </c>
      <c r="S184" s="8" t="str">
        <f t="shared" si="13"/>
        <v xml:space="preserve"> </v>
      </c>
      <c r="T184" s="8" t="str">
        <f t="shared" si="14"/>
        <v>　</v>
      </c>
      <c r="U184" s="8" t="str">
        <f t="shared" si="15"/>
        <v xml:space="preserve"> </v>
      </c>
      <c r="V184" s="8">
        <f t="shared" si="16"/>
        <v>0</v>
      </c>
      <c r="W184" s="7" t="str">
        <f t="shared" si="17"/>
        <v/>
      </c>
    </row>
    <row r="185" spans="1:23" s="2" customFormat="1" ht="57" customHeight="1" x14ac:dyDescent="0.15">
      <c r="A185" s="10"/>
      <c r="B185" s="16"/>
      <c r="C185" s="16"/>
      <c r="D185" s="15"/>
      <c r="E185" s="14"/>
      <c r="F185" s="13"/>
      <c r="G185" s="12" t="str">
        <f>IF(E185="","",VLOOKUP(E185,図書名リスト!$C$3:$W$1161,16,0))</f>
        <v/>
      </c>
      <c r="H185" s="11" t="str">
        <f>IF(E185="","",VLOOKUP(W185,図書名リスト!$A$3:$W$1161,5,0))</f>
        <v/>
      </c>
      <c r="I185" s="11" t="str">
        <f>IF(E185="","",VLOOKUP(W185,図書名リスト!$A$3:$W$1161,9,0))</f>
        <v/>
      </c>
      <c r="J185" s="11" t="str">
        <f>IF(E185="","",VLOOKUP(W185,図書名リスト!$A$3:$W$1161,23,0))</f>
        <v/>
      </c>
      <c r="K185" s="11" t="str">
        <f>IF(E185="","",VLOOKUP(W185,図書名リスト!$A$3:$W$11651,11,0))</f>
        <v/>
      </c>
      <c r="L185" s="38" t="str">
        <f>IF(E185="","",VLOOKUP(W185,図書名リスト!$A$3:$W$1161,14,0))</f>
        <v/>
      </c>
      <c r="M185" s="9" t="str">
        <f>IF(E185="","",VLOOKUP(W185,図書名リスト!$A$3:$W$1161,17,0))</f>
        <v/>
      </c>
      <c r="N185" s="10"/>
      <c r="O185" s="9" t="str">
        <f>IF(E185="","",VLOOKUP(W185,図書名リスト!$A$3:$W$1161,21,0))</f>
        <v/>
      </c>
      <c r="P185" s="9" t="str">
        <f>IF(E185="","",VLOOKUP(W185,図書名リスト!$A$3:$W$1161,19,0))</f>
        <v/>
      </c>
      <c r="Q185" s="9" t="str">
        <f>IF(E185="","",VLOOKUP(W185,図書名リスト!$A$3:$W$1161,20,0))</f>
        <v/>
      </c>
      <c r="R185" s="9" t="str">
        <f>IF(E185="","",VLOOKUP(W185,図書名リスト!$A$3:$W$1161,22,0))</f>
        <v/>
      </c>
      <c r="S185" s="8" t="str">
        <f t="shared" si="13"/>
        <v xml:space="preserve"> </v>
      </c>
      <c r="T185" s="8" t="str">
        <f t="shared" si="14"/>
        <v>　</v>
      </c>
      <c r="U185" s="8" t="str">
        <f t="shared" si="15"/>
        <v xml:space="preserve"> </v>
      </c>
      <c r="V185" s="8">
        <f t="shared" si="16"/>
        <v>0</v>
      </c>
      <c r="W185" s="7" t="str">
        <f t="shared" si="17"/>
        <v/>
      </c>
    </row>
    <row r="186" spans="1:23" s="2" customFormat="1" ht="57" customHeight="1" x14ac:dyDescent="0.15">
      <c r="A186" s="10"/>
      <c r="B186" s="16"/>
      <c r="C186" s="16"/>
      <c r="D186" s="15"/>
      <c r="E186" s="14"/>
      <c r="F186" s="13"/>
      <c r="G186" s="12" t="str">
        <f>IF(E186="","",VLOOKUP(E186,図書名リスト!$C$3:$W$1161,16,0))</f>
        <v/>
      </c>
      <c r="H186" s="11" t="str">
        <f>IF(E186="","",VLOOKUP(W186,図書名リスト!$A$3:$W$1161,5,0))</f>
        <v/>
      </c>
      <c r="I186" s="11" t="str">
        <f>IF(E186="","",VLOOKUP(W186,図書名リスト!$A$3:$W$1161,9,0))</f>
        <v/>
      </c>
      <c r="J186" s="11" t="str">
        <f>IF(E186="","",VLOOKUP(W186,図書名リスト!$A$3:$W$1161,23,0))</f>
        <v/>
      </c>
      <c r="K186" s="11" t="str">
        <f>IF(E186="","",VLOOKUP(W186,図書名リスト!$A$3:$W$11651,11,0))</f>
        <v/>
      </c>
      <c r="L186" s="38" t="str">
        <f>IF(E186="","",VLOOKUP(W186,図書名リスト!$A$3:$W$1161,14,0))</f>
        <v/>
      </c>
      <c r="M186" s="9" t="str">
        <f>IF(E186="","",VLOOKUP(W186,図書名リスト!$A$3:$W$1161,17,0))</f>
        <v/>
      </c>
      <c r="N186" s="10"/>
      <c r="O186" s="9" t="str">
        <f>IF(E186="","",VLOOKUP(W186,図書名リスト!$A$3:$W$1161,21,0))</f>
        <v/>
      </c>
      <c r="P186" s="9" t="str">
        <f>IF(E186="","",VLOOKUP(W186,図書名リスト!$A$3:$W$1161,19,0))</f>
        <v/>
      </c>
      <c r="Q186" s="9" t="str">
        <f>IF(E186="","",VLOOKUP(W186,図書名リスト!$A$3:$W$1161,20,0))</f>
        <v/>
      </c>
      <c r="R186" s="9" t="str">
        <f>IF(E186="","",VLOOKUP(W186,図書名リスト!$A$3:$W$1161,22,0))</f>
        <v/>
      </c>
      <c r="S186" s="8" t="str">
        <f t="shared" si="13"/>
        <v xml:space="preserve"> </v>
      </c>
      <c r="T186" s="8" t="str">
        <f t="shared" si="14"/>
        <v>　</v>
      </c>
      <c r="U186" s="8" t="str">
        <f t="shared" si="15"/>
        <v xml:space="preserve"> </v>
      </c>
      <c r="V186" s="8">
        <f t="shared" si="16"/>
        <v>0</v>
      </c>
      <c r="W186" s="7" t="str">
        <f t="shared" si="17"/>
        <v/>
      </c>
    </row>
    <row r="187" spans="1:23" s="2" customFormat="1" ht="57" customHeight="1" x14ac:dyDescent="0.15">
      <c r="A187" s="10"/>
      <c r="B187" s="16"/>
      <c r="C187" s="16"/>
      <c r="D187" s="15"/>
      <c r="E187" s="14"/>
      <c r="F187" s="13"/>
      <c r="G187" s="12" t="str">
        <f>IF(E187="","",VLOOKUP(E187,図書名リスト!$C$3:$W$1161,16,0))</f>
        <v/>
      </c>
      <c r="H187" s="11" t="str">
        <f>IF(E187="","",VLOOKUP(W187,図書名リスト!$A$3:$W$1161,5,0))</f>
        <v/>
      </c>
      <c r="I187" s="11" t="str">
        <f>IF(E187="","",VLOOKUP(W187,図書名リスト!$A$3:$W$1161,9,0))</f>
        <v/>
      </c>
      <c r="J187" s="11" t="str">
        <f>IF(E187="","",VLOOKUP(W187,図書名リスト!$A$3:$W$1161,23,0))</f>
        <v/>
      </c>
      <c r="K187" s="11" t="str">
        <f>IF(E187="","",VLOOKUP(W187,図書名リスト!$A$3:$W$11651,11,0))</f>
        <v/>
      </c>
      <c r="L187" s="38" t="str">
        <f>IF(E187="","",VLOOKUP(W187,図書名リスト!$A$3:$W$1161,14,0))</f>
        <v/>
      </c>
      <c r="M187" s="9" t="str">
        <f>IF(E187="","",VLOOKUP(W187,図書名リスト!$A$3:$W$1161,17,0))</f>
        <v/>
      </c>
      <c r="N187" s="10"/>
      <c r="O187" s="9" t="str">
        <f>IF(E187="","",VLOOKUP(W187,図書名リスト!$A$3:$W$1161,21,0))</f>
        <v/>
      </c>
      <c r="P187" s="9" t="str">
        <f>IF(E187="","",VLOOKUP(W187,図書名リスト!$A$3:$W$1161,19,0))</f>
        <v/>
      </c>
      <c r="Q187" s="9" t="str">
        <f>IF(E187="","",VLOOKUP(W187,図書名リスト!$A$3:$W$1161,20,0))</f>
        <v/>
      </c>
      <c r="R187" s="9" t="str">
        <f>IF(E187="","",VLOOKUP(W187,図書名リスト!$A$3:$W$1161,22,0))</f>
        <v/>
      </c>
      <c r="S187" s="8" t="str">
        <f t="shared" si="13"/>
        <v xml:space="preserve"> </v>
      </c>
      <c r="T187" s="8" t="str">
        <f t="shared" si="14"/>
        <v>　</v>
      </c>
      <c r="U187" s="8" t="str">
        <f t="shared" si="15"/>
        <v xml:space="preserve"> </v>
      </c>
      <c r="V187" s="8">
        <f t="shared" si="16"/>
        <v>0</v>
      </c>
      <c r="W187" s="7" t="str">
        <f t="shared" si="17"/>
        <v/>
      </c>
    </row>
    <row r="188" spans="1:23" s="2" customFormat="1" ht="57" customHeight="1" x14ac:dyDescent="0.15">
      <c r="A188" s="10"/>
      <c r="B188" s="16"/>
      <c r="C188" s="16"/>
      <c r="D188" s="15"/>
      <c r="E188" s="14"/>
      <c r="F188" s="13"/>
      <c r="G188" s="12" t="str">
        <f>IF(E188="","",VLOOKUP(E188,図書名リスト!$C$3:$W$1161,16,0))</f>
        <v/>
      </c>
      <c r="H188" s="11" t="str">
        <f>IF(E188="","",VLOOKUP(W188,図書名リスト!$A$3:$W$1161,5,0))</f>
        <v/>
      </c>
      <c r="I188" s="11" t="str">
        <f>IF(E188="","",VLOOKUP(W188,図書名リスト!$A$3:$W$1161,9,0))</f>
        <v/>
      </c>
      <c r="J188" s="11" t="str">
        <f>IF(E188="","",VLOOKUP(W188,図書名リスト!$A$3:$W$1161,23,0))</f>
        <v/>
      </c>
      <c r="K188" s="11" t="str">
        <f>IF(E188="","",VLOOKUP(W188,図書名リスト!$A$3:$W$11651,11,0))</f>
        <v/>
      </c>
      <c r="L188" s="38" t="str">
        <f>IF(E188="","",VLOOKUP(W188,図書名リスト!$A$3:$W$1161,14,0))</f>
        <v/>
      </c>
      <c r="M188" s="9" t="str">
        <f>IF(E188="","",VLOOKUP(W188,図書名リスト!$A$3:$W$1161,17,0))</f>
        <v/>
      </c>
      <c r="N188" s="10"/>
      <c r="O188" s="9" t="str">
        <f>IF(E188="","",VLOOKUP(W188,図書名リスト!$A$3:$W$1161,21,0))</f>
        <v/>
      </c>
      <c r="P188" s="9" t="str">
        <f>IF(E188="","",VLOOKUP(W188,図書名リスト!$A$3:$W$1161,19,0))</f>
        <v/>
      </c>
      <c r="Q188" s="9" t="str">
        <f>IF(E188="","",VLOOKUP(W188,図書名リスト!$A$3:$W$1161,20,0))</f>
        <v/>
      </c>
      <c r="R188" s="9" t="str">
        <f>IF(E188="","",VLOOKUP(W188,図書名リスト!$A$3:$W$1161,22,0))</f>
        <v/>
      </c>
      <c r="S188" s="8" t="str">
        <f t="shared" si="13"/>
        <v xml:space="preserve"> </v>
      </c>
      <c r="T188" s="8" t="str">
        <f t="shared" si="14"/>
        <v>　</v>
      </c>
      <c r="U188" s="8" t="str">
        <f t="shared" si="15"/>
        <v xml:space="preserve"> </v>
      </c>
      <c r="V188" s="8">
        <f t="shared" si="16"/>
        <v>0</v>
      </c>
      <c r="W188" s="7" t="str">
        <f t="shared" si="17"/>
        <v/>
      </c>
    </row>
    <row r="189" spans="1:23" s="2" customFormat="1" ht="57" customHeight="1" x14ac:dyDescent="0.15">
      <c r="A189" s="10"/>
      <c r="B189" s="16"/>
      <c r="C189" s="16"/>
      <c r="D189" s="15"/>
      <c r="E189" s="14"/>
      <c r="F189" s="13"/>
      <c r="G189" s="12" t="str">
        <f>IF(E189="","",VLOOKUP(E189,図書名リスト!$C$3:$W$1161,16,0))</f>
        <v/>
      </c>
      <c r="H189" s="11" t="str">
        <f>IF(E189="","",VLOOKUP(W189,図書名リスト!$A$3:$W$1161,5,0))</f>
        <v/>
      </c>
      <c r="I189" s="11" t="str">
        <f>IF(E189="","",VLOOKUP(W189,図書名リスト!$A$3:$W$1161,9,0))</f>
        <v/>
      </c>
      <c r="J189" s="11" t="str">
        <f>IF(E189="","",VLOOKUP(W189,図書名リスト!$A$3:$W$1161,23,0))</f>
        <v/>
      </c>
      <c r="K189" s="11" t="str">
        <f>IF(E189="","",VLOOKUP(W189,図書名リスト!$A$3:$W$11651,11,0))</f>
        <v/>
      </c>
      <c r="L189" s="38" t="str">
        <f>IF(E189="","",VLOOKUP(W189,図書名リスト!$A$3:$W$1161,14,0))</f>
        <v/>
      </c>
      <c r="M189" s="9" t="str">
        <f>IF(E189="","",VLOOKUP(W189,図書名リスト!$A$3:$W$1161,17,0))</f>
        <v/>
      </c>
      <c r="N189" s="10"/>
      <c r="O189" s="9" t="str">
        <f>IF(E189="","",VLOOKUP(W189,図書名リスト!$A$3:$W$1161,21,0))</f>
        <v/>
      </c>
      <c r="P189" s="9" t="str">
        <f>IF(E189="","",VLOOKUP(W189,図書名リスト!$A$3:$W$1161,19,0))</f>
        <v/>
      </c>
      <c r="Q189" s="9" t="str">
        <f>IF(E189="","",VLOOKUP(W189,図書名リスト!$A$3:$W$1161,20,0))</f>
        <v/>
      </c>
      <c r="R189" s="9" t="str">
        <f>IF(E189="","",VLOOKUP(W189,図書名リスト!$A$3:$W$1161,22,0))</f>
        <v/>
      </c>
      <c r="S189" s="8" t="str">
        <f t="shared" si="13"/>
        <v xml:space="preserve"> </v>
      </c>
      <c r="T189" s="8" t="str">
        <f t="shared" si="14"/>
        <v>　</v>
      </c>
      <c r="U189" s="8" t="str">
        <f t="shared" si="15"/>
        <v xml:space="preserve"> </v>
      </c>
      <c r="V189" s="8">
        <f t="shared" si="16"/>
        <v>0</v>
      </c>
      <c r="W189" s="7" t="str">
        <f t="shared" si="17"/>
        <v/>
      </c>
    </row>
    <row r="190" spans="1:23" s="2" customFormat="1" ht="57" customHeight="1" x14ac:dyDescent="0.15">
      <c r="A190" s="10"/>
      <c r="B190" s="16"/>
      <c r="C190" s="16"/>
      <c r="D190" s="15"/>
      <c r="E190" s="14"/>
      <c r="F190" s="13"/>
      <c r="G190" s="12" t="str">
        <f>IF(E190="","",VLOOKUP(E190,図書名リスト!$C$3:$W$1161,16,0))</f>
        <v/>
      </c>
      <c r="H190" s="11" t="str">
        <f>IF(E190="","",VLOOKUP(W190,図書名リスト!$A$3:$W$1161,5,0))</f>
        <v/>
      </c>
      <c r="I190" s="11" t="str">
        <f>IF(E190="","",VLOOKUP(W190,図書名リスト!$A$3:$W$1161,9,0))</f>
        <v/>
      </c>
      <c r="J190" s="11" t="str">
        <f>IF(E190="","",VLOOKUP(W190,図書名リスト!$A$3:$W$1161,23,0))</f>
        <v/>
      </c>
      <c r="K190" s="11" t="str">
        <f>IF(E190="","",VLOOKUP(W190,図書名リスト!$A$3:$W$11651,11,0))</f>
        <v/>
      </c>
      <c r="L190" s="38" t="str">
        <f>IF(E190="","",VLOOKUP(W190,図書名リスト!$A$3:$W$1161,14,0))</f>
        <v/>
      </c>
      <c r="M190" s="9" t="str">
        <f>IF(E190="","",VLOOKUP(W190,図書名リスト!$A$3:$W$1161,17,0))</f>
        <v/>
      </c>
      <c r="N190" s="10"/>
      <c r="O190" s="9" t="str">
        <f>IF(E190="","",VLOOKUP(W190,図書名リスト!$A$3:$W$1161,21,0))</f>
        <v/>
      </c>
      <c r="P190" s="9" t="str">
        <f>IF(E190="","",VLOOKUP(W190,図書名リスト!$A$3:$W$1161,19,0))</f>
        <v/>
      </c>
      <c r="Q190" s="9" t="str">
        <f>IF(E190="","",VLOOKUP(W190,図書名リスト!$A$3:$W$1161,20,0))</f>
        <v/>
      </c>
      <c r="R190" s="9" t="str">
        <f>IF(E190="","",VLOOKUP(W190,図書名リスト!$A$3:$W$1161,22,0))</f>
        <v/>
      </c>
      <c r="S190" s="8" t="str">
        <f t="shared" si="13"/>
        <v xml:space="preserve"> </v>
      </c>
      <c r="T190" s="8" t="str">
        <f t="shared" si="14"/>
        <v>　</v>
      </c>
      <c r="U190" s="8" t="str">
        <f t="shared" si="15"/>
        <v xml:space="preserve"> </v>
      </c>
      <c r="V190" s="8">
        <f t="shared" si="16"/>
        <v>0</v>
      </c>
      <c r="W190" s="7" t="str">
        <f t="shared" si="17"/>
        <v/>
      </c>
    </row>
    <row r="191" spans="1:23" s="2" customFormat="1" ht="57" customHeight="1" x14ac:dyDescent="0.15">
      <c r="A191" s="10"/>
      <c r="B191" s="16"/>
      <c r="C191" s="16"/>
      <c r="D191" s="15"/>
      <c r="E191" s="14"/>
      <c r="F191" s="13"/>
      <c r="G191" s="12" t="str">
        <f>IF(E191="","",VLOOKUP(E191,図書名リスト!$C$3:$W$1161,16,0))</f>
        <v/>
      </c>
      <c r="H191" s="11" t="str">
        <f>IF(E191="","",VLOOKUP(W191,図書名リスト!$A$3:$W$1161,5,0))</f>
        <v/>
      </c>
      <c r="I191" s="11" t="str">
        <f>IF(E191="","",VLOOKUP(W191,図書名リスト!$A$3:$W$1161,9,0))</f>
        <v/>
      </c>
      <c r="J191" s="11" t="str">
        <f>IF(E191="","",VLOOKUP(W191,図書名リスト!$A$3:$W$1161,23,0))</f>
        <v/>
      </c>
      <c r="K191" s="11" t="str">
        <f>IF(E191="","",VLOOKUP(W191,図書名リスト!$A$3:$W$11651,11,0))</f>
        <v/>
      </c>
      <c r="L191" s="38" t="str">
        <f>IF(E191="","",VLOOKUP(W191,図書名リスト!$A$3:$W$1161,14,0))</f>
        <v/>
      </c>
      <c r="M191" s="9" t="str">
        <f>IF(E191="","",VLOOKUP(W191,図書名リスト!$A$3:$W$1161,17,0))</f>
        <v/>
      </c>
      <c r="N191" s="10"/>
      <c r="O191" s="9" t="str">
        <f>IF(E191="","",VLOOKUP(W191,図書名リスト!$A$3:$W$1161,21,0))</f>
        <v/>
      </c>
      <c r="P191" s="9" t="str">
        <f>IF(E191="","",VLOOKUP(W191,図書名リスト!$A$3:$W$1161,19,0))</f>
        <v/>
      </c>
      <c r="Q191" s="9" t="str">
        <f>IF(E191="","",VLOOKUP(W191,図書名リスト!$A$3:$W$1161,20,0))</f>
        <v/>
      </c>
      <c r="R191" s="9" t="str">
        <f>IF(E191="","",VLOOKUP(W191,図書名リスト!$A$3:$W$1161,22,0))</f>
        <v/>
      </c>
      <c r="S191" s="8" t="str">
        <f t="shared" si="13"/>
        <v xml:space="preserve"> </v>
      </c>
      <c r="T191" s="8" t="str">
        <f t="shared" si="14"/>
        <v>　</v>
      </c>
      <c r="U191" s="8" t="str">
        <f t="shared" si="15"/>
        <v xml:space="preserve"> </v>
      </c>
      <c r="V191" s="8">
        <f t="shared" si="16"/>
        <v>0</v>
      </c>
      <c r="W191" s="7" t="str">
        <f t="shared" si="17"/>
        <v/>
      </c>
    </row>
    <row r="192" spans="1:23" s="2" customFormat="1" ht="57" customHeight="1" x14ac:dyDescent="0.15">
      <c r="A192" s="10"/>
      <c r="B192" s="16"/>
      <c r="C192" s="16"/>
      <c r="D192" s="15"/>
      <c r="E192" s="14"/>
      <c r="F192" s="13"/>
      <c r="G192" s="12" t="str">
        <f>IF(E192="","",VLOOKUP(E192,図書名リスト!$C$3:$W$1161,16,0))</f>
        <v/>
      </c>
      <c r="H192" s="11" t="str">
        <f>IF(E192="","",VLOOKUP(W192,図書名リスト!$A$3:$W$1161,5,0))</f>
        <v/>
      </c>
      <c r="I192" s="11" t="str">
        <f>IF(E192="","",VLOOKUP(W192,図書名リスト!$A$3:$W$1161,9,0))</f>
        <v/>
      </c>
      <c r="J192" s="11" t="str">
        <f>IF(E192="","",VLOOKUP(W192,図書名リスト!$A$3:$W$1161,23,0))</f>
        <v/>
      </c>
      <c r="K192" s="11" t="str">
        <f>IF(E192="","",VLOOKUP(W192,図書名リスト!$A$3:$W$11651,11,0))</f>
        <v/>
      </c>
      <c r="L192" s="38" t="str">
        <f>IF(E192="","",VLOOKUP(W192,図書名リスト!$A$3:$W$1161,14,0))</f>
        <v/>
      </c>
      <c r="M192" s="9" t="str">
        <f>IF(E192="","",VLOOKUP(W192,図書名リスト!$A$3:$W$1161,17,0))</f>
        <v/>
      </c>
      <c r="N192" s="10"/>
      <c r="O192" s="9" t="str">
        <f>IF(E192="","",VLOOKUP(W192,図書名リスト!$A$3:$W$1161,21,0))</f>
        <v/>
      </c>
      <c r="P192" s="9" t="str">
        <f>IF(E192="","",VLOOKUP(W192,図書名リスト!$A$3:$W$1161,19,0))</f>
        <v/>
      </c>
      <c r="Q192" s="9" t="str">
        <f>IF(E192="","",VLOOKUP(W192,図書名リスト!$A$3:$W$1161,20,0))</f>
        <v/>
      </c>
      <c r="R192" s="9" t="str">
        <f>IF(E192="","",VLOOKUP(W192,図書名リスト!$A$3:$W$1161,22,0))</f>
        <v/>
      </c>
      <c r="S192" s="8" t="str">
        <f t="shared" si="13"/>
        <v xml:space="preserve"> </v>
      </c>
      <c r="T192" s="8" t="str">
        <f t="shared" si="14"/>
        <v>　</v>
      </c>
      <c r="U192" s="8" t="str">
        <f t="shared" si="15"/>
        <v xml:space="preserve"> </v>
      </c>
      <c r="V192" s="8">
        <f t="shared" si="16"/>
        <v>0</v>
      </c>
      <c r="W192" s="7" t="str">
        <f t="shared" si="17"/>
        <v/>
      </c>
    </row>
    <row r="193" spans="1:47" ht="57" customHeight="1" x14ac:dyDescent="0.15">
      <c r="A193" s="10"/>
      <c r="B193" s="16"/>
      <c r="C193" s="16"/>
      <c r="D193" s="15"/>
      <c r="E193" s="14"/>
      <c r="F193" s="13"/>
      <c r="G193" s="12" t="str">
        <f>IF(E193="","",VLOOKUP(E193,図書名リスト!$C$3:$W$1161,16,0))</f>
        <v/>
      </c>
      <c r="H193" s="11" t="str">
        <f>IF(E193="","",VLOOKUP(W193,図書名リスト!$A$3:$W$1161,5,0))</f>
        <v/>
      </c>
      <c r="I193" s="11" t="str">
        <f>IF(E193="","",VLOOKUP(W193,図書名リスト!$A$3:$W$1161,9,0))</f>
        <v/>
      </c>
      <c r="J193" s="11" t="str">
        <f>IF(E193="","",VLOOKUP(W193,図書名リスト!$A$3:$W$1161,23,0))</f>
        <v/>
      </c>
      <c r="K193" s="11" t="str">
        <f>IF(E193="","",VLOOKUP(W193,図書名リスト!$A$3:$W$11651,11,0))</f>
        <v/>
      </c>
      <c r="L193" s="38" t="str">
        <f>IF(E193="","",VLOOKUP(W193,図書名リスト!$A$3:$W$1161,14,0))</f>
        <v/>
      </c>
      <c r="M193" s="9" t="str">
        <f>IF(E193="","",VLOOKUP(W193,図書名リスト!$A$3:$W$1161,17,0))</f>
        <v/>
      </c>
      <c r="N193" s="10"/>
      <c r="O193" s="9" t="str">
        <f>IF(E193="","",VLOOKUP(W193,図書名リスト!$A$3:$W$1161,21,0))</f>
        <v/>
      </c>
      <c r="P193" s="9" t="str">
        <f>IF(E193="","",VLOOKUP(W193,図書名リスト!$A$3:$W$1161,19,0))</f>
        <v/>
      </c>
      <c r="Q193" s="9" t="str">
        <f>IF(E193="","",VLOOKUP(W193,図書名リスト!$A$3:$W$1161,20,0))</f>
        <v/>
      </c>
      <c r="R193" s="9" t="str">
        <f>IF(E193="","",VLOOKUP(W193,図書名リスト!$A$3:$W$1161,22,0))</f>
        <v/>
      </c>
      <c r="S193" s="8" t="str">
        <f t="shared" si="13"/>
        <v xml:space="preserve"> </v>
      </c>
      <c r="T193" s="8" t="str">
        <f t="shared" si="14"/>
        <v>　</v>
      </c>
      <c r="U193" s="8" t="str">
        <f t="shared" si="15"/>
        <v xml:space="preserve"> </v>
      </c>
      <c r="V193" s="8">
        <f t="shared" si="16"/>
        <v>0</v>
      </c>
      <c r="W193" s="7" t="str">
        <f t="shared" si="17"/>
        <v/>
      </c>
    </row>
    <row r="194" spans="1:47" ht="57" customHeight="1" x14ac:dyDescent="0.15">
      <c r="A194" s="10"/>
      <c r="B194" s="16"/>
      <c r="C194" s="16"/>
      <c r="D194" s="15"/>
      <c r="E194" s="14"/>
      <c r="F194" s="13"/>
      <c r="G194" s="12" t="str">
        <f>IF(E194="","",VLOOKUP(E194,図書名リスト!$C$3:$W$1161,16,0))</f>
        <v/>
      </c>
      <c r="H194" s="11" t="str">
        <f>IF(E194="","",VLOOKUP(W194,図書名リスト!$A$3:$W$1161,5,0))</f>
        <v/>
      </c>
      <c r="I194" s="11" t="str">
        <f>IF(E194="","",VLOOKUP(W194,図書名リスト!$A$3:$W$1161,9,0))</f>
        <v/>
      </c>
      <c r="J194" s="11" t="str">
        <f>IF(E194="","",VLOOKUP(W194,図書名リスト!$A$3:$W$1161,23,0))</f>
        <v/>
      </c>
      <c r="K194" s="11" t="str">
        <f>IF(E194="","",VLOOKUP(W194,図書名リスト!$A$3:$W$11651,11,0))</f>
        <v/>
      </c>
      <c r="L194" s="38" t="str">
        <f>IF(E194="","",VLOOKUP(W194,図書名リスト!$A$3:$W$1161,14,0))</f>
        <v/>
      </c>
      <c r="M194" s="9" t="str">
        <f>IF(E194="","",VLOOKUP(W194,図書名リスト!$A$3:$W$1161,17,0))</f>
        <v/>
      </c>
      <c r="N194" s="10"/>
      <c r="O194" s="9" t="str">
        <f>IF(E194="","",VLOOKUP(W194,図書名リスト!$A$3:$W$1161,21,0))</f>
        <v/>
      </c>
      <c r="P194" s="9" t="str">
        <f>IF(E194="","",VLOOKUP(W194,図書名リスト!$A$3:$W$1161,19,0))</f>
        <v/>
      </c>
      <c r="Q194" s="9" t="str">
        <f>IF(E194="","",VLOOKUP(W194,図書名リスト!$A$3:$W$1161,20,0))</f>
        <v/>
      </c>
      <c r="R194" s="9" t="str">
        <f>IF(E194="","",VLOOKUP(W194,図書名リスト!$A$3:$W$1161,22,0))</f>
        <v/>
      </c>
      <c r="S194" s="8" t="str">
        <f t="shared" si="13"/>
        <v xml:space="preserve"> </v>
      </c>
      <c r="T194" s="8" t="str">
        <f t="shared" si="14"/>
        <v>　</v>
      </c>
      <c r="U194" s="8" t="str">
        <f t="shared" si="15"/>
        <v xml:space="preserve"> </v>
      </c>
      <c r="V194" s="8">
        <f t="shared" si="16"/>
        <v>0</v>
      </c>
      <c r="W194" s="7" t="str">
        <f t="shared" si="17"/>
        <v/>
      </c>
      <c r="X194" s="2" ph="1"/>
      <c r="AA194" s="1" ph="1"/>
      <c r="AB194" s="1" ph="1"/>
      <c r="AC194" s="1" ph="1"/>
      <c r="AD194" s="1" ph="1"/>
      <c r="AE194" s="1" ph="1"/>
      <c r="AF194" s="1" ph="1"/>
      <c r="AG194" s="1" ph="1"/>
      <c r="AH194" s="1" ph="1"/>
      <c r="AI194" s="1" ph="1"/>
      <c r="AJ194" s="1" ph="1"/>
      <c r="AK194" s="1" ph="1"/>
      <c r="AL194" s="1" ph="1"/>
      <c r="AM194" s="1" ph="1"/>
      <c r="AN194" s="1" ph="1"/>
      <c r="AO194" s="1" ph="1"/>
      <c r="AP194" s="1" ph="1"/>
      <c r="AQ194" s="1" ph="1"/>
      <c r="AR194" s="1" ph="1"/>
      <c r="AS194" s="1" ph="1"/>
      <c r="AT194" s="1" ph="1"/>
      <c r="AU194" s="1" ph="1"/>
    </row>
    <row r="195" spans="1:47" ht="57" customHeight="1" x14ac:dyDescent="0.15">
      <c r="A195" s="10"/>
      <c r="B195" s="16"/>
      <c r="C195" s="16"/>
      <c r="D195" s="15"/>
      <c r="E195" s="14"/>
      <c r="F195" s="13"/>
      <c r="G195" s="12" t="str">
        <f>IF(E195="","",VLOOKUP(E195,図書名リスト!$C$3:$W$1161,16,0))</f>
        <v/>
      </c>
      <c r="H195" s="11" t="str">
        <f>IF(E195="","",VLOOKUP(W195,図書名リスト!$A$3:$W$1161,5,0))</f>
        <v/>
      </c>
      <c r="I195" s="11" t="str">
        <f>IF(E195="","",VLOOKUP(W195,図書名リスト!$A$3:$W$1161,9,0))</f>
        <v/>
      </c>
      <c r="J195" s="11" t="str">
        <f>IF(E195="","",VLOOKUP(W195,図書名リスト!$A$3:$W$1161,23,0))</f>
        <v/>
      </c>
      <c r="K195" s="11" t="str">
        <f>IF(E195="","",VLOOKUP(W195,図書名リスト!$A$3:$W$11651,11,0))</f>
        <v/>
      </c>
      <c r="L195" s="38" t="str">
        <f>IF(E195="","",VLOOKUP(W195,図書名リスト!$A$3:$W$1161,14,0))</f>
        <v/>
      </c>
      <c r="M195" s="9" t="str">
        <f>IF(E195="","",VLOOKUP(W195,図書名リスト!$A$3:$W$1161,17,0))</f>
        <v/>
      </c>
      <c r="N195" s="10"/>
      <c r="O195" s="9" t="str">
        <f>IF(E195="","",VLOOKUP(W195,図書名リスト!$A$3:$W$1161,21,0))</f>
        <v/>
      </c>
      <c r="P195" s="9" t="str">
        <f>IF(E195="","",VLOOKUP(W195,図書名リスト!$A$3:$W$1161,19,0))</f>
        <v/>
      </c>
      <c r="Q195" s="9" t="str">
        <f>IF(E195="","",VLOOKUP(W195,図書名リスト!$A$3:$W$1161,20,0))</f>
        <v/>
      </c>
      <c r="R195" s="9" t="str">
        <f>IF(E195="","",VLOOKUP(W195,図書名リスト!$A$3:$W$1161,22,0))</f>
        <v/>
      </c>
      <c r="S195" s="8" t="str">
        <f t="shared" si="13"/>
        <v xml:space="preserve"> </v>
      </c>
      <c r="T195" s="8" t="str">
        <f t="shared" si="14"/>
        <v>　</v>
      </c>
      <c r="U195" s="8" t="str">
        <f t="shared" si="15"/>
        <v xml:space="preserve"> </v>
      </c>
      <c r="V195" s="8">
        <f t="shared" si="16"/>
        <v>0</v>
      </c>
      <c r="W195" s="7" t="str">
        <f t="shared" si="17"/>
        <v/>
      </c>
    </row>
    <row r="196" spans="1:47" ht="57" customHeight="1" x14ac:dyDescent="0.15">
      <c r="A196" s="10"/>
      <c r="B196" s="16"/>
      <c r="C196" s="16"/>
      <c r="D196" s="15"/>
      <c r="E196" s="14"/>
      <c r="F196" s="13"/>
      <c r="G196" s="12" t="str">
        <f>IF(E196="","",VLOOKUP(E196,図書名リスト!$C$3:$W$1161,16,0))</f>
        <v/>
      </c>
      <c r="H196" s="11" t="str">
        <f>IF(E196="","",VLOOKUP(W196,図書名リスト!$A$3:$W$1161,5,0))</f>
        <v/>
      </c>
      <c r="I196" s="11" t="str">
        <f>IF(E196="","",VLOOKUP(W196,図書名リスト!$A$3:$W$1161,9,0))</f>
        <v/>
      </c>
      <c r="J196" s="11" t="str">
        <f>IF(E196="","",VLOOKUP(W196,図書名リスト!$A$3:$W$1161,23,0))</f>
        <v/>
      </c>
      <c r="K196" s="11" t="str">
        <f>IF(E196="","",VLOOKUP(W196,図書名リスト!$A$3:$W$11651,11,0))</f>
        <v/>
      </c>
      <c r="L196" s="38" t="str">
        <f>IF(E196="","",VLOOKUP(W196,図書名リスト!$A$3:$W$1161,14,0))</f>
        <v/>
      </c>
      <c r="M196" s="9" t="str">
        <f>IF(E196="","",VLOOKUP(W196,図書名リスト!$A$3:$W$1161,17,0))</f>
        <v/>
      </c>
      <c r="N196" s="10"/>
      <c r="O196" s="9" t="str">
        <f>IF(E196="","",VLOOKUP(W196,図書名リスト!$A$3:$W$1161,21,0))</f>
        <v/>
      </c>
      <c r="P196" s="9" t="str">
        <f>IF(E196="","",VLOOKUP(W196,図書名リスト!$A$3:$W$1161,19,0))</f>
        <v/>
      </c>
      <c r="Q196" s="9" t="str">
        <f>IF(E196="","",VLOOKUP(W196,図書名リスト!$A$3:$W$1161,20,0))</f>
        <v/>
      </c>
      <c r="R196" s="9" t="str">
        <f>IF(E196="","",VLOOKUP(W196,図書名リスト!$A$3:$W$1161,22,0))</f>
        <v/>
      </c>
      <c r="S196" s="8" t="str">
        <f t="shared" si="13"/>
        <v xml:space="preserve"> </v>
      </c>
      <c r="T196" s="8" t="str">
        <f t="shared" si="14"/>
        <v>　</v>
      </c>
      <c r="U196" s="8" t="str">
        <f t="shared" si="15"/>
        <v xml:space="preserve"> </v>
      </c>
      <c r="V196" s="8">
        <f t="shared" si="16"/>
        <v>0</v>
      </c>
      <c r="W196" s="7" t="str">
        <f t="shared" si="17"/>
        <v/>
      </c>
    </row>
    <row r="197" spans="1:47" ht="57" customHeight="1" x14ac:dyDescent="0.15">
      <c r="A197" s="10"/>
      <c r="B197" s="16"/>
      <c r="C197" s="16"/>
      <c r="D197" s="15"/>
      <c r="E197" s="14"/>
      <c r="F197" s="13"/>
      <c r="G197" s="12" t="str">
        <f>IF(E197="","",VLOOKUP(E197,図書名リスト!$C$3:$W$1161,16,0))</f>
        <v/>
      </c>
      <c r="H197" s="11" t="str">
        <f>IF(E197="","",VLOOKUP(W197,図書名リスト!$A$3:$W$1161,5,0))</f>
        <v/>
      </c>
      <c r="I197" s="11" t="str">
        <f>IF(E197="","",VLOOKUP(W197,図書名リスト!$A$3:$W$1161,9,0))</f>
        <v/>
      </c>
      <c r="J197" s="11" t="str">
        <f>IF(E197="","",VLOOKUP(W197,図書名リスト!$A$3:$W$1161,23,0))</f>
        <v/>
      </c>
      <c r="K197" s="11" t="str">
        <f>IF(E197="","",VLOOKUP(W197,図書名リスト!$A$3:$W$11651,11,0))</f>
        <v/>
      </c>
      <c r="L197" s="38" t="str">
        <f>IF(E197="","",VLOOKUP(W197,図書名リスト!$A$3:$W$1161,14,0))</f>
        <v/>
      </c>
      <c r="M197" s="9" t="str">
        <f>IF(E197="","",VLOOKUP(W197,図書名リスト!$A$3:$W$1161,17,0))</f>
        <v/>
      </c>
      <c r="N197" s="10"/>
      <c r="O197" s="9" t="str">
        <f>IF(E197="","",VLOOKUP(W197,図書名リスト!$A$3:$W$1161,21,0))</f>
        <v/>
      </c>
      <c r="P197" s="9" t="str">
        <f>IF(E197="","",VLOOKUP(W197,図書名リスト!$A$3:$W$1161,19,0))</f>
        <v/>
      </c>
      <c r="Q197" s="9" t="str">
        <f>IF(E197="","",VLOOKUP(W197,図書名リスト!$A$3:$W$1161,20,0))</f>
        <v/>
      </c>
      <c r="R197" s="9" t="str">
        <f>IF(E197="","",VLOOKUP(W197,図書名リスト!$A$3:$W$1161,22,0))</f>
        <v/>
      </c>
      <c r="S197" s="8" t="str">
        <f t="shared" si="13"/>
        <v xml:space="preserve"> </v>
      </c>
      <c r="T197" s="8" t="str">
        <f t="shared" si="14"/>
        <v>　</v>
      </c>
      <c r="U197" s="8" t="str">
        <f t="shared" si="15"/>
        <v xml:space="preserve"> </v>
      </c>
      <c r="V197" s="8">
        <f t="shared" si="16"/>
        <v>0</v>
      </c>
      <c r="W197" s="7" t="str">
        <f t="shared" si="17"/>
        <v/>
      </c>
    </row>
    <row r="198" spans="1:47" ht="57" customHeight="1" x14ac:dyDescent="0.15">
      <c r="A198" s="10"/>
      <c r="B198" s="16"/>
      <c r="C198" s="16"/>
      <c r="D198" s="15"/>
      <c r="E198" s="14"/>
      <c r="F198" s="13"/>
      <c r="G198" s="12" t="str">
        <f>IF(E198="","",VLOOKUP(E198,図書名リスト!$C$3:$W$1161,16,0))</f>
        <v/>
      </c>
      <c r="H198" s="11" t="str">
        <f>IF(E198="","",VLOOKUP(W198,図書名リスト!$A$3:$W$1161,5,0))</f>
        <v/>
      </c>
      <c r="I198" s="11" t="str">
        <f>IF(E198="","",VLOOKUP(W198,図書名リスト!$A$3:$W$1161,9,0))</f>
        <v/>
      </c>
      <c r="J198" s="11" t="str">
        <f>IF(E198="","",VLOOKUP(W198,図書名リスト!$A$3:$W$1161,23,0))</f>
        <v/>
      </c>
      <c r="K198" s="11" t="str">
        <f>IF(E198="","",VLOOKUP(W198,図書名リスト!$A$3:$W$11651,11,0))</f>
        <v/>
      </c>
      <c r="L198" s="38" t="str">
        <f>IF(E198="","",VLOOKUP(W198,図書名リスト!$A$3:$W$1161,14,0))</f>
        <v/>
      </c>
      <c r="M198" s="9" t="str">
        <f>IF(E198="","",VLOOKUP(W198,図書名リスト!$A$3:$W$1161,17,0))</f>
        <v/>
      </c>
      <c r="N198" s="10"/>
      <c r="O198" s="9" t="str">
        <f>IF(E198="","",VLOOKUP(W198,図書名リスト!$A$3:$W$1161,21,0))</f>
        <v/>
      </c>
      <c r="P198" s="9" t="str">
        <f>IF(E198="","",VLOOKUP(W198,図書名リスト!$A$3:$W$1161,19,0))</f>
        <v/>
      </c>
      <c r="Q198" s="9" t="str">
        <f>IF(E198="","",VLOOKUP(W198,図書名リスト!$A$3:$W$1161,20,0))</f>
        <v/>
      </c>
      <c r="R198" s="9" t="str">
        <f>IF(E198="","",VLOOKUP(W198,図書名リスト!$A$3:$W$1161,22,0))</f>
        <v/>
      </c>
      <c r="S198" s="8" t="str">
        <f t="shared" si="13"/>
        <v xml:space="preserve"> </v>
      </c>
      <c r="T198" s="8" t="str">
        <f t="shared" si="14"/>
        <v>　</v>
      </c>
      <c r="U198" s="8" t="str">
        <f t="shared" si="15"/>
        <v xml:space="preserve"> </v>
      </c>
      <c r="V198" s="8">
        <f t="shared" si="16"/>
        <v>0</v>
      </c>
      <c r="W198" s="7" t="str">
        <f t="shared" si="17"/>
        <v/>
      </c>
    </row>
    <row r="199" spans="1:47" ht="57" customHeight="1" x14ac:dyDescent="0.15">
      <c r="A199" s="10"/>
      <c r="B199" s="16"/>
      <c r="C199" s="16"/>
      <c r="D199" s="15"/>
      <c r="E199" s="14"/>
      <c r="F199" s="13"/>
      <c r="G199" s="12" t="str">
        <f>IF(E199="","",VLOOKUP(E199,図書名リスト!$C$3:$W$1161,16,0))</f>
        <v/>
      </c>
      <c r="H199" s="11" t="str">
        <f>IF(E199="","",VLOOKUP(W199,図書名リスト!$A$3:$W$1161,5,0))</f>
        <v/>
      </c>
      <c r="I199" s="11" t="str">
        <f>IF(E199="","",VLOOKUP(W199,図書名リスト!$A$3:$W$1161,9,0))</f>
        <v/>
      </c>
      <c r="J199" s="11" t="str">
        <f>IF(E199="","",VLOOKUP(W199,図書名リスト!$A$3:$W$1161,23,0))</f>
        <v/>
      </c>
      <c r="K199" s="11" t="str">
        <f>IF(E199="","",VLOOKUP(W199,図書名リスト!$A$3:$W$11651,11,0))</f>
        <v/>
      </c>
      <c r="L199" s="38" t="str">
        <f>IF(E199="","",VLOOKUP(W199,図書名リスト!$A$3:$W$1161,14,0))</f>
        <v/>
      </c>
      <c r="M199" s="9" t="str">
        <f>IF(E199="","",VLOOKUP(W199,図書名リスト!$A$3:$W$1161,17,0))</f>
        <v/>
      </c>
      <c r="N199" s="10"/>
      <c r="O199" s="9" t="str">
        <f>IF(E199="","",VLOOKUP(W199,図書名リスト!$A$3:$W$1161,21,0))</f>
        <v/>
      </c>
      <c r="P199" s="9" t="str">
        <f>IF(E199="","",VLOOKUP(W199,図書名リスト!$A$3:$W$1161,19,0))</f>
        <v/>
      </c>
      <c r="Q199" s="9" t="str">
        <f>IF(E199="","",VLOOKUP(W199,図書名リスト!$A$3:$W$1161,20,0))</f>
        <v/>
      </c>
      <c r="R199" s="9" t="str">
        <f>IF(E199="","",VLOOKUP(W199,図書名リスト!$A$3:$W$1161,22,0))</f>
        <v/>
      </c>
      <c r="S199" s="8" t="str">
        <f t="shared" si="13"/>
        <v xml:space="preserve"> </v>
      </c>
      <c r="T199" s="8" t="str">
        <f t="shared" si="14"/>
        <v>　</v>
      </c>
      <c r="U199" s="8" t="str">
        <f t="shared" si="15"/>
        <v xml:space="preserve"> </v>
      </c>
      <c r="V199" s="8">
        <f t="shared" si="16"/>
        <v>0</v>
      </c>
      <c r="W199" s="7" t="str">
        <f t="shared" si="17"/>
        <v/>
      </c>
    </row>
    <row r="200" spans="1:47" ht="57" customHeight="1" x14ac:dyDescent="0.15">
      <c r="A200" s="10"/>
      <c r="B200" s="16"/>
      <c r="C200" s="16"/>
      <c r="D200" s="15"/>
      <c r="E200" s="14"/>
      <c r="F200" s="13"/>
      <c r="G200" s="12" t="str">
        <f>IF(E200="","",VLOOKUP(E200,図書名リスト!$C$3:$W$1161,16,0))</f>
        <v/>
      </c>
      <c r="H200" s="11" t="str">
        <f>IF(E200="","",VLOOKUP(W200,図書名リスト!$A$3:$W$1161,5,0))</f>
        <v/>
      </c>
      <c r="I200" s="11" t="str">
        <f>IF(E200="","",VLOOKUP(W200,図書名リスト!$A$3:$W$1161,9,0))</f>
        <v/>
      </c>
      <c r="J200" s="11" t="str">
        <f>IF(E200="","",VLOOKUP(W200,図書名リスト!$A$3:$W$1161,23,0))</f>
        <v/>
      </c>
      <c r="K200" s="11" t="str">
        <f>IF(E200="","",VLOOKUP(W200,図書名リスト!$A$3:$W$11651,11,0))</f>
        <v/>
      </c>
      <c r="L200" s="38" t="str">
        <f>IF(E200="","",VLOOKUP(W200,図書名リスト!$A$3:$W$1161,14,0))</f>
        <v/>
      </c>
      <c r="M200" s="9" t="str">
        <f>IF(E200="","",VLOOKUP(W200,図書名リスト!$A$3:$W$1161,17,0))</f>
        <v/>
      </c>
      <c r="N200" s="10"/>
      <c r="O200" s="9" t="str">
        <f>IF(E200="","",VLOOKUP(W200,図書名リスト!$A$3:$W$1161,21,0))</f>
        <v/>
      </c>
      <c r="P200" s="9" t="str">
        <f>IF(E200="","",VLOOKUP(W200,図書名リスト!$A$3:$W$1161,19,0))</f>
        <v/>
      </c>
      <c r="Q200" s="9" t="str">
        <f>IF(E200="","",VLOOKUP(W200,図書名リスト!$A$3:$W$1161,20,0))</f>
        <v/>
      </c>
      <c r="R200" s="9" t="str">
        <f>IF(E200="","",VLOOKUP(W200,図書名リスト!$A$3:$W$1161,22,0))</f>
        <v/>
      </c>
      <c r="S200" s="8" t="str">
        <f t="shared" si="13"/>
        <v xml:space="preserve"> </v>
      </c>
      <c r="T200" s="8" t="str">
        <f t="shared" si="14"/>
        <v>　</v>
      </c>
      <c r="U200" s="8" t="str">
        <f t="shared" si="15"/>
        <v xml:space="preserve"> </v>
      </c>
      <c r="V200" s="8">
        <f t="shared" si="16"/>
        <v>0</v>
      </c>
      <c r="W200" s="7" t="str">
        <f t="shared" si="17"/>
        <v/>
      </c>
      <c r="X200" s="2" ph="1"/>
      <c r="AA200" s="1" ph="1"/>
      <c r="AB200" s="1" ph="1"/>
      <c r="AC200" s="1" ph="1"/>
      <c r="AD200" s="1" ph="1"/>
      <c r="AE200" s="1" ph="1"/>
      <c r="AF200" s="1" ph="1"/>
      <c r="AG200" s="1" ph="1"/>
      <c r="AH200" s="1" ph="1"/>
      <c r="AI200" s="1" ph="1"/>
      <c r="AJ200" s="1" ph="1"/>
      <c r="AK200" s="1" ph="1"/>
      <c r="AL200" s="1" ph="1"/>
      <c r="AM200" s="1" ph="1"/>
      <c r="AN200" s="1" ph="1"/>
      <c r="AO200" s="1" ph="1"/>
      <c r="AP200" s="1" ph="1"/>
      <c r="AQ200" s="1" ph="1"/>
      <c r="AR200" s="1" ph="1"/>
      <c r="AS200" s="1" ph="1"/>
      <c r="AT200" s="1" ph="1"/>
      <c r="AU200" s="1" ph="1"/>
    </row>
    <row r="201" spans="1:47" ht="57" customHeight="1" x14ac:dyDescent="0.15">
      <c r="A201" s="10"/>
      <c r="B201" s="16"/>
      <c r="C201" s="16"/>
      <c r="D201" s="15"/>
      <c r="E201" s="14"/>
      <c r="F201" s="13"/>
      <c r="G201" s="12" t="str">
        <f>IF(E201="","",VLOOKUP(E201,図書名リスト!$C$3:$W$1161,16,0))</f>
        <v/>
      </c>
      <c r="H201" s="11" t="str">
        <f>IF(E201="","",VLOOKUP(W201,図書名リスト!$A$3:$W$1161,5,0))</f>
        <v/>
      </c>
      <c r="I201" s="11" t="str">
        <f>IF(E201="","",VLOOKUP(W201,図書名リスト!$A$3:$W$1161,9,0))</f>
        <v/>
      </c>
      <c r="J201" s="11" t="str">
        <f>IF(E201="","",VLOOKUP(W201,図書名リスト!$A$3:$W$1161,23,0))</f>
        <v/>
      </c>
      <c r="K201" s="11" t="str">
        <f>IF(E201="","",VLOOKUP(W201,図書名リスト!$A$3:$W$11651,11,0))</f>
        <v/>
      </c>
      <c r="L201" s="38" t="str">
        <f>IF(E201="","",VLOOKUP(W201,図書名リスト!$A$3:$W$1161,14,0))</f>
        <v/>
      </c>
      <c r="M201" s="9" t="str">
        <f>IF(E201="","",VLOOKUP(W201,図書名リスト!$A$3:$W$1161,17,0))</f>
        <v/>
      </c>
      <c r="N201" s="10"/>
      <c r="O201" s="9" t="str">
        <f>IF(E201="","",VLOOKUP(W201,図書名リスト!$A$3:$W$1161,21,0))</f>
        <v/>
      </c>
      <c r="P201" s="9" t="str">
        <f>IF(E201="","",VLOOKUP(W201,図書名リスト!$A$3:$W$1161,19,0))</f>
        <v/>
      </c>
      <c r="Q201" s="9" t="str">
        <f>IF(E201="","",VLOOKUP(W201,図書名リスト!$A$3:$W$1161,20,0))</f>
        <v/>
      </c>
      <c r="R201" s="9" t="str">
        <f>IF(E201="","",VLOOKUP(W201,図書名リスト!$A$3:$W$1161,22,0))</f>
        <v/>
      </c>
      <c r="S201" s="8" t="str">
        <f t="shared" si="13"/>
        <v xml:space="preserve"> </v>
      </c>
      <c r="T201" s="8" t="str">
        <f t="shared" si="14"/>
        <v>　</v>
      </c>
      <c r="U201" s="8" t="str">
        <f t="shared" si="15"/>
        <v xml:space="preserve"> </v>
      </c>
      <c r="V201" s="8">
        <f t="shared" si="16"/>
        <v>0</v>
      </c>
      <c r="W201" s="7" t="str">
        <f t="shared" si="17"/>
        <v/>
      </c>
    </row>
    <row r="202" spans="1:47" ht="57" customHeight="1" x14ac:dyDescent="0.15">
      <c r="A202" s="10"/>
      <c r="B202" s="16"/>
      <c r="C202" s="16"/>
      <c r="D202" s="15"/>
      <c r="E202" s="14"/>
      <c r="F202" s="13"/>
      <c r="G202" s="12" t="str">
        <f>IF(E202="","",VLOOKUP(E202,図書名リスト!$C$3:$W$1161,16,0))</f>
        <v/>
      </c>
      <c r="H202" s="11" t="str">
        <f>IF(E202="","",VLOOKUP(W202,図書名リスト!$A$3:$W$1161,5,0))</f>
        <v/>
      </c>
      <c r="I202" s="11" t="str">
        <f>IF(E202="","",VLOOKUP(W202,図書名リスト!$A$3:$W$1161,9,0))</f>
        <v/>
      </c>
      <c r="J202" s="11" t="str">
        <f>IF(E202="","",VLOOKUP(W202,図書名リスト!$A$3:$W$1161,23,0))</f>
        <v/>
      </c>
      <c r="K202" s="11" t="str">
        <f>IF(E202="","",VLOOKUP(W202,図書名リスト!$A$3:$W$11651,11,0))</f>
        <v/>
      </c>
      <c r="L202" s="38" t="str">
        <f>IF(E202="","",VLOOKUP(W202,図書名リスト!$A$3:$W$1161,14,0))</f>
        <v/>
      </c>
      <c r="M202" s="9" t="str">
        <f>IF(E202="","",VLOOKUP(W202,図書名リスト!$A$3:$W$1161,17,0))</f>
        <v/>
      </c>
      <c r="N202" s="10"/>
      <c r="O202" s="9" t="str">
        <f>IF(E202="","",VLOOKUP(W202,図書名リスト!$A$3:$W$1161,21,0))</f>
        <v/>
      </c>
      <c r="P202" s="9" t="str">
        <f>IF(E202="","",VLOOKUP(W202,図書名リスト!$A$3:$W$1161,19,0))</f>
        <v/>
      </c>
      <c r="Q202" s="9" t="str">
        <f>IF(E202="","",VLOOKUP(W202,図書名リスト!$A$3:$W$1161,20,0))</f>
        <v/>
      </c>
      <c r="R202" s="9" t="str">
        <f>IF(E202="","",VLOOKUP(W202,図書名リスト!$A$3:$W$1161,22,0))</f>
        <v/>
      </c>
      <c r="S202" s="8" t="str">
        <f t="shared" si="13"/>
        <v xml:space="preserve"> </v>
      </c>
      <c r="T202" s="8" t="str">
        <f t="shared" si="14"/>
        <v>　</v>
      </c>
      <c r="U202" s="8" t="str">
        <f t="shared" si="15"/>
        <v xml:space="preserve"> </v>
      </c>
      <c r="V202" s="8">
        <f t="shared" si="16"/>
        <v>0</v>
      </c>
      <c r="W202" s="7" t="str">
        <f t="shared" si="17"/>
        <v/>
      </c>
    </row>
    <row r="203" spans="1:47" ht="57" customHeight="1" x14ac:dyDescent="0.15">
      <c r="A203" s="10"/>
      <c r="B203" s="16"/>
      <c r="C203" s="16"/>
      <c r="D203" s="15"/>
      <c r="E203" s="14"/>
      <c r="F203" s="13"/>
      <c r="G203" s="12" t="str">
        <f>IF(E203="","",VLOOKUP(E203,図書名リスト!$C$3:$W$1161,16,0))</f>
        <v/>
      </c>
      <c r="H203" s="11" t="str">
        <f>IF(E203="","",VLOOKUP(W203,図書名リスト!$A$3:$W$1161,5,0))</f>
        <v/>
      </c>
      <c r="I203" s="11" t="str">
        <f>IF(E203="","",VLOOKUP(W203,図書名リスト!$A$3:$W$1161,9,0))</f>
        <v/>
      </c>
      <c r="J203" s="11" t="str">
        <f>IF(E203="","",VLOOKUP(W203,図書名リスト!$A$3:$W$1161,23,0))</f>
        <v/>
      </c>
      <c r="K203" s="11" t="str">
        <f>IF(E203="","",VLOOKUP(W203,図書名リスト!$A$3:$W$11651,11,0))</f>
        <v/>
      </c>
      <c r="L203" s="38" t="str">
        <f>IF(E203="","",VLOOKUP(W203,図書名リスト!$A$3:$W$1161,14,0))</f>
        <v/>
      </c>
      <c r="M203" s="9" t="str">
        <f>IF(E203="","",VLOOKUP(W203,図書名リスト!$A$3:$W$1161,17,0))</f>
        <v/>
      </c>
      <c r="N203" s="10"/>
      <c r="O203" s="9" t="str">
        <f>IF(E203="","",VLOOKUP(W203,図書名リスト!$A$3:$W$1161,21,0))</f>
        <v/>
      </c>
      <c r="P203" s="9" t="str">
        <f>IF(E203="","",VLOOKUP(W203,図書名リスト!$A$3:$W$1161,19,0))</f>
        <v/>
      </c>
      <c r="Q203" s="9" t="str">
        <f>IF(E203="","",VLOOKUP(W203,図書名リスト!$A$3:$W$1161,20,0))</f>
        <v/>
      </c>
      <c r="R203" s="9" t="str">
        <f>IF(E203="","",VLOOKUP(W203,図書名リスト!$A$3:$W$1161,22,0))</f>
        <v/>
      </c>
      <c r="S203" s="8" t="str">
        <f t="shared" si="13"/>
        <v xml:space="preserve"> </v>
      </c>
      <c r="T203" s="8" t="str">
        <f t="shared" si="14"/>
        <v>　</v>
      </c>
      <c r="U203" s="8" t="str">
        <f t="shared" si="15"/>
        <v xml:space="preserve"> </v>
      </c>
      <c r="V203" s="8">
        <f t="shared" si="16"/>
        <v>0</v>
      </c>
      <c r="W203" s="7" t="str">
        <f t="shared" si="17"/>
        <v/>
      </c>
    </row>
    <row r="204" spans="1:47" ht="57" customHeight="1" x14ac:dyDescent="0.15">
      <c r="A204" s="10"/>
      <c r="B204" s="16"/>
      <c r="C204" s="16"/>
      <c r="D204" s="15"/>
      <c r="E204" s="14"/>
      <c r="F204" s="13"/>
      <c r="G204" s="12" t="str">
        <f>IF(E204="","",VLOOKUP(E204,図書名リスト!$C$3:$W$1161,16,0))</f>
        <v/>
      </c>
      <c r="H204" s="11" t="str">
        <f>IF(E204="","",VLOOKUP(W204,図書名リスト!$A$3:$W$1161,5,0))</f>
        <v/>
      </c>
      <c r="I204" s="11" t="str">
        <f>IF(E204="","",VLOOKUP(W204,図書名リスト!$A$3:$W$1161,9,0))</f>
        <v/>
      </c>
      <c r="J204" s="11" t="str">
        <f>IF(E204="","",VLOOKUP(W204,図書名リスト!$A$3:$W$1161,23,0))</f>
        <v/>
      </c>
      <c r="K204" s="11" t="str">
        <f>IF(E204="","",VLOOKUP(W204,図書名リスト!$A$3:$W$11651,11,0))</f>
        <v/>
      </c>
      <c r="L204" s="38" t="str">
        <f>IF(E204="","",VLOOKUP(W204,図書名リスト!$A$3:$W$1161,14,0))</f>
        <v/>
      </c>
      <c r="M204" s="9" t="str">
        <f>IF(E204="","",VLOOKUP(W204,図書名リスト!$A$3:$W$1161,17,0))</f>
        <v/>
      </c>
      <c r="N204" s="10"/>
      <c r="O204" s="9" t="str">
        <f>IF(E204="","",VLOOKUP(W204,図書名リスト!$A$3:$W$1161,21,0))</f>
        <v/>
      </c>
      <c r="P204" s="9" t="str">
        <f>IF(E204="","",VLOOKUP(W204,図書名リスト!$A$3:$W$1161,19,0))</f>
        <v/>
      </c>
      <c r="Q204" s="9" t="str">
        <f>IF(E204="","",VLOOKUP(W204,図書名リスト!$A$3:$W$1161,20,0))</f>
        <v/>
      </c>
      <c r="R204" s="9" t="str">
        <f>IF(E204="","",VLOOKUP(W204,図書名リスト!$A$3:$W$1161,22,0))</f>
        <v/>
      </c>
      <c r="S204" s="8" t="str">
        <f t="shared" si="13"/>
        <v xml:space="preserve"> </v>
      </c>
      <c r="T204" s="8" t="str">
        <f t="shared" si="14"/>
        <v>　</v>
      </c>
      <c r="U204" s="8" t="str">
        <f t="shared" si="15"/>
        <v xml:space="preserve"> </v>
      </c>
      <c r="V204" s="8">
        <f t="shared" si="16"/>
        <v>0</v>
      </c>
      <c r="W204" s="7" t="str">
        <f t="shared" si="17"/>
        <v/>
      </c>
    </row>
    <row r="205" spans="1:47" ht="57" customHeight="1" x14ac:dyDescent="0.15">
      <c r="A205" s="10"/>
      <c r="B205" s="16"/>
      <c r="C205" s="16"/>
      <c r="D205" s="15"/>
      <c r="E205" s="14"/>
      <c r="F205" s="13"/>
      <c r="G205" s="12" t="str">
        <f>IF(E205="","",VLOOKUP(E205,図書名リスト!$C$3:$W$1161,16,0))</f>
        <v/>
      </c>
      <c r="H205" s="11" t="str">
        <f>IF(E205="","",VLOOKUP(W205,図書名リスト!$A$3:$W$1161,5,0))</f>
        <v/>
      </c>
      <c r="I205" s="11" t="str">
        <f>IF(E205="","",VLOOKUP(W205,図書名リスト!$A$3:$W$1161,9,0))</f>
        <v/>
      </c>
      <c r="J205" s="11" t="str">
        <f>IF(E205="","",VLOOKUP(W205,図書名リスト!$A$3:$W$1161,23,0))</f>
        <v/>
      </c>
      <c r="K205" s="11" t="str">
        <f>IF(E205="","",VLOOKUP(W205,図書名リスト!$A$3:$W$11651,11,0))</f>
        <v/>
      </c>
      <c r="L205" s="38" t="str">
        <f>IF(E205="","",VLOOKUP(W205,図書名リスト!$A$3:$W$1161,14,0))</f>
        <v/>
      </c>
      <c r="M205" s="9" t="str">
        <f>IF(E205="","",VLOOKUP(W205,図書名リスト!$A$3:$W$1161,17,0))</f>
        <v/>
      </c>
      <c r="N205" s="10"/>
      <c r="O205" s="9" t="str">
        <f>IF(E205="","",VLOOKUP(W205,図書名リスト!$A$3:$W$1161,21,0))</f>
        <v/>
      </c>
      <c r="P205" s="9" t="str">
        <f>IF(E205="","",VLOOKUP(W205,図書名リスト!$A$3:$W$1161,19,0))</f>
        <v/>
      </c>
      <c r="Q205" s="9" t="str">
        <f>IF(E205="","",VLOOKUP(W205,図書名リスト!$A$3:$W$1161,20,0))</f>
        <v/>
      </c>
      <c r="R205" s="9" t="str">
        <f>IF(E205="","",VLOOKUP(W205,図書名リスト!$A$3:$W$1161,22,0))</f>
        <v/>
      </c>
      <c r="S205" s="8" t="str">
        <f t="shared" si="13"/>
        <v xml:space="preserve"> </v>
      </c>
      <c r="T205" s="8" t="str">
        <f t="shared" si="14"/>
        <v>　</v>
      </c>
      <c r="U205" s="8" t="str">
        <f t="shared" si="15"/>
        <v xml:space="preserve"> </v>
      </c>
      <c r="V205" s="8">
        <f t="shared" si="16"/>
        <v>0</v>
      </c>
      <c r="W205" s="7" t="str">
        <f t="shared" si="17"/>
        <v/>
      </c>
    </row>
    <row r="206" spans="1:47" ht="57" customHeight="1" x14ac:dyDescent="0.15">
      <c r="A206" s="10"/>
      <c r="B206" s="16"/>
      <c r="C206" s="16"/>
      <c r="D206" s="15"/>
      <c r="E206" s="14"/>
      <c r="F206" s="13"/>
      <c r="G206" s="12" t="str">
        <f>IF(E206="","",VLOOKUP(E206,図書名リスト!$C$3:$W$1161,16,0))</f>
        <v/>
      </c>
      <c r="H206" s="11" t="str">
        <f>IF(E206="","",VLOOKUP(W206,図書名リスト!$A$3:$W$1161,5,0))</f>
        <v/>
      </c>
      <c r="I206" s="11" t="str">
        <f>IF(E206="","",VLOOKUP(W206,図書名リスト!$A$3:$W$1161,9,0))</f>
        <v/>
      </c>
      <c r="J206" s="11" t="str">
        <f>IF(E206="","",VLOOKUP(W206,図書名リスト!$A$3:$W$1161,23,0))</f>
        <v/>
      </c>
      <c r="K206" s="11" t="str">
        <f>IF(E206="","",VLOOKUP(W206,図書名リスト!$A$3:$W$11651,11,0))</f>
        <v/>
      </c>
      <c r="L206" s="38" t="str">
        <f>IF(E206="","",VLOOKUP(W206,図書名リスト!$A$3:$W$1161,14,0))</f>
        <v/>
      </c>
      <c r="M206" s="9" t="str">
        <f>IF(E206="","",VLOOKUP(W206,図書名リスト!$A$3:$W$1161,17,0))</f>
        <v/>
      </c>
      <c r="N206" s="10"/>
      <c r="O206" s="9" t="str">
        <f>IF(E206="","",VLOOKUP(W206,図書名リスト!$A$3:$W$1161,21,0))</f>
        <v/>
      </c>
      <c r="P206" s="9" t="str">
        <f>IF(E206="","",VLOOKUP(W206,図書名リスト!$A$3:$W$1161,19,0))</f>
        <v/>
      </c>
      <c r="Q206" s="9" t="str">
        <f>IF(E206="","",VLOOKUP(W206,図書名リスト!$A$3:$W$1161,20,0))</f>
        <v/>
      </c>
      <c r="R206" s="9" t="str">
        <f>IF(E206="","",VLOOKUP(W206,図書名リスト!$A$3:$W$1161,22,0))</f>
        <v/>
      </c>
      <c r="S206" s="8" t="str">
        <f t="shared" ref="S206:S269" si="18">IF($A206=0," ",$K$2)</f>
        <v xml:space="preserve"> </v>
      </c>
      <c r="T206" s="8" t="str">
        <f t="shared" ref="T206:T269" si="19">IF($A206=0,"　",$O$2)</f>
        <v>　</v>
      </c>
      <c r="U206" s="8" t="str">
        <f t="shared" si="15"/>
        <v xml:space="preserve"> </v>
      </c>
      <c r="V206" s="8">
        <f t="shared" si="16"/>
        <v>0</v>
      </c>
      <c r="W206" s="7" t="str">
        <f t="shared" si="17"/>
        <v/>
      </c>
    </row>
    <row r="207" spans="1:47" ht="57" customHeight="1" x14ac:dyDescent="0.15">
      <c r="A207" s="10"/>
      <c r="B207" s="16"/>
      <c r="C207" s="16"/>
      <c r="D207" s="15"/>
      <c r="E207" s="14"/>
      <c r="F207" s="13"/>
      <c r="G207" s="12" t="str">
        <f>IF(E207="","",VLOOKUP(E207,図書名リスト!$C$3:$W$1161,16,0))</f>
        <v/>
      </c>
      <c r="H207" s="11" t="str">
        <f>IF(E207="","",VLOOKUP(W207,図書名リスト!$A$3:$W$1161,5,0))</f>
        <v/>
      </c>
      <c r="I207" s="11" t="str">
        <f>IF(E207="","",VLOOKUP(W207,図書名リスト!$A$3:$W$1161,9,0))</f>
        <v/>
      </c>
      <c r="J207" s="11" t="str">
        <f>IF(E207="","",VLOOKUP(W207,図書名リスト!$A$3:$W$1161,23,0))</f>
        <v/>
      </c>
      <c r="K207" s="11" t="str">
        <f>IF(E207="","",VLOOKUP(W207,図書名リスト!$A$3:$W$11651,11,0))</f>
        <v/>
      </c>
      <c r="L207" s="38" t="str">
        <f>IF(E207="","",VLOOKUP(W207,図書名リスト!$A$3:$W$1161,14,0))</f>
        <v/>
      </c>
      <c r="M207" s="9" t="str">
        <f>IF(E207="","",VLOOKUP(W207,図書名リスト!$A$3:$W$1161,17,0))</f>
        <v/>
      </c>
      <c r="N207" s="10"/>
      <c r="O207" s="9" t="str">
        <f>IF(E207="","",VLOOKUP(W207,図書名リスト!$A$3:$W$1161,21,0))</f>
        <v/>
      </c>
      <c r="P207" s="9" t="str">
        <f>IF(E207="","",VLOOKUP(W207,図書名リスト!$A$3:$W$1161,19,0))</f>
        <v/>
      </c>
      <c r="Q207" s="9" t="str">
        <f>IF(E207="","",VLOOKUP(W207,図書名リスト!$A$3:$W$1161,20,0))</f>
        <v/>
      </c>
      <c r="R207" s="9" t="str">
        <f>IF(E207="","",VLOOKUP(W207,図書名リスト!$A$3:$W$1161,22,0))</f>
        <v/>
      </c>
      <c r="S207" s="8" t="str">
        <f t="shared" si="18"/>
        <v xml:space="preserve"> </v>
      </c>
      <c r="T207" s="8" t="str">
        <f t="shared" si="19"/>
        <v>　</v>
      </c>
      <c r="U207" s="8" t="str">
        <f t="shared" ref="U207:U270" si="20">IF($A207=0," ",VLOOKUP(S207,$Y$14:$Z$60,2,0))</f>
        <v xml:space="preserve"> </v>
      </c>
      <c r="V207" s="8">
        <f t="shared" ref="V207:V270" si="21">A207</f>
        <v>0</v>
      </c>
      <c r="W207" s="7" t="str">
        <f t="shared" ref="W207:W270" si="22">IF(E207&amp;F207="","",CONCATENATE(E207,F207))</f>
        <v/>
      </c>
    </row>
    <row r="208" spans="1:47" ht="57" customHeight="1" x14ac:dyDescent="0.15">
      <c r="A208" s="10"/>
      <c r="B208" s="16"/>
      <c r="C208" s="16"/>
      <c r="D208" s="15"/>
      <c r="E208" s="14"/>
      <c r="F208" s="13"/>
      <c r="G208" s="12" t="str">
        <f>IF(E208="","",VLOOKUP(E208,図書名リスト!$C$3:$W$1161,16,0))</f>
        <v/>
      </c>
      <c r="H208" s="11" t="str">
        <f>IF(E208="","",VLOOKUP(W208,図書名リスト!$A$3:$W$1161,5,0))</f>
        <v/>
      </c>
      <c r="I208" s="11" t="str">
        <f>IF(E208="","",VLOOKUP(W208,図書名リスト!$A$3:$W$1161,9,0))</f>
        <v/>
      </c>
      <c r="J208" s="11" t="str">
        <f>IF(E208="","",VLOOKUP(W208,図書名リスト!$A$3:$W$1161,23,0))</f>
        <v/>
      </c>
      <c r="K208" s="11" t="str">
        <f>IF(E208="","",VLOOKUP(W208,図書名リスト!$A$3:$W$11651,11,0))</f>
        <v/>
      </c>
      <c r="L208" s="38" t="str">
        <f>IF(E208="","",VLOOKUP(W208,図書名リスト!$A$3:$W$1161,14,0))</f>
        <v/>
      </c>
      <c r="M208" s="9" t="str">
        <f>IF(E208="","",VLOOKUP(W208,図書名リスト!$A$3:$W$1161,17,0))</f>
        <v/>
      </c>
      <c r="N208" s="10"/>
      <c r="O208" s="9" t="str">
        <f>IF(E208="","",VLOOKUP(W208,図書名リスト!$A$3:$W$1161,21,0))</f>
        <v/>
      </c>
      <c r="P208" s="9" t="str">
        <f>IF(E208="","",VLOOKUP(W208,図書名リスト!$A$3:$W$1161,19,0))</f>
        <v/>
      </c>
      <c r="Q208" s="9" t="str">
        <f>IF(E208="","",VLOOKUP(W208,図書名リスト!$A$3:$W$1161,20,0))</f>
        <v/>
      </c>
      <c r="R208" s="9" t="str">
        <f>IF(E208="","",VLOOKUP(W208,図書名リスト!$A$3:$W$1161,22,0))</f>
        <v/>
      </c>
      <c r="S208" s="8" t="str">
        <f t="shared" si="18"/>
        <v xml:space="preserve"> </v>
      </c>
      <c r="T208" s="8" t="str">
        <f t="shared" si="19"/>
        <v>　</v>
      </c>
      <c r="U208" s="8" t="str">
        <f t="shared" si="20"/>
        <v xml:space="preserve"> </v>
      </c>
      <c r="V208" s="8">
        <f t="shared" si="21"/>
        <v>0</v>
      </c>
      <c r="W208" s="7" t="str">
        <f t="shared" si="22"/>
        <v/>
      </c>
    </row>
    <row r="209" spans="1:47" ht="57" customHeight="1" x14ac:dyDescent="0.15">
      <c r="A209" s="10"/>
      <c r="B209" s="16"/>
      <c r="C209" s="16"/>
      <c r="D209" s="15"/>
      <c r="E209" s="14"/>
      <c r="F209" s="13"/>
      <c r="G209" s="12" t="str">
        <f>IF(E209="","",VLOOKUP(E209,図書名リスト!$C$3:$W$1161,16,0))</f>
        <v/>
      </c>
      <c r="H209" s="11" t="str">
        <f>IF(E209="","",VLOOKUP(W209,図書名リスト!$A$3:$W$1161,5,0))</f>
        <v/>
      </c>
      <c r="I209" s="11" t="str">
        <f>IF(E209="","",VLOOKUP(W209,図書名リスト!$A$3:$W$1161,9,0))</f>
        <v/>
      </c>
      <c r="J209" s="11" t="str">
        <f>IF(E209="","",VLOOKUP(W209,図書名リスト!$A$3:$W$1161,23,0))</f>
        <v/>
      </c>
      <c r="K209" s="11" t="str">
        <f>IF(E209="","",VLOOKUP(W209,図書名リスト!$A$3:$W$11651,11,0))</f>
        <v/>
      </c>
      <c r="L209" s="38" t="str">
        <f>IF(E209="","",VLOOKUP(W209,図書名リスト!$A$3:$W$1161,14,0))</f>
        <v/>
      </c>
      <c r="M209" s="9" t="str">
        <f>IF(E209="","",VLOOKUP(W209,図書名リスト!$A$3:$W$1161,17,0))</f>
        <v/>
      </c>
      <c r="N209" s="10"/>
      <c r="O209" s="9" t="str">
        <f>IF(E209="","",VLOOKUP(W209,図書名リスト!$A$3:$W$1161,21,0))</f>
        <v/>
      </c>
      <c r="P209" s="9" t="str">
        <f>IF(E209="","",VLOOKUP(W209,図書名リスト!$A$3:$W$1161,19,0))</f>
        <v/>
      </c>
      <c r="Q209" s="9" t="str">
        <f>IF(E209="","",VLOOKUP(W209,図書名リスト!$A$3:$W$1161,20,0))</f>
        <v/>
      </c>
      <c r="R209" s="9" t="str">
        <f>IF(E209="","",VLOOKUP(W209,図書名リスト!$A$3:$W$1161,22,0))</f>
        <v/>
      </c>
      <c r="S209" s="8" t="str">
        <f t="shared" si="18"/>
        <v xml:space="preserve"> </v>
      </c>
      <c r="T209" s="8" t="str">
        <f t="shared" si="19"/>
        <v>　</v>
      </c>
      <c r="U209" s="8" t="str">
        <f t="shared" si="20"/>
        <v xml:space="preserve"> </v>
      </c>
      <c r="V209" s="8">
        <f t="shared" si="21"/>
        <v>0</v>
      </c>
      <c r="W209" s="7" t="str">
        <f t="shared" si="22"/>
        <v/>
      </c>
    </row>
    <row r="210" spans="1:47" ht="57" customHeight="1" x14ac:dyDescent="0.15">
      <c r="A210" s="10"/>
      <c r="B210" s="16"/>
      <c r="C210" s="16"/>
      <c r="D210" s="15"/>
      <c r="E210" s="14"/>
      <c r="F210" s="13"/>
      <c r="G210" s="12" t="str">
        <f>IF(E210="","",VLOOKUP(E210,図書名リスト!$C$3:$W$1161,16,0))</f>
        <v/>
      </c>
      <c r="H210" s="11" t="str">
        <f>IF(E210="","",VLOOKUP(W210,図書名リスト!$A$3:$W$1161,5,0))</f>
        <v/>
      </c>
      <c r="I210" s="11" t="str">
        <f>IF(E210="","",VLOOKUP(W210,図書名リスト!$A$3:$W$1161,9,0))</f>
        <v/>
      </c>
      <c r="J210" s="11" t="str">
        <f>IF(E210="","",VLOOKUP(W210,図書名リスト!$A$3:$W$1161,23,0))</f>
        <v/>
      </c>
      <c r="K210" s="11" t="str">
        <f>IF(E210="","",VLOOKUP(W210,図書名リスト!$A$3:$W$11651,11,0))</f>
        <v/>
      </c>
      <c r="L210" s="38" t="str">
        <f>IF(E210="","",VLOOKUP(W210,図書名リスト!$A$3:$W$1161,14,0))</f>
        <v/>
      </c>
      <c r="M210" s="9" t="str">
        <f>IF(E210="","",VLOOKUP(W210,図書名リスト!$A$3:$W$1161,17,0))</f>
        <v/>
      </c>
      <c r="N210" s="10"/>
      <c r="O210" s="9" t="str">
        <f>IF(E210="","",VLOOKUP(W210,図書名リスト!$A$3:$W$1161,21,0))</f>
        <v/>
      </c>
      <c r="P210" s="9" t="str">
        <f>IF(E210="","",VLOOKUP(W210,図書名リスト!$A$3:$W$1161,19,0))</f>
        <v/>
      </c>
      <c r="Q210" s="9" t="str">
        <f>IF(E210="","",VLOOKUP(W210,図書名リスト!$A$3:$W$1161,20,0))</f>
        <v/>
      </c>
      <c r="R210" s="9" t="str">
        <f>IF(E210="","",VLOOKUP(W210,図書名リスト!$A$3:$W$1161,22,0))</f>
        <v/>
      </c>
      <c r="S210" s="8" t="str">
        <f t="shared" si="18"/>
        <v xml:space="preserve"> </v>
      </c>
      <c r="T210" s="8" t="str">
        <f t="shared" si="19"/>
        <v>　</v>
      </c>
      <c r="U210" s="8" t="str">
        <f t="shared" si="20"/>
        <v xml:space="preserve"> </v>
      </c>
      <c r="V210" s="8">
        <f t="shared" si="21"/>
        <v>0</v>
      </c>
      <c r="W210" s="7" t="str">
        <f t="shared" si="22"/>
        <v/>
      </c>
    </row>
    <row r="211" spans="1:47" ht="57" customHeight="1" x14ac:dyDescent="0.15">
      <c r="A211" s="10"/>
      <c r="B211" s="16"/>
      <c r="C211" s="16"/>
      <c r="D211" s="15"/>
      <c r="E211" s="14"/>
      <c r="F211" s="13"/>
      <c r="G211" s="12" t="str">
        <f>IF(E211="","",VLOOKUP(E211,図書名リスト!$C$3:$W$1161,16,0))</f>
        <v/>
      </c>
      <c r="H211" s="11" t="str">
        <f>IF(E211="","",VLOOKUP(W211,図書名リスト!$A$3:$W$1161,5,0))</f>
        <v/>
      </c>
      <c r="I211" s="11" t="str">
        <f>IF(E211="","",VLOOKUP(W211,図書名リスト!$A$3:$W$1161,9,0))</f>
        <v/>
      </c>
      <c r="J211" s="11" t="str">
        <f>IF(E211="","",VLOOKUP(W211,図書名リスト!$A$3:$W$1161,23,0))</f>
        <v/>
      </c>
      <c r="K211" s="11" t="str">
        <f>IF(E211="","",VLOOKUP(W211,図書名リスト!$A$3:$W$11651,11,0))</f>
        <v/>
      </c>
      <c r="L211" s="38" t="str">
        <f>IF(E211="","",VLOOKUP(W211,図書名リスト!$A$3:$W$1161,14,0))</f>
        <v/>
      </c>
      <c r="M211" s="9" t="str">
        <f>IF(E211="","",VLOOKUP(W211,図書名リスト!$A$3:$W$1161,17,0))</f>
        <v/>
      </c>
      <c r="N211" s="10"/>
      <c r="O211" s="9" t="str">
        <f>IF(E211="","",VLOOKUP(W211,図書名リスト!$A$3:$W$1161,21,0))</f>
        <v/>
      </c>
      <c r="P211" s="9" t="str">
        <f>IF(E211="","",VLOOKUP(W211,図書名リスト!$A$3:$W$1161,19,0))</f>
        <v/>
      </c>
      <c r="Q211" s="9" t="str">
        <f>IF(E211="","",VLOOKUP(W211,図書名リスト!$A$3:$W$1161,20,0))</f>
        <v/>
      </c>
      <c r="R211" s="9" t="str">
        <f>IF(E211="","",VLOOKUP(W211,図書名リスト!$A$3:$W$1161,22,0))</f>
        <v/>
      </c>
      <c r="S211" s="8" t="str">
        <f t="shared" si="18"/>
        <v xml:space="preserve"> </v>
      </c>
      <c r="T211" s="8" t="str">
        <f t="shared" si="19"/>
        <v>　</v>
      </c>
      <c r="U211" s="8" t="str">
        <f t="shared" si="20"/>
        <v xml:space="preserve"> </v>
      </c>
      <c r="V211" s="8">
        <f t="shared" si="21"/>
        <v>0</v>
      </c>
      <c r="W211" s="7" t="str">
        <f t="shared" si="22"/>
        <v/>
      </c>
    </row>
    <row r="212" spans="1:47" ht="57" customHeight="1" x14ac:dyDescent="0.15">
      <c r="A212" s="10"/>
      <c r="B212" s="16"/>
      <c r="C212" s="16"/>
      <c r="D212" s="15"/>
      <c r="E212" s="14"/>
      <c r="F212" s="13"/>
      <c r="G212" s="12" t="str">
        <f>IF(E212="","",VLOOKUP(E212,図書名リスト!$C$3:$W$1161,16,0))</f>
        <v/>
      </c>
      <c r="H212" s="11" t="str">
        <f>IF(E212="","",VLOOKUP(W212,図書名リスト!$A$3:$W$1161,5,0))</f>
        <v/>
      </c>
      <c r="I212" s="11" t="str">
        <f>IF(E212="","",VLOOKUP(W212,図書名リスト!$A$3:$W$1161,9,0))</f>
        <v/>
      </c>
      <c r="J212" s="11" t="str">
        <f>IF(E212="","",VLOOKUP(W212,図書名リスト!$A$3:$W$1161,23,0))</f>
        <v/>
      </c>
      <c r="K212" s="11" t="str">
        <f>IF(E212="","",VLOOKUP(W212,図書名リスト!$A$3:$W$11651,11,0))</f>
        <v/>
      </c>
      <c r="L212" s="38" t="str">
        <f>IF(E212="","",VLOOKUP(W212,図書名リスト!$A$3:$W$1161,14,0))</f>
        <v/>
      </c>
      <c r="M212" s="9" t="str">
        <f>IF(E212="","",VLOOKUP(W212,図書名リスト!$A$3:$W$1161,17,0))</f>
        <v/>
      </c>
      <c r="N212" s="10"/>
      <c r="O212" s="9" t="str">
        <f>IF(E212="","",VLOOKUP(W212,図書名リスト!$A$3:$W$1161,21,0))</f>
        <v/>
      </c>
      <c r="P212" s="9" t="str">
        <f>IF(E212="","",VLOOKUP(W212,図書名リスト!$A$3:$W$1161,19,0))</f>
        <v/>
      </c>
      <c r="Q212" s="9" t="str">
        <f>IF(E212="","",VLOOKUP(W212,図書名リスト!$A$3:$W$1161,20,0))</f>
        <v/>
      </c>
      <c r="R212" s="9" t="str">
        <f>IF(E212="","",VLOOKUP(W212,図書名リスト!$A$3:$W$1161,22,0))</f>
        <v/>
      </c>
      <c r="S212" s="8" t="str">
        <f t="shared" si="18"/>
        <v xml:space="preserve"> </v>
      </c>
      <c r="T212" s="8" t="str">
        <f t="shared" si="19"/>
        <v>　</v>
      </c>
      <c r="U212" s="8" t="str">
        <f t="shared" si="20"/>
        <v xml:space="preserve"> </v>
      </c>
      <c r="V212" s="8">
        <f t="shared" si="21"/>
        <v>0</v>
      </c>
      <c r="W212" s="7" t="str">
        <f t="shared" si="22"/>
        <v/>
      </c>
    </row>
    <row r="213" spans="1:47" ht="57" customHeight="1" x14ac:dyDescent="0.15">
      <c r="A213" s="10"/>
      <c r="B213" s="16"/>
      <c r="C213" s="16"/>
      <c r="D213" s="15"/>
      <c r="E213" s="14"/>
      <c r="F213" s="13"/>
      <c r="G213" s="12" t="str">
        <f>IF(E213="","",VLOOKUP(E213,図書名リスト!$C$3:$W$1161,16,0))</f>
        <v/>
      </c>
      <c r="H213" s="11" t="str">
        <f>IF(E213="","",VLOOKUP(W213,図書名リスト!$A$3:$W$1161,5,0))</f>
        <v/>
      </c>
      <c r="I213" s="11" t="str">
        <f>IF(E213="","",VLOOKUP(W213,図書名リスト!$A$3:$W$1161,9,0))</f>
        <v/>
      </c>
      <c r="J213" s="11" t="str">
        <f>IF(E213="","",VLOOKUP(W213,図書名リスト!$A$3:$W$1161,23,0))</f>
        <v/>
      </c>
      <c r="K213" s="11" t="str">
        <f>IF(E213="","",VLOOKUP(W213,図書名リスト!$A$3:$W$11651,11,0))</f>
        <v/>
      </c>
      <c r="L213" s="38" t="str">
        <f>IF(E213="","",VLOOKUP(W213,図書名リスト!$A$3:$W$1161,14,0))</f>
        <v/>
      </c>
      <c r="M213" s="9" t="str">
        <f>IF(E213="","",VLOOKUP(W213,図書名リスト!$A$3:$W$1161,17,0))</f>
        <v/>
      </c>
      <c r="N213" s="10"/>
      <c r="O213" s="9" t="str">
        <f>IF(E213="","",VLOOKUP(W213,図書名リスト!$A$3:$W$1161,21,0))</f>
        <v/>
      </c>
      <c r="P213" s="9" t="str">
        <f>IF(E213="","",VLOOKUP(W213,図書名リスト!$A$3:$W$1161,19,0))</f>
        <v/>
      </c>
      <c r="Q213" s="9" t="str">
        <f>IF(E213="","",VLOOKUP(W213,図書名リスト!$A$3:$W$1161,20,0))</f>
        <v/>
      </c>
      <c r="R213" s="9" t="str">
        <f>IF(E213="","",VLOOKUP(W213,図書名リスト!$A$3:$W$1161,22,0))</f>
        <v/>
      </c>
      <c r="S213" s="8" t="str">
        <f t="shared" si="18"/>
        <v xml:space="preserve"> </v>
      </c>
      <c r="T213" s="8" t="str">
        <f t="shared" si="19"/>
        <v>　</v>
      </c>
      <c r="U213" s="8" t="str">
        <f t="shared" si="20"/>
        <v xml:space="preserve"> </v>
      </c>
      <c r="V213" s="8">
        <f t="shared" si="21"/>
        <v>0</v>
      </c>
      <c r="W213" s="7" t="str">
        <f t="shared" si="22"/>
        <v/>
      </c>
    </row>
    <row r="214" spans="1:47" ht="57" customHeight="1" x14ac:dyDescent="0.15">
      <c r="A214" s="10"/>
      <c r="B214" s="16"/>
      <c r="C214" s="16"/>
      <c r="D214" s="15"/>
      <c r="E214" s="14"/>
      <c r="F214" s="13"/>
      <c r="G214" s="12" t="str">
        <f>IF(E214="","",VLOOKUP(E214,図書名リスト!$C$3:$W$1161,16,0))</f>
        <v/>
      </c>
      <c r="H214" s="11" t="str">
        <f>IF(E214="","",VLOOKUP(W214,図書名リスト!$A$3:$W$1161,5,0))</f>
        <v/>
      </c>
      <c r="I214" s="11" t="str">
        <f>IF(E214="","",VLOOKUP(W214,図書名リスト!$A$3:$W$1161,9,0))</f>
        <v/>
      </c>
      <c r="J214" s="11" t="str">
        <f>IF(E214="","",VLOOKUP(W214,図書名リスト!$A$3:$W$1161,23,0))</f>
        <v/>
      </c>
      <c r="K214" s="11" t="str">
        <f>IF(E214="","",VLOOKUP(W214,図書名リスト!$A$3:$W$11651,11,0))</f>
        <v/>
      </c>
      <c r="L214" s="38" t="str">
        <f>IF(E214="","",VLOOKUP(W214,図書名リスト!$A$3:$W$1161,14,0))</f>
        <v/>
      </c>
      <c r="M214" s="9" t="str">
        <f>IF(E214="","",VLOOKUP(W214,図書名リスト!$A$3:$W$1161,17,0))</f>
        <v/>
      </c>
      <c r="N214" s="10"/>
      <c r="O214" s="9" t="str">
        <f>IF(E214="","",VLOOKUP(W214,図書名リスト!$A$3:$W$1161,21,0))</f>
        <v/>
      </c>
      <c r="P214" s="9" t="str">
        <f>IF(E214="","",VLOOKUP(W214,図書名リスト!$A$3:$W$1161,19,0))</f>
        <v/>
      </c>
      <c r="Q214" s="9" t="str">
        <f>IF(E214="","",VLOOKUP(W214,図書名リスト!$A$3:$W$1161,20,0))</f>
        <v/>
      </c>
      <c r="R214" s="9" t="str">
        <f>IF(E214="","",VLOOKUP(W214,図書名リスト!$A$3:$W$1161,22,0))</f>
        <v/>
      </c>
      <c r="S214" s="8" t="str">
        <f t="shared" si="18"/>
        <v xml:space="preserve"> </v>
      </c>
      <c r="T214" s="8" t="str">
        <f t="shared" si="19"/>
        <v>　</v>
      </c>
      <c r="U214" s="8" t="str">
        <f t="shared" si="20"/>
        <v xml:space="preserve"> </v>
      </c>
      <c r="V214" s="8">
        <f t="shared" si="21"/>
        <v>0</v>
      </c>
      <c r="W214" s="7" t="str">
        <f t="shared" si="22"/>
        <v/>
      </c>
    </row>
    <row r="215" spans="1:47" ht="57" customHeight="1" x14ac:dyDescent="0.15">
      <c r="A215" s="10"/>
      <c r="B215" s="16"/>
      <c r="C215" s="16"/>
      <c r="D215" s="15"/>
      <c r="E215" s="14"/>
      <c r="F215" s="13"/>
      <c r="G215" s="12" t="str">
        <f>IF(E215="","",VLOOKUP(E215,図書名リスト!$C$3:$W$1161,16,0))</f>
        <v/>
      </c>
      <c r="H215" s="11" t="str">
        <f>IF(E215="","",VLOOKUP(W215,図書名リスト!$A$3:$W$1161,5,0))</f>
        <v/>
      </c>
      <c r="I215" s="11" t="str">
        <f>IF(E215="","",VLOOKUP(W215,図書名リスト!$A$3:$W$1161,9,0))</f>
        <v/>
      </c>
      <c r="J215" s="11" t="str">
        <f>IF(E215="","",VLOOKUP(W215,図書名リスト!$A$3:$W$1161,23,0))</f>
        <v/>
      </c>
      <c r="K215" s="11" t="str">
        <f>IF(E215="","",VLOOKUP(W215,図書名リスト!$A$3:$W$11651,11,0))</f>
        <v/>
      </c>
      <c r="L215" s="38" t="str">
        <f>IF(E215="","",VLOOKUP(W215,図書名リスト!$A$3:$W$1161,14,0))</f>
        <v/>
      </c>
      <c r="M215" s="9" t="str">
        <f>IF(E215="","",VLOOKUP(W215,図書名リスト!$A$3:$W$1161,17,0))</f>
        <v/>
      </c>
      <c r="N215" s="10"/>
      <c r="O215" s="9" t="str">
        <f>IF(E215="","",VLOOKUP(W215,図書名リスト!$A$3:$W$1161,21,0))</f>
        <v/>
      </c>
      <c r="P215" s="9" t="str">
        <f>IF(E215="","",VLOOKUP(W215,図書名リスト!$A$3:$W$1161,19,0))</f>
        <v/>
      </c>
      <c r="Q215" s="9" t="str">
        <f>IF(E215="","",VLOOKUP(W215,図書名リスト!$A$3:$W$1161,20,0))</f>
        <v/>
      </c>
      <c r="R215" s="9" t="str">
        <f>IF(E215="","",VLOOKUP(W215,図書名リスト!$A$3:$W$1161,22,0))</f>
        <v/>
      </c>
      <c r="S215" s="8" t="str">
        <f t="shared" si="18"/>
        <v xml:space="preserve"> </v>
      </c>
      <c r="T215" s="8" t="str">
        <f t="shared" si="19"/>
        <v>　</v>
      </c>
      <c r="U215" s="8" t="str">
        <f t="shared" si="20"/>
        <v xml:space="preserve"> </v>
      </c>
      <c r="V215" s="8">
        <f t="shared" si="21"/>
        <v>0</v>
      </c>
      <c r="W215" s="7" t="str">
        <f t="shared" si="22"/>
        <v/>
      </c>
    </row>
    <row r="216" spans="1:47" ht="57" customHeight="1" x14ac:dyDescent="0.15">
      <c r="A216" s="10"/>
      <c r="B216" s="16"/>
      <c r="C216" s="16"/>
      <c r="D216" s="15"/>
      <c r="E216" s="14"/>
      <c r="F216" s="13"/>
      <c r="G216" s="12" t="str">
        <f>IF(E216="","",VLOOKUP(E216,図書名リスト!$C$3:$W$1161,16,0))</f>
        <v/>
      </c>
      <c r="H216" s="11" t="str">
        <f>IF(E216="","",VLOOKUP(W216,図書名リスト!$A$3:$W$1161,5,0))</f>
        <v/>
      </c>
      <c r="I216" s="11" t="str">
        <f>IF(E216="","",VLOOKUP(W216,図書名リスト!$A$3:$W$1161,9,0))</f>
        <v/>
      </c>
      <c r="J216" s="11" t="str">
        <f>IF(E216="","",VLOOKUP(W216,図書名リスト!$A$3:$W$1161,23,0))</f>
        <v/>
      </c>
      <c r="K216" s="11" t="str">
        <f>IF(E216="","",VLOOKUP(W216,図書名リスト!$A$3:$W$11651,11,0))</f>
        <v/>
      </c>
      <c r="L216" s="38" t="str">
        <f>IF(E216="","",VLOOKUP(W216,図書名リスト!$A$3:$W$1161,14,0))</f>
        <v/>
      </c>
      <c r="M216" s="9" t="str">
        <f>IF(E216="","",VLOOKUP(W216,図書名リスト!$A$3:$W$1161,17,0))</f>
        <v/>
      </c>
      <c r="N216" s="10"/>
      <c r="O216" s="9" t="str">
        <f>IF(E216="","",VLOOKUP(W216,図書名リスト!$A$3:$W$1161,21,0))</f>
        <v/>
      </c>
      <c r="P216" s="9" t="str">
        <f>IF(E216="","",VLOOKUP(W216,図書名リスト!$A$3:$W$1161,19,0))</f>
        <v/>
      </c>
      <c r="Q216" s="9" t="str">
        <f>IF(E216="","",VLOOKUP(W216,図書名リスト!$A$3:$W$1161,20,0))</f>
        <v/>
      </c>
      <c r="R216" s="9" t="str">
        <f>IF(E216="","",VLOOKUP(W216,図書名リスト!$A$3:$W$1161,22,0))</f>
        <v/>
      </c>
      <c r="S216" s="8" t="str">
        <f t="shared" si="18"/>
        <v xml:space="preserve"> </v>
      </c>
      <c r="T216" s="8" t="str">
        <f t="shared" si="19"/>
        <v>　</v>
      </c>
      <c r="U216" s="8" t="str">
        <f t="shared" si="20"/>
        <v xml:space="preserve"> </v>
      </c>
      <c r="V216" s="8">
        <f t="shared" si="21"/>
        <v>0</v>
      </c>
      <c r="W216" s="7" t="str">
        <f t="shared" si="22"/>
        <v/>
      </c>
    </row>
    <row r="217" spans="1:47" ht="57" customHeight="1" x14ac:dyDescent="0.15">
      <c r="A217" s="10"/>
      <c r="B217" s="16"/>
      <c r="C217" s="16"/>
      <c r="D217" s="15"/>
      <c r="E217" s="14"/>
      <c r="F217" s="13"/>
      <c r="G217" s="12" t="str">
        <f>IF(E217="","",VLOOKUP(E217,図書名リスト!$C$3:$W$1161,16,0))</f>
        <v/>
      </c>
      <c r="H217" s="11" t="str">
        <f>IF(E217="","",VLOOKUP(W217,図書名リスト!$A$3:$W$1161,5,0))</f>
        <v/>
      </c>
      <c r="I217" s="11" t="str">
        <f>IF(E217="","",VLOOKUP(W217,図書名リスト!$A$3:$W$1161,9,0))</f>
        <v/>
      </c>
      <c r="J217" s="11" t="str">
        <f>IF(E217="","",VLOOKUP(W217,図書名リスト!$A$3:$W$1161,23,0))</f>
        <v/>
      </c>
      <c r="K217" s="11" t="str">
        <f>IF(E217="","",VLOOKUP(W217,図書名リスト!$A$3:$W$11651,11,0))</f>
        <v/>
      </c>
      <c r="L217" s="38" t="str">
        <f>IF(E217="","",VLOOKUP(W217,図書名リスト!$A$3:$W$1161,14,0))</f>
        <v/>
      </c>
      <c r="M217" s="9" t="str">
        <f>IF(E217="","",VLOOKUP(W217,図書名リスト!$A$3:$W$1161,17,0))</f>
        <v/>
      </c>
      <c r="N217" s="10"/>
      <c r="O217" s="9" t="str">
        <f>IF(E217="","",VLOOKUP(W217,図書名リスト!$A$3:$W$1161,21,0))</f>
        <v/>
      </c>
      <c r="P217" s="9" t="str">
        <f>IF(E217="","",VLOOKUP(W217,図書名リスト!$A$3:$W$1161,19,0))</f>
        <v/>
      </c>
      <c r="Q217" s="9" t="str">
        <f>IF(E217="","",VLOOKUP(W217,図書名リスト!$A$3:$W$1161,20,0))</f>
        <v/>
      </c>
      <c r="R217" s="9" t="str">
        <f>IF(E217="","",VLOOKUP(W217,図書名リスト!$A$3:$W$1161,22,0))</f>
        <v/>
      </c>
      <c r="S217" s="8" t="str">
        <f t="shared" si="18"/>
        <v xml:space="preserve"> </v>
      </c>
      <c r="T217" s="8" t="str">
        <f t="shared" si="19"/>
        <v>　</v>
      </c>
      <c r="U217" s="8" t="str">
        <f t="shared" si="20"/>
        <v xml:space="preserve"> </v>
      </c>
      <c r="V217" s="8">
        <f t="shared" si="21"/>
        <v>0</v>
      </c>
      <c r="W217" s="7" t="str">
        <f t="shared" si="22"/>
        <v/>
      </c>
    </row>
    <row r="218" spans="1:47" ht="57" customHeight="1" x14ac:dyDescent="0.15">
      <c r="A218" s="10"/>
      <c r="B218" s="16"/>
      <c r="C218" s="16"/>
      <c r="D218" s="15"/>
      <c r="E218" s="14"/>
      <c r="F218" s="13"/>
      <c r="G218" s="12" t="str">
        <f>IF(E218="","",VLOOKUP(E218,図書名リスト!$C$3:$W$1161,16,0))</f>
        <v/>
      </c>
      <c r="H218" s="11" t="str">
        <f>IF(E218="","",VLOOKUP(W218,図書名リスト!$A$3:$W$1161,5,0))</f>
        <v/>
      </c>
      <c r="I218" s="11" t="str">
        <f>IF(E218="","",VLOOKUP(W218,図書名リスト!$A$3:$W$1161,9,0))</f>
        <v/>
      </c>
      <c r="J218" s="11" t="str">
        <f>IF(E218="","",VLOOKUP(W218,図書名リスト!$A$3:$W$1161,23,0))</f>
        <v/>
      </c>
      <c r="K218" s="11" t="str">
        <f>IF(E218="","",VLOOKUP(W218,図書名リスト!$A$3:$W$11651,11,0))</f>
        <v/>
      </c>
      <c r="L218" s="38" t="str">
        <f>IF(E218="","",VLOOKUP(W218,図書名リスト!$A$3:$W$1161,14,0))</f>
        <v/>
      </c>
      <c r="M218" s="9" t="str">
        <f>IF(E218="","",VLOOKUP(W218,図書名リスト!$A$3:$W$1161,17,0))</f>
        <v/>
      </c>
      <c r="N218" s="10"/>
      <c r="O218" s="9" t="str">
        <f>IF(E218="","",VLOOKUP(W218,図書名リスト!$A$3:$W$1161,21,0))</f>
        <v/>
      </c>
      <c r="P218" s="9" t="str">
        <f>IF(E218="","",VLOOKUP(W218,図書名リスト!$A$3:$W$1161,19,0))</f>
        <v/>
      </c>
      <c r="Q218" s="9" t="str">
        <f>IF(E218="","",VLOOKUP(W218,図書名リスト!$A$3:$W$1161,20,0))</f>
        <v/>
      </c>
      <c r="R218" s="9" t="str">
        <f>IF(E218="","",VLOOKUP(W218,図書名リスト!$A$3:$W$1161,22,0))</f>
        <v/>
      </c>
      <c r="S218" s="8" t="str">
        <f t="shared" si="18"/>
        <v xml:space="preserve"> </v>
      </c>
      <c r="T218" s="8" t="str">
        <f t="shared" si="19"/>
        <v>　</v>
      </c>
      <c r="U218" s="8" t="str">
        <f t="shared" si="20"/>
        <v xml:space="preserve"> </v>
      </c>
      <c r="V218" s="8">
        <f t="shared" si="21"/>
        <v>0</v>
      </c>
      <c r="W218" s="7" t="str">
        <f t="shared" si="22"/>
        <v/>
      </c>
    </row>
    <row r="219" spans="1:47" ht="57" customHeight="1" x14ac:dyDescent="0.15">
      <c r="A219" s="10"/>
      <c r="B219" s="16"/>
      <c r="C219" s="16"/>
      <c r="D219" s="15"/>
      <c r="E219" s="14"/>
      <c r="F219" s="13"/>
      <c r="G219" s="12" t="str">
        <f>IF(E219="","",VLOOKUP(E219,図書名リスト!$C$3:$W$1161,16,0))</f>
        <v/>
      </c>
      <c r="H219" s="11" t="str">
        <f>IF(E219="","",VLOOKUP(W219,図書名リスト!$A$3:$W$1161,5,0))</f>
        <v/>
      </c>
      <c r="I219" s="11" t="str">
        <f>IF(E219="","",VLOOKUP(W219,図書名リスト!$A$3:$W$1161,9,0))</f>
        <v/>
      </c>
      <c r="J219" s="11" t="str">
        <f>IF(E219="","",VLOOKUP(W219,図書名リスト!$A$3:$W$1161,23,0))</f>
        <v/>
      </c>
      <c r="K219" s="11" t="str">
        <f>IF(E219="","",VLOOKUP(W219,図書名リスト!$A$3:$W$11651,11,0))</f>
        <v/>
      </c>
      <c r="L219" s="38" t="str">
        <f>IF(E219="","",VLOOKUP(W219,図書名リスト!$A$3:$W$1161,14,0))</f>
        <v/>
      </c>
      <c r="M219" s="9" t="str">
        <f>IF(E219="","",VLOOKUP(W219,図書名リスト!$A$3:$W$1161,17,0))</f>
        <v/>
      </c>
      <c r="N219" s="10"/>
      <c r="O219" s="9" t="str">
        <f>IF(E219="","",VLOOKUP(W219,図書名リスト!$A$3:$W$1161,21,0))</f>
        <v/>
      </c>
      <c r="P219" s="9" t="str">
        <f>IF(E219="","",VLOOKUP(W219,図書名リスト!$A$3:$W$1161,19,0))</f>
        <v/>
      </c>
      <c r="Q219" s="9" t="str">
        <f>IF(E219="","",VLOOKUP(W219,図書名リスト!$A$3:$W$1161,20,0))</f>
        <v/>
      </c>
      <c r="R219" s="9" t="str">
        <f>IF(E219="","",VLOOKUP(W219,図書名リスト!$A$3:$W$1161,22,0))</f>
        <v/>
      </c>
      <c r="S219" s="8" t="str">
        <f t="shared" si="18"/>
        <v xml:space="preserve"> </v>
      </c>
      <c r="T219" s="8" t="str">
        <f t="shared" si="19"/>
        <v>　</v>
      </c>
      <c r="U219" s="8" t="str">
        <f t="shared" si="20"/>
        <v xml:space="preserve"> </v>
      </c>
      <c r="V219" s="8">
        <f t="shared" si="21"/>
        <v>0</v>
      </c>
      <c r="W219" s="7" t="str">
        <f t="shared" si="22"/>
        <v/>
      </c>
    </row>
    <row r="220" spans="1:47" ht="57" customHeight="1" x14ac:dyDescent="0.15">
      <c r="A220" s="10"/>
      <c r="B220" s="16"/>
      <c r="C220" s="16"/>
      <c r="D220" s="15"/>
      <c r="E220" s="14"/>
      <c r="F220" s="13"/>
      <c r="G220" s="12" t="str">
        <f>IF(E220="","",VLOOKUP(E220,図書名リスト!$C$3:$W$1161,16,0))</f>
        <v/>
      </c>
      <c r="H220" s="11" t="str">
        <f>IF(E220="","",VLOOKUP(W220,図書名リスト!$A$3:$W$1161,5,0))</f>
        <v/>
      </c>
      <c r="I220" s="11" t="str">
        <f>IF(E220="","",VLOOKUP(W220,図書名リスト!$A$3:$W$1161,9,0))</f>
        <v/>
      </c>
      <c r="J220" s="11" t="str">
        <f>IF(E220="","",VLOOKUP(W220,図書名リスト!$A$3:$W$1161,23,0))</f>
        <v/>
      </c>
      <c r="K220" s="11" t="str">
        <f>IF(E220="","",VLOOKUP(W220,図書名リスト!$A$3:$W$11651,11,0))</f>
        <v/>
      </c>
      <c r="L220" s="38" t="str">
        <f>IF(E220="","",VLOOKUP(W220,図書名リスト!$A$3:$W$1161,14,0))</f>
        <v/>
      </c>
      <c r="M220" s="9" t="str">
        <f>IF(E220="","",VLOOKUP(W220,図書名リスト!$A$3:$W$1161,17,0))</f>
        <v/>
      </c>
      <c r="N220" s="10"/>
      <c r="O220" s="9" t="str">
        <f>IF(E220="","",VLOOKUP(W220,図書名リスト!$A$3:$W$1161,21,0))</f>
        <v/>
      </c>
      <c r="P220" s="9" t="str">
        <f>IF(E220="","",VLOOKUP(W220,図書名リスト!$A$3:$W$1161,19,0))</f>
        <v/>
      </c>
      <c r="Q220" s="9" t="str">
        <f>IF(E220="","",VLOOKUP(W220,図書名リスト!$A$3:$W$1161,20,0))</f>
        <v/>
      </c>
      <c r="R220" s="9" t="str">
        <f>IF(E220="","",VLOOKUP(W220,図書名リスト!$A$3:$W$1161,22,0))</f>
        <v/>
      </c>
      <c r="S220" s="8" t="str">
        <f t="shared" si="18"/>
        <v xml:space="preserve"> </v>
      </c>
      <c r="T220" s="8" t="str">
        <f t="shared" si="19"/>
        <v>　</v>
      </c>
      <c r="U220" s="8" t="str">
        <f t="shared" si="20"/>
        <v xml:space="preserve"> </v>
      </c>
      <c r="V220" s="8">
        <f t="shared" si="21"/>
        <v>0</v>
      </c>
      <c r="W220" s="7" t="str">
        <f t="shared" si="22"/>
        <v/>
      </c>
    </row>
    <row r="221" spans="1:47" ht="57" customHeight="1" x14ac:dyDescent="0.15">
      <c r="A221" s="10"/>
      <c r="B221" s="16"/>
      <c r="C221" s="16"/>
      <c r="D221" s="15"/>
      <c r="E221" s="14"/>
      <c r="F221" s="13"/>
      <c r="G221" s="12" t="str">
        <f>IF(E221="","",VLOOKUP(E221,図書名リスト!$C$3:$W$1161,16,0))</f>
        <v/>
      </c>
      <c r="H221" s="11" t="str">
        <f>IF(E221="","",VLOOKUP(W221,図書名リスト!$A$3:$W$1161,5,0))</f>
        <v/>
      </c>
      <c r="I221" s="11" t="str">
        <f>IF(E221="","",VLOOKUP(W221,図書名リスト!$A$3:$W$1161,9,0))</f>
        <v/>
      </c>
      <c r="J221" s="11" t="str">
        <f>IF(E221="","",VLOOKUP(W221,図書名リスト!$A$3:$W$1161,23,0))</f>
        <v/>
      </c>
      <c r="K221" s="11" t="str">
        <f>IF(E221="","",VLOOKUP(W221,図書名リスト!$A$3:$W$11651,11,0))</f>
        <v/>
      </c>
      <c r="L221" s="38" t="str">
        <f>IF(E221="","",VLOOKUP(W221,図書名リスト!$A$3:$W$1161,14,0))</f>
        <v/>
      </c>
      <c r="M221" s="9" t="str">
        <f>IF(E221="","",VLOOKUP(W221,図書名リスト!$A$3:$W$1161,17,0))</f>
        <v/>
      </c>
      <c r="N221" s="10"/>
      <c r="O221" s="9" t="str">
        <f>IF(E221="","",VLOOKUP(W221,図書名リスト!$A$3:$W$1161,21,0))</f>
        <v/>
      </c>
      <c r="P221" s="9" t="str">
        <f>IF(E221="","",VLOOKUP(W221,図書名リスト!$A$3:$W$1161,19,0))</f>
        <v/>
      </c>
      <c r="Q221" s="9" t="str">
        <f>IF(E221="","",VLOOKUP(W221,図書名リスト!$A$3:$W$1161,20,0))</f>
        <v/>
      </c>
      <c r="R221" s="9" t="str">
        <f>IF(E221="","",VLOOKUP(W221,図書名リスト!$A$3:$W$1161,22,0))</f>
        <v/>
      </c>
      <c r="S221" s="8" t="str">
        <f t="shared" si="18"/>
        <v xml:space="preserve"> </v>
      </c>
      <c r="T221" s="8" t="str">
        <f t="shared" si="19"/>
        <v>　</v>
      </c>
      <c r="U221" s="8" t="str">
        <f t="shared" si="20"/>
        <v xml:space="preserve"> </v>
      </c>
      <c r="V221" s="8">
        <f t="shared" si="21"/>
        <v>0</v>
      </c>
      <c r="W221" s="7" t="str">
        <f t="shared" si="22"/>
        <v/>
      </c>
    </row>
    <row r="222" spans="1:47" ht="57" customHeight="1" x14ac:dyDescent="0.15">
      <c r="A222" s="10"/>
      <c r="B222" s="16"/>
      <c r="C222" s="16"/>
      <c r="D222" s="15"/>
      <c r="E222" s="14"/>
      <c r="F222" s="13"/>
      <c r="G222" s="12" t="str">
        <f>IF(E222="","",VLOOKUP(E222,図書名リスト!$C$3:$W$1161,16,0))</f>
        <v/>
      </c>
      <c r="H222" s="11" t="str">
        <f>IF(E222="","",VLOOKUP(W222,図書名リスト!$A$3:$W$1161,5,0))</f>
        <v/>
      </c>
      <c r="I222" s="11" t="str">
        <f>IF(E222="","",VLOOKUP(W222,図書名リスト!$A$3:$W$1161,9,0))</f>
        <v/>
      </c>
      <c r="J222" s="11" t="str">
        <f>IF(E222="","",VLOOKUP(W222,図書名リスト!$A$3:$W$1161,23,0))</f>
        <v/>
      </c>
      <c r="K222" s="11" t="str">
        <f>IF(E222="","",VLOOKUP(W222,図書名リスト!$A$3:$W$11651,11,0))</f>
        <v/>
      </c>
      <c r="L222" s="38" t="str">
        <f>IF(E222="","",VLOOKUP(W222,図書名リスト!$A$3:$W$1161,14,0))</f>
        <v/>
      </c>
      <c r="M222" s="9" t="str">
        <f>IF(E222="","",VLOOKUP(W222,図書名リスト!$A$3:$W$1161,17,0))</f>
        <v/>
      </c>
      <c r="N222" s="10"/>
      <c r="O222" s="9" t="str">
        <f>IF(E222="","",VLOOKUP(W222,図書名リスト!$A$3:$W$1161,21,0))</f>
        <v/>
      </c>
      <c r="P222" s="9" t="str">
        <f>IF(E222="","",VLOOKUP(W222,図書名リスト!$A$3:$W$1161,19,0))</f>
        <v/>
      </c>
      <c r="Q222" s="9" t="str">
        <f>IF(E222="","",VLOOKUP(W222,図書名リスト!$A$3:$W$1161,20,0))</f>
        <v/>
      </c>
      <c r="R222" s="9" t="str">
        <f>IF(E222="","",VLOOKUP(W222,図書名リスト!$A$3:$W$1161,22,0))</f>
        <v/>
      </c>
      <c r="S222" s="8" t="str">
        <f t="shared" si="18"/>
        <v xml:space="preserve"> </v>
      </c>
      <c r="T222" s="8" t="str">
        <f t="shared" si="19"/>
        <v>　</v>
      </c>
      <c r="U222" s="8" t="str">
        <f t="shared" si="20"/>
        <v xml:space="preserve"> </v>
      </c>
      <c r="V222" s="8">
        <f t="shared" si="21"/>
        <v>0</v>
      </c>
      <c r="W222" s="7" t="str">
        <f t="shared" si="22"/>
        <v/>
      </c>
    </row>
    <row r="223" spans="1:47" ht="57" customHeight="1" x14ac:dyDescent="0.15">
      <c r="A223" s="10"/>
      <c r="B223" s="16"/>
      <c r="C223" s="16"/>
      <c r="D223" s="15"/>
      <c r="E223" s="14"/>
      <c r="F223" s="13"/>
      <c r="G223" s="12" t="str">
        <f>IF(E223="","",VLOOKUP(E223,図書名リスト!$C$3:$W$1161,16,0))</f>
        <v/>
      </c>
      <c r="H223" s="11" t="str">
        <f>IF(E223="","",VLOOKUP(W223,図書名リスト!$A$3:$W$1161,5,0))</f>
        <v/>
      </c>
      <c r="I223" s="11" t="str">
        <f>IF(E223="","",VLOOKUP(W223,図書名リスト!$A$3:$W$1161,9,0))</f>
        <v/>
      </c>
      <c r="J223" s="11" t="str">
        <f>IF(E223="","",VLOOKUP(W223,図書名リスト!$A$3:$W$1161,23,0))</f>
        <v/>
      </c>
      <c r="K223" s="11" t="str">
        <f>IF(E223="","",VLOOKUP(W223,図書名リスト!$A$3:$W$11651,11,0))</f>
        <v/>
      </c>
      <c r="L223" s="38" t="str">
        <f>IF(E223="","",VLOOKUP(W223,図書名リスト!$A$3:$W$1161,14,0))</f>
        <v/>
      </c>
      <c r="M223" s="9" t="str">
        <f>IF(E223="","",VLOOKUP(W223,図書名リスト!$A$3:$W$1161,17,0))</f>
        <v/>
      </c>
      <c r="N223" s="10"/>
      <c r="O223" s="9" t="str">
        <f>IF(E223="","",VLOOKUP(W223,図書名リスト!$A$3:$W$1161,21,0))</f>
        <v/>
      </c>
      <c r="P223" s="9" t="str">
        <f>IF(E223="","",VLOOKUP(W223,図書名リスト!$A$3:$W$1161,19,0))</f>
        <v/>
      </c>
      <c r="Q223" s="9" t="str">
        <f>IF(E223="","",VLOOKUP(W223,図書名リスト!$A$3:$W$1161,20,0))</f>
        <v/>
      </c>
      <c r="R223" s="9" t="str">
        <f>IF(E223="","",VLOOKUP(W223,図書名リスト!$A$3:$W$1161,22,0))</f>
        <v/>
      </c>
      <c r="S223" s="8" t="str">
        <f t="shared" si="18"/>
        <v xml:space="preserve"> </v>
      </c>
      <c r="T223" s="8" t="str">
        <f t="shared" si="19"/>
        <v>　</v>
      </c>
      <c r="U223" s="8" t="str">
        <f t="shared" si="20"/>
        <v xml:space="preserve"> </v>
      </c>
      <c r="V223" s="8">
        <f t="shared" si="21"/>
        <v>0</v>
      </c>
      <c r="W223" s="7" t="str">
        <f t="shared" si="22"/>
        <v/>
      </c>
      <c r="X223" s="2" ph="1"/>
      <c r="AA223" s="1" ph="1"/>
      <c r="AB223" s="1" ph="1"/>
      <c r="AC223" s="1" ph="1"/>
      <c r="AD223" s="1" ph="1"/>
      <c r="AE223" s="1" ph="1"/>
      <c r="AF223" s="1" ph="1"/>
      <c r="AG223" s="1" ph="1"/>
      <c r="AH223" s="1" ph="1"/>
      <c r="AI223" s="1" ph="1"/>
      <c r="AJ223" s="1" ph="1"/>
      <c r="AK223" s="1" ph="1"/>
      <c r="AL223" s="1" ph="1"/>
      <c r="AM223" s="1" ph="1"/>
      <c r="AN223" s="1" ph="1"/>
      <c r="AO223" s="1" ph="1"/>
      <c r="AP223" s="1" ph="1"/>
      <c r="AQ223" s="1" ph="1"/>
      <c r="AR223" s="1" ph="1"/>
      <c r="AS223" s="1" ph="1"/>
      <c r="AT223" s="1" ph="1"/>
      <c r="AU223" s="1" ph="1"/>
    </row>
    <row r="224" spans="1:47" ht="57" customHeight="1" x14ac:dyDescent="0.15">
      <c r="A224" s="10"/>
      <c r="B224" s="16"/>
      <c r="C224" s="16"/>
      <c r="D224" s="15"/>
      <c r="E224" s="14"/>
      <c r="F224" s="13"/>
      <c r="G224" s="12" t="str">
        <f>IF(E224="","",VLOOKUP(E224,図書名リスト!$C$3:$W$1161,16,0))</f>
        <v/>
      </c>
      <c r="H224" s="11" t="str">
        <f>IF(E224="","",VLOOKUP(W224,図書名リスト!$A$3:$W$1161,5,0))</f>
        <v/>
      </c>
      <c r="I224" s="11" t="str">
        <f>IF(E224="","",VLOOKUP(W224,図書名リスト!$A$3:$W$1161,9,0))</f>
        <v/>
      </c>
      <c r="J224" s="11" t="str">
        <f>IF(E224="","",VLOOKUP(W224,図書名リスト!$A$3:$W$1161,23,0))</f>
        <v/>
      </c>
      <c r="K224" s="11" t="str">
        <f>IF(E224="","",VLOOKUP(W224,図書名リスト!$A$3:$W$11651,11,0))</f>
        <v/>
      </c>
      <c r="L224" s="38" t="str">
        <f>IF(E224="","",VLOOKUP(W224,図書名リスト!$A$3:$W$1161,14,0))</f>
        <v/>
      </c>
      <c r="M224" s="9" t="str">
        <f>IF(E224="","",VLOOKUP(W224,図書名リスト!$A$3:$W$1161,17,0))</f>
        <v/>
      </c>
      <c r="N224" s="10"/>
      <c r="O224" s="9" t="str">
        <f>IF(E224="","",VLOOKUP(W224,図書名リスト!$A$3:$W$1161,21,0))</f>
        <v/>
      </c>
      <c r="P224" s="9" t="str">
        <f>IF(E224="","",VLOOKUP(W224,図書名リスト!$A$3:$W$1161,19,0))</f>
        <v/>
      </c>
      <c r="Q224" s="9" t="str">
        <f>IF(E224="","",VLOOKUP(W224,図書名リスト!$A$3:$W$1161,20,0))</f>
        <v/>
      </c>
      <c r="R224" s="9" t="str">
        <f>IF(E224="","",VLOOKUP(W224,図書名リスト!$A$3:$W$1161,22,0))</f>
        <v/>
      </c>
      <c r="S224" s="8" t="str">
        <f t="shared" si="18"/>
        <v xml:space="preserve"> </v>
      </c>
      <c r="T224" s="8" t="str">
        <f t="shared" si="19"/>
        <v>　</v>
      </c>
      <c r="U224" s="8" t="str">
        <f t="shared" si="20"/>
        <v xml:space="preserve"> </v>
      </c>
      <c r="V224" s="8">
        <f t="shared" si="21"/>
        <v>0</v>
      </c>
      <c r="W224" s="7" t="str">
        <f t="shared" si="22"/>
        <v/>
      </c>
    </row>
    <row r="225" spans="1:47" ht="57" customHeight="1" x14ac:dyDescent="0.15">
      <c r="A225" s="10"/>
      <c r="B225" s="16"/>
      <c r="C225" s="16"/>
      <c r="D225" s="15"/>
      <c r="E225" s="14"/>
      <c r="F225" s="13"/>
      <c r="G225" s="12" t="str">
        <f>IF(E225="","",VLOOKUP(E225,図書名リスト!$C$3:$W$1161,16,0))</f>
        <v/>
      </c>
      <c r="H225" s="11" t="str">
        <f>IF(E225="","",VLOOKUP(W225,図書名リスト!$A$3:$W$1161,5,0))</f>
        <v/>
      </c>
      <c r="I225" s="11" t="str">
        <f>IF(E225="","",VLOOKUP(W225,図書名リスト!$A$3:$W$1161,9,0))</f>
        <v/>
      </c>
      <c r="J225" s="11" t="str">
        <f>IF(E225="","",VLOOKUP(W225,図書名リスト!$A$3:$W$1161,23,0))</f>
        <v/>
      </c>
      <c r="K225" s="11" t="str">
        <f>IF(E225="","",VLOOKUP(W225,図書名リスト!$A$3:$W$11651,11,0))</f>
        <v/>
      </c>
      <c r="L225" s="38" t="str">
        <f>IF(E225="","",VLOOKUP(W225,図書名リスト!$A$3:$W$1161,14,0))</f>
        <v/>
      </c>
      <c r="M225" s="9" t="str">
        <f>IF(E225="","",VLOOKUP(W225,図書名リスト!$A$3:$W$1161,17,0))</f>
        <v/>
      </c>
      <c r="N225" s="10"/>
      <c r="O225" s="9" t="str">
        <f>IF(E225="","",VLOOKUP(W225,図書名リスト!$A$3:$W$1161,21,0))</f>
        <v/>
      </c>
      <c r="P225" s="9" t="str">
        <f>IF(E225="","",VLOOKUP(W225,図書名リスト!$A$3:$W$1161,19,0))</f>
        <v/>
      </c>
      <c r="Q225" s="9" t="str">
        <f>IF(E225="","",VLOOKUP(W225,図書名リスト!$A$3:$W$1161,20,0))</f>
        <v/>
      </c>
      <c r="R225" s="9" t="str">
        <f>IF(E225="","",VLOOKUP(W225,図書名リスト!$A$3:$W$1161,22,0))</f>
        <v/>
      </c>
      <c r="S225" s="8" t="str">
        <f t="shared" si="18"/>
        <v xml:space="preserve"> </v>
      </c>
      <c r="T225" s="8" t="str">
        <f t="shared" si="19"/>
        <v>　</v>
      </c>
      <c r="U225" s="8" t="str">
        <f t="shared" si="20"/>
        <v xml:space="preserve"> </v>
      </c>
      <c r="V225" s="8">
        <f t="shared" si="21"/>
        <v>0</v>
      </c>
      <c r="W225" s="7" t="str">
        <f t="shared" si="22"/>
        <v/>
      </c>
    </row>
    <row r="226" spans="1:47" ht="57" customHeight="1" x14ac:dyDescent="0.15">
      <c r="A226" s="10"/>
      <c r="B226" s="16"/>
      <c r="C226" s="16"/>
      <c r="D226" s="15"/>
      <c r="E226" s="14"/>
      <c r="F226" s="13"/>
      <c r="G226" s="12" t="str">
        <f>IF(E226="","",VLOOKUP(E226,図書名リスト!$C$3:$W$1161,16,0))</f>
        <v/>
      </c>
      <c r="H226" s="11" t="str">
        <f>IF(E226="","",VLOOKUP(W226,図書名リスト!$A$3:$W$1161,5,0))</f>
        <v/>
      </c>
      <c r="I226" s="11" t="str">
        <f>IF(E226="","",VLOOKUP(W226,図書名リスト!$A$3:$W$1161,9,0))</f>
        <v/>
      </c>
      <c r="J226" s="11" t="str">
        <f>IF(E226="","",VLOOKUP(W226,図書名リスト!$A$3:$W$1161,23,0))</f>
        <v/>
      </c>
      <c r="K226" s="11" t="str">
        <f>IF(E226="","",VLOOKUP(W226,図書名リスト!$A$3:$W$11651,11,0))</f>
        <v/>
      </c>
      <c r="L226" s="38" t="str">
        <f>IF(E226="","",VLOOKUP(W226,図書名リスト!$A$3:$W$1161,14,0))</f>
        <v/>
      </c>
      <c r="M226" s="9" t="str">
        <f>IF(E226="","",VLOOKUP(W226,図書名リスト!$A$3:$W$1161,17,0))</f>
        <v/>
      </c>
      <c r="N226" s="10"/>
      <c r="O226" s="9" t="str">
        <f>IF(E226="","",VLOOKUP(W226,図書名リスト!$A$3:$W$1161,21,0))</f>
        <v/>
      </c>
      <c r="P226" s="9" t="str">
        <f>IF(E226="","",VLOOKUP(W226,図書名リスト!$A$3:$W$1161,19,0))</f>
        <v/>
      </c>
      <c r="Q226" s="9" t="str">
        <f>IF(E226="","",VLOOKUP(W226,図書名リスト!$A$3:$W$1161,20,0))</f>
        <v/>
      </c>
      <c r="R226" s="9" t="str">
        <f>IF(E226="","",VLOOKUP(W226,図書名リスト!$A$3:$W$1161,22,0))</f>
        <v/>
      </c>
      <c r="S226" s="8" t="str">
        <f t="shared" si="18"/>
        <v xml:space="preserve"> </v>
      </c>
      <c r="T226" s="8" t="str">
        <f t="shared" si="19"/>
        <v>　</v>
      </c>
      <c r="U226" s="8" t="str">
        <f t="shared" si="20"/>
        <v xml:space="preserve"> </v>
      </c>
      <c r="V226" s="8">
        <f t="shared" si="21"/>
        <v>0</v>
      </c>
      <c r="W226" s="7" t="str">
        <f t="shared" si="22"/>
        <v/>
      </c>
    </row>
    <row r="227" spans="1:47" ht="57" customHeight="1" x14ac:dyDescent="0.15">
      <c r="A227" s="10"/>
      <c r="B227" s="16"/>
      <c r="C227" s="16"/>
      <c r="D227" s="15"/>
      <c r="E227" s="14"/>
      <c r="F227" s="13"/>
      <c r="G227" s="12" t="str">
        <f>IF(E227="","",VLOOKUP(E227,図書名リスト!$C$3:$W$1161,16,0))</f>
        <v/>
      </c>
      <c r="H227" s="11" t="str">
        <f>IF(E227="","",VLOOKUP(W227,図書名リスト!$A$3:$W$1161,5,0))</f>
        <v/>
      </c>
      <c r="I227" s="11" t="str">
        <f>IF(E227="","",VLOOKUP(W227,図書名リスト!$A$3:$W$1161,9,0))</f>
        <v/>
      </c>
      <c r="J227" s="11" t="str">
        <f>IF(E227="","",VLOOKUP(W227,図書名リスト!$A$3:$W$1161,23,0))</f>
        <v/>
      </c>
      <c r="K227" s="11" t="str">
        <f>IF(E227="","",VLOOKUP(W227,図書名リスト!$A$3:$W$11651,11,0))</f>
        <v/>
      </c>
      <c r="L227" s="38" t="str">
        <f>IF(E227="","",VLOOKUP(W227,図書名リスト!$A$3:$W$1161,14,0))</f>
        <v/>
      </c>
      <c r="M227" s="9" t="str">
        <f>IF(E227="","",VLOOKUP(W227,図書名リスト!$A$3:$W$1161,17,0))</f>
        <v/>
      </c>
      <c r="N227" s="10"/>
      <c r="O227" s="9" t="str">
        <f>IF(E227="","",VLOOKUP(W227,図書名リスト!$A$3:$W$1161,21,0))</f>
        <v/>
      </c>
      <c r="P227" s="9" t="str">
        <f>IF(E227="","",VLOOKUP(W227,図書名リスト!$A$3:$W$1161,19,0))</f>
        <v/>
      </c>
      <c r="Q227" s="9" t="str">
        <f>IF(E227="","",VLOOKUP(W227,図書名リスト!$A$3:$W$1161,20,0))</f>
        <v/>
      </c>
      <c r="R227" s="9" t="str">
        <f>IF(E227="","",VLOOKUP(W227,図書名リスト!$A$3:$W$1161,22,0))</f>
        <v/>
      </c>
      <c r="S227" s="8" t="str">
        <f t="shared" si="18"/>
        <v xml:space="preserve"> </v>
      </c>
      <c r="T227" s="8" t="str">
        <f t="shared" si="19"/>
        <v>　</v>
      </c>
      <c r="U227" s="8" t="str">
        <f t="shared" si="20"/>
        <v xml:space="preserve"> </v>
      </c>
      <c r="V227" s="8">
        <f t="shared" si="21"/>
        <v>0</v>
      </c>
      <c r="W227" s="7" t="str">
        <f t="shared" si="22"/>
        <v/>
      </c>
    </row>
    <row r="228" spans="1:47" ht="57" customHeight="1" x14ac:dyDescent="0.15">
      <c r="A228" s="10"/>
      <c r="B228" s="16"/>
      <c r="C228" s="16"/>
      <c r="D228" s="15"/>
      <c r="E228" s="14"/>
      <c r="F228" s="13"/>
      <c r="G228" s="12" t="str">
        <f>IF(E228="","",VLOOKUP(E228,図書名リスト!$C$3:$W$1161,16,0))</f>
        <v/>
      </c>
      <c r="H228" s="11" t="str">
        <f>IF(E228="","",VLOOKUP(W228,図書名リスト!$A$3:$W$1161,5,0))</f>
        <v/>
      </c>
      <c r="I228" s="11" t="str">
        <f>IF(E228="","",VLOOKUP(W228,図書名リスト!$A$3:$W$1161,9,0))</f>
        <v/>
      </c>
      <c r="J228" s="11" t="str">
        <f>IF(E228="","",VLOOKUP(W228,図書名リスト!$A$3:$W$1161,23,0))</f>
        <v/>
      </c>
      <c r="K228" s="11" t="str">
        <f>IF(E228="","",VLOOKUP(W228,図書名リスト!$A$3:$W$11651,11,0))</f>
        <v/>
      </c>
      <c r="L228" s="38" t="str">
        <f>IF(E228="","",VLOOKUP(W228,図書名リスト!$A$3:$W$1161,14,0))</f>
        <v/>
      </c>
      <c r="M228" s="9" t="str">
        <f>IF(E228="","",VLOOKUP(W228,図書名リスト!$A$3:$W$1161,17,0))</f>
        <v/>
      </c>
      <c r="N228" s="10"/>
      <c r="O228" s="9" t="str">
        <f>IF(E228="","",VLOOKUP(W228,図書名リスト!$A$3:$W$1161,21,0))</f>
        <v/>
      </c>
      <c r="P228" s="9" t="str">
        <f>IF(E228="","",VLOOKUP(W228,図書名リスト!$A$3:$W$1161,19,0))</f>
        <v/>
      </c>
      <c r="Q228" s="9" t="str">
        <f>IF(E228="","",VLOOKUP(W228,図書名リスト!$A$3:$W$1161,20,0))</f>
        <v/>
      </c>
      <c r="R228" s="9" t="str">
        <f>IF(E228="","",VLOOKUP(W228,図書名リスト!$A$3:$W$1161,22,0))</f>
        <v/>
      </c>
      <c r="S228" s="8" t="str">
        <f t="shared" si="18"/>
        <v xml:space="preserve"> </v>
      </c>
      <c r="T228" s="8" t="str">
        <f t="shared" si="19"/>
        <v>　</v>
      </c>
      <c r="U228" s="8" t="str">
        <f t="shared" si="20"/>
        <v xml:space="preserve"> </v>
      </c>
      <c r="V228" s="8">
        <f t="shared" si="21"/>
        <v>0</v>
      </c>
      <c r="W228" s="7" t="str">
        <f t="shared" si="22"/>
        <v/>
      </c>
    </row>
    <row r="229" spans="1:47" ht="57" customHeight="1" x14ac:dyDescent="0.15">
      <c r="A229" s="10"/>
      <c r="B229" s="16"/>
      <c r="C229" s="16"/>
      <c r="D229" s="15"/>
      <c r="E229" s="14"/>
      <c r="F229" s="13"/>
      <c r="G229" s="12" t="str">
        <f>IF(E229="","",VLOOKUP(E229,図書名リスト!$C$3:$W$1161,16,0))</f>
        <v/>
      </c>
      <c r="H229" s="11" t="str">
        <f>IF(E229="","",VLOOKUP(W229,図書名リスト!$A$3:$W$1161,5,0))</f>
        <v/>
      </c>
      <c r="I229" s="11" t="str">
        <f>IF(E229="","",VLOOKUP(W229,図書名リスト!$A$3:$W$1161,9,0))</f>
        <v/>
      </c>
      <c r="J229" s="11" t="str">
        <f>IF(E229="","",VLOOKUP(W229,図書名リスト!$A$3:$W$1161,23,0))</f>
        <v/>
      </c>
      <c r="K229" s="11" t="str">
        <f>IF(E229="","",VLOOKUP(W229,図書名リスト!$A$3:$W$11651,11,0))</f>
        <v/>
      </c>
      <c r="L229" s="38" t="str">
        <f>IF(E229="","",VLOOKUP(W229,図書名リスト!$A$3:$W$1161,14,0))</f>
        <v/>
      </c>
      <c r="M229" s="9" t="str">
        <f>IF(E229="","",VLOOKUP(W229,図書名リスト!$A$3:$W$1161,17,0))</f>
        <v/>
      </c>
      <c r="N229" s="10"/>
      <c r="O229" s="9" t="str">
        <f>IF(E229="","",VLOOKUP(W229,図書名リスト!$A$3:$W$1161,21,0))</f>
        <v/>
      </c>
      <c r="P229" s="9" t="str">
        <f>IF(E229="","",VLOOKUP(W229,図書名リスト!$A$3:$W$1161,19,0))</f>
        <v/>
      </c>
      <c r="Q229" s="9" t="str">
        <f>IF(E229="","",VLOOKUP(W229,図書名リスト!$A$3:$W$1161,20,0))</f>
        <v/>
      </c>
      <c r="R229" s="9" t="str">
        <f>IF(E229="","",VLOOKUP(W229,図書名リスト!$A$3:$W$1161,22,0))</f>
        <v/>
      </c>
      <c r="S229" s="8" t="str">
        <f t="shared" si="18"/>
        <v xml:space="preserve"> </v>
      </c>
      <c r="T229" s="8" t="str">
        <f t="shared" si="19"/>
        <v>　</v>
      </c>
      <c r="U229" s="8" t="str">
        <f t="shared" si="20"/>
        <v xml:space="preserve"> </v>
      </c>
      <c r="V229" s="8">
        <f t="shared" si="21"/>
        <v>0</v>
      </c>
      <c r="W229" s="7" t="str">
        <f t="shared" si="22"/>
        <v/>
      </c>
    </row>
    <row r="230" spans="1:47" ht="57" customHeight="1" x14ac:dyDescent="0.15">
      <c r="A230" s="10"/>
      <c r="B230" s="16"/>
      <c r="C230" s="16"/>
      <c r="D230" s="15"/>
      <c r="E230" s="14"/>
      <c r="F230" s="13"/>
      <c r="G230" s="12" t="str">
        <f>IF(E230="","",VLOOKUP(E230,図書名リスト!$C$3:$W$1161,16,0))</f>
        <v/>
      </c>
      <c r="H230" s="11" t="str">
        <f>IF(E230="","",VLOOKUP(W230,図書名リスト!$A$3:$W$1161,5,0))</f>
        <v/>
      </c>
      <c r="I230" s="11" t="str">
        <f>IF(E230="","",VLOOKUP(W230,図書名リスト!$A$3:$W$1161,9,0))</f>
        <v/>
      </c>
      <c r="J230" s="11" t="str">
        <f>IF(E230="","",VLOOKUP(W230,図書名リスト!$A$3:$W$1161,23,0))</f>
        <v/>
      </c>
      <c r="K230" s="11" t="str">
        <f>IF(E230="","",VLOOKUP(W230,図書名リスト!$A$3:$W$11651,11,0))</f>
        <v/>
      </c>
      <c r="L230" s="38" t="str">
        <f>IF(E230="","",VLOOKUP(W230,図書名リスト!$A$3:$W$1161,14,0))</f>
        <v/>
      </c>
      <c r="M230" s="9" t="str">
        <f>IF(E230="","",VLOOKUP(W230,図書名リスト!$A$3:$W$1161,17,0))</f>
        <v/>
      </c>
      <c r="N230" s="10"/>
      <c r="O230" s="9" t="str">
        <f>IF(E230="","",VLOOKUP(W230,図書名リスト!$A$3:$W$1161,21,0))</f>
        <v/>
      </c>
      <c r="P230" s="9" t="str">
        <f>IF(E230="","",VLOOKUP(W230,図書名リスト!$A$3:$W$1161,19,0))</f>
        <v/>
      </c>
      <c r="Q230" s="9" t="str">
        <f>IF(E230="","",VLOOKUP(W230,図書名リスト!$A$3:$W$1161,20,0))</f>
        <v/>
      </c>
      <c r="R230" s="9" t="str">
        <f>IF(E230="","",VLOOKUP(W230,図書名リスト!$A$3:$W$1161,22,0))</f>
        <v/>
      </c>
      <c r="S230" s="8" t="str">
        <f t="shared" si="18"/>
        <v xml:space="preserve"> </v>
      </c>
      <c r="T230" s="8" t="str">
        <f t="shared" si="19"/>
        <v>　</v>
      </c>
      <c r="U230" s="8" t="str">
        <f t="shared" si="20"/>
        <v xml:space="preserve"> </v>
      </c>
      <c r="V230" s="8">
        <f t="shared" si="21"/>
        <v>0</v>
      </c>
      <c r="W230" s="7" t="str">
        <f t="shared" si="22"/>
        <v/>
      </c>
    </row>
    <row r="231" spans="1:47" ht="57" customHeight="1" x14ac:dyDescent="0.15">
      <c r="A231" s="10"/>
      <c r="B231" s="16"/>
      <c r="C231" s="16"/>
      <c r="D231" s="15"/>
      <c r="E231" s="14"/>
      <c r="F231" s="13"/>
      <c r="G231" s="12" t="str">
        <f>IF(E231="","",VLOOKUP(E231,図書名リスト!$C$3:$W$1161,16,0))</f>
        <v/>
      </c>
      <c r="H231" s="11" t="str">
        <f>IF(E231="","",VLOOKUP(W231,図書名リスト!$A$3:$W$1161,5,0))</f>
        <v/>
      </c>
      <c r="I231" s="11" t="str">
        <f>IF(E231="","",VLOOKUP(W231,図書名リスト!$A$3:$W$1161,9,0))</f>
        <v/>
      </c>
      <c r="J231" s="11" t="str">
        <f>IF(E231="","",VLOOKUP(W231,図書名リスト!$A$3:$W$1161,23,0))</f>
        <v/>
      </c>
      <c r="K231" s="11" t="str">
        <f>IF(E231="","",VLOOKUP(W231,図書名リスト!$A$3:$W$11651,11,0))</f>
        <v/>
      </c>
      <c r="L231" s="38" t="str">
        <f>IF(E231="","",VLOOKUP(W231,図書名リスト!$A$3:$W$1161,14,0))</f>
        <v/>
      </c>
      <c r="M231" s="9" t="str">
        <f>IF(E231="","",VLOOKUP(W231,図書名リスト!$A$3:$W$1161,17,0))</f>
        <v/>
      </c>
      <c r="N231" s="10"/>
      <c r="O231" s="9" t="str">
        <f>IF(E231="","",VLOOKUP(W231,図書名リスト!$A$3:$W$1161,21,0))</f>
        <v/>
      </c>
      <c r="P231" s="9" t="str">
        <f>IF(E231="","",VLOOKUP(W231,図書名リスト!$A$3:$W$1161,19,0))</f>
        <v/>
      </c>
      <c r="Q231" s="9" t="str">
        <f>IF(E231="","",VLOOKUP(W231,図書名リスト!$A$3:$W$1161,20,0))</f>
        <v/>
      </c>
      <c r="R231" s="9" t="str">
        <f>IF(E231="","",VLOOKUP(W231,図書名リスト!$A$3:$W$1161,22,0))</f>
        <v/>
      </c>
      <c r="S231" s="8" t="str">
        <f t="shared" si="18"/>
        <v xml:space="preserve"> </v>
      </c>
      <c r="T231" s="8" t="str">
        <f t="shared" si="19"/>
        <v>　</v>
      </c>
      <c r="U231" s="8" t="str">
        <f t="shared" si="20"/>
        <v xml:space="preserve"> </v>
      </c>
      <c r="V231" s="8">
        <f t="shared" si="21"/>
        <v>0</v>
      </c>
      <c r="W231" s="7" t="str">
        <f t="shared" si="22"/>
        <v/>
      </c>
    </row>
    <row r="232" spans="1:47" ht="57" customHeight="1" x14ac:dyDescent="0.15">
      <c r="A232" s="10"/>
      <c r="B232" s="16"/>
      <c r="C232" s="16"/>
      <c r="D232" s="15"/>
      <c r="E232" s="14"/>
      <c r="F232" s="13"/>
      <c r="G232" s="12" t="str">
        <f>IF(E232="","",VLOOKUP(E232,図書名リスト!$C$3:$W$1161,16,0))</f>
        <v/>
      </c>
      <c r="H232" s="11" t="str">
        <f>IF(E232="","",VLOOKUP(W232,図書名リスト!$A$3:$W$1161,5,0))</f>
        <v/>
      </c>
      <c r="I232" s="11" t="str">
        <f>IF(E232="","",VLOOKUP(W232,図書名リスト!$A$3:$W$1161,9,0))</f>
        <v/>
      </c>
      <c r="J232" s="11" t="str">
        <f>IF(E232="","",VLOOKUP(W232,図書名リスト!$A$3:$W$1161,23,0))</f>
        <v/>
      </c>
      <c r="K232" s="11" t="str">
        <f>IF(E232="","",VLOOKUP(W232,図書名リスト!$A$3:$W$11651,11,0))</f>
        <v/>
      </c>
      <c r="L232" s="38" t="str">
        <f>IF(E232="","",VLOOKUP(W232,図書名リスト!$A$3:$W$1161,14,0))</f>
        <v/>
      </c>
      <c r="M232" s="9" t="str">
        <f>IF(E232="","",VLOOKUP(W232,図書名リスト!$A$3:$W$1161,17,0))</f>
        <v/>
      </c>
      <c r="N232" s="10"/>
      <c r="O232" s="9" t="str">
        <f>IF(E232="","",VLOOKUP(W232,図書名リスト!$A$3:$W$1161,21,0))</f>
        <v/>
      </c>
      <c r="P232" s="9" t="str">
        <f>IF(E232="","",VLOOKUP(W232,図書名リスト!$A$3:$W$1161,19,0))</f>
        <v/>
      </c>
      <c r="Q232" s="9" t="str">
        <f>IF(E232="","",VLOOKUP(W232,図書名リスト!$A$3:$W$1161,20,0))</f>
        <v/>
      </c>
      <c r="R232" s="9" t="str">
        <f>IF(E232="","",VLOOKUP(W232,図書名リスト!$A$3:$W$1161,22,0))</f>
        <v/>
      </c>
      <c r="S232" s="8" t="str">
        <f t="shared" si="18"/>
        <v xml:space="preserve"> </v>
      </c>
      <c r="T232" s="8" t="str">
        <f t="shared" si="19"/>
        <v>　</v>
      </c>
      <c r="U232" s="8" t="str">
        <f t="shared" si="20"/>
        <v xml:space="preserve"> </v>
      </c>
      <c r="V232" s="8">
        <f t="shared" si="21"/>
        <v>0</v>
      </c>
      <c r="W232" s="7" t="str">
        <f t="shared" si="22"/>
        <v/>
      </c>
    </row>
    <row r="233" spans="1:47" ht="57" customHeight="1" x14ac:dyDescent="0.15">
      <c r="A233" s="10"/>
      <c r="B233" s="16"/>
      <c r="C233" s="16"/>
      <c r="D233" s="15"/>
      <c r="E233" s="14"/>
      <c r="F233" s="13"/>
      <c r="G233" s="12" t="str">
        <f>IF(E233="","",VLOOKUP(E233,図書名リスト!$C$3:$W$1161,16,0))</f>
        <v/>
      </c>
      <c r="H233" s="11" t="str">
        <f>IF(E233="","",VLOOKUP(W233,図書名リスト!$A$3:$W$1161,5,0))</f>
        <v/>
      </c>
      <c r="I233" s="11" t="str">
        <f>IF(E233="","",VLOOKUP(W233,図書名リスト!$A$3:$W$1161,9,0))</f>
        <v/>
      </c>
      <c r="J233" s="11" t="str">
        <f>IF(E233="","",VLOOKUP(W233,図書名リスト!$A$3:$W$1161,23,0))</f>
        <v/>
      </c>
      <c r="K233" s="11" t="str">
        <f>IF(E233="","",VLOOKUP(W233,図書名リスト!$A$3:$W$11651,11,0))</f>
        <v/>
      </c>
      <c r="L233" s="38" t="str">
        <f>IF(E233="","",VLOOKUP(W233,図書名リスト!$A$3:$W$1161,14,0))</f>
        <v/>
      </c>
      <c r="M233" s="9" t="str">
        <f>IF(E233="","",VLOOKUP(W233,図書名リスト!$A$3:$W$1161,17,0))</f>
        <v/>
      </c>
      <c r="N233" s="10"/>
      <c r="O233" s="9" t="str">
        <f>IF(E233="","",VLOOKUP(W233,図書名リスト!$A$3:$W$1161,21,0))</f>
        <v/>
      </c>
      <c r="P233" s="9" t="str">
        <f>IF(E233="","",VLOOKUP(W233,図書名リスト!$A$3:$W$1161,19,0))</f>
        <v/>
      </c>
      <c r="Q233" s="9" t="str">
        <f>IF(E233="","",VLOOKUP(W233,図書名リスト!$A$3:$W$1161,20,0))</f>
        <v/>
      </c>
      <c r="R233" s="9" t="str">
        <f>IF(E233="","",VLOOKUP(W233,図書名リスト!$A$3:$W$1161,22,0))</f>
        <v/>
      </c>
      <c r="S233" s="8" t="str">
        <f t="shared" si="18"/>
        <v xml:space="preserve"> </v>
      </c>
      <c r="T233" s="8" t="str">
        <f t="shared" si="19"/>
        <v>　</v>
      </c>
      <c r="U233" s="8" t="str">
        <f t="shared" si="20"/>
        <v xml:space="preserve"> </v>
      </c>
      <c r="V233" s="8">
        <f t="shared" si="21"/>
        <v>0</v>
      </c>
      <c r="W233" s="7" t="str">
        <f t="shared" si="22"/>
        <v/>
      </c>
    </row>
    <row r="234" spans="1:47" ht="57" customHeight="1" x14ac:dyDescent="0.15">
      <c r="A234" s="10"/>
      <c r="B234" s="16"/>
      <c r="C234" s="16"/>
      <c r="D234" s="15"/>
      <c r="E234" s="14"/>
      <c r="F234" s="13"/>
      <c r="G234" s="12" t="str">
        <f>IF(E234="","",VLOOKUP(E234,図書名リスト!$C$3:$W$1161,16,0))</f>
        <v/>
      </c>
      <c r="H234" s="11" t="str">
        <f>IF(E234="","",VLOOKUP(W234,図書名リスト!$A$3:$W$1161,5,0))</f>
        <v/>
      </c>
      <c r="I234" s="11" t="str">
        <f>IF(E234="","",VLOOKUP(W234,図書名リスト!$A$3:$W$1161,9,0))</f>
        <v/>
      </c>
      <c r="J234" s="11" t="str">
        <f>IF(E234="","",VLOOKUP(W234,図書名リスト!$A$3:$W$1161,23,0))</f>
        <v/>
      </c>
      <c r="K234" s="11" t="str">
        <f>IF(E234="","",VLOOKUP(W234,図書名リスト!$A$3:$W$11651,11,0))</f>
        <v/>
      </c>
      <c r="L234" s="38" t="str">
        <f>IF(E234="","",VLOOKUP(W234,図書名リスト!$A$3:$W$1161,14,0))</f>
        <v/>
      </c>
      <c r="M234" s="9" t="str">
        <f>IF(E234="","",VLOOKUP(W234,図書名リスト!$A$3:$W$1161,17,0))</f>
        <v/>
      </c>
      <c r="N234" s="10"/>
      <c r="O234" s="9" t="str">
        <f>IF(E234="","",VLOOKUP(W234,図書名リスト!$A$3:$W$1161,21,0))</f>
        <v/>
      </c>
      <c r="P234" s="9" t="str">
        <f>IF(E234="","",VLOOKUP(W234,図書名リスト!$A$3:$W$1161,19,0))</f>
        <v/>
      </c>
      <c r="Q234" s="9" t="str">
        <f>IF(E234="","",VLOOKUP(W234,図書名リスト!$A$3:$W$1161,20,0))</f>
        <v/>
      </c>
      <c r="R234" s="9" t="str">
        <f>IF(E234="","",VLOOKUP(W234,図書名リスト!$A$3:$W$1161,22,0))</f>
        <v/>
      </c>
      <c r="S234" s="8" t="str">
        <f t="shared" si="18"/>
        <v xml:space="preserve"> </v>
      </c>
      <c r="T234" s="8" t="str">
        <f t="shared" si="19"/>
        <v>　</v>
      </c>
      <c r="U234" s="8" t="str">
        <f t="shared" si="20"/>
        <v xml:space="preserve"> </v>
      </c>
      <c r="V234" s="8">
        <f t="shared" si="21"/>
        <v>0</v>
      </c>
      <c r="W234" s="7" t="str">
        <f t="shared" si="22"/>
        <v/>
      </c>
    </row>
    <row r="235" spans="1:47" ht="57" customHeight="1" x14ac:dyDescent="0.15">
      <c r="A235" s="10"/>
      <c r="B235" s="16"/>
      <c r="C235" s="16"/>
      <c r="D235" s="15"/>
      <c r="E235" s="14"/>
      <c r="F235" s="13"/>
      <c r="G235" s="12" t="str">
        <f>IF(E235="","",VLOOKUP(E235,図書名リスト!$C$3:$W$1161,16,0))</f>
        <v/>
      </c>
      <c r="H235" s="11" t="str">
        <f>IF(E235="","",VLOOKUP(W235,図書名リスト!$A$3:$W$1161,5,0))</f>
        <v/>
      </c>
      <c r="I235" s="11" t="str">
        <f>IF(E235="","",VLOOKUP(W235,図書名リスト!$A$3:$W$1161,9,0))</f>
        <v/>
      </c>
      <c r="J235" s="11" t="str">
        <f>IF(E235="","",VLOOKUP(W235,図書名リスト!$A$3:$W$1161,23,0))</f>
        <v/>
      </c>
      <c r="K235" s="11" t="str">
        <f>IF(E235="","",VLOOKUP(W235,図書名リスト!$A$3:$W$11651,11,0))</f>
        <v/>
      </c>
      <c r="L235" s="38" t="str">
        <f>IF(E235="","",VLOOKUP(W235,図書名リスト!$A$3:$W$1161,14,0))</f>
        <v/>
      </c>
      <c r="M235" s="9" t="str">
        <f>IF(E235="","",VLOOKUP(W235,図書名リスト!$A$3:$W$1161,17,0))</f>
        <v/>
      </c>
      <c r="N235" s="10"/>
      <c r="O235" s="9" t="str">
        <f>IF(E235="","",VLOOKUP(W235,図書名リスト!$A$3:$W$1161,21,0))</f>
        <v/>
      </c>
      <c r="P235" s="9" t="str">
        <f>IF(E235="","",VLOOKUP(W235,図書名リスト!$A$3:$W$1161,19,0))</f>
        <v/>
      </c>
      <c r="Q235" s="9" t="str">
        <f>IF(E235="","",VLOOKUP(W235,図書名リスト!$A$3:$W$1161,20,0))</f>
        <v/>
      </c>
      <c r="R235" s="9" t="str">
        <f>IF(E235="","",VLOOKUP(W235,図書名リスト!$A$3:$W$1161,22,0))</f>
        <v/>
      </c>
      <c r="S235" s="8" t="str">
        <f t="shared" si="18"/>
        <v xml:space="preserve"> </v>
      </c>
      <c r="T235" s="8" t="str">
        <f t="shared" si="19"/>
        <v>　</v>
      </c>
      <c r="U235" s="8" t="str">
        <f t="shared" si="20"/>
        <v xml:space="preserve"> </v>
      </c>
      <c r="V235" s="8">
        <f t="shared" si="21"/>
        <v>0</v>
      </c>
      <c r="W235" s="7" t="str">
        <f t="shared" si="22"/>
        <v/>
      </c>
    </row>
    <row r="236" spans="1:47" ht="57" customHeight="1" x14ac:dyDescent="0.15">
      <c r="A236" s="10"/>
      <c r="B236" s="16"/>
      <c r="C236" s="16"/>
      <c r="D236" s="15"/>
      <c r="E236" s="14"/>
      <c r="F236" s="13"/>
      <c r="G236" s="12" t="str">
        <f>IF(E236="","",VLOOKUP(E236,図書名リスト!$C$3:$W$1161,16,0))</f>
        <v/>
      </c>
      <c r="H236" s="11" t="str">
        <f>IF(E236="","",VLOOKUP(W236,図書名リスト!$A$3:$W$1161,5,0))</f>
        <v/>
      </c>
      <c r="I236" s="11" t="str">
        <f>IF(E236="","",VLOOKUP(W236,図書名リスト!$A$3:$W$1161,9,0))</f>
        <v/>
      </c>
      <c r="J236" s="11" t="str">
        <f>IF(E236="","",VLOOKUP(W236,図書名リスト!$A$3:$W$1161,23,0))</f>
        <v/>
      </c>
      <c r="K236" s="11" t="str">
        <f>IF(E236="","",VLOOKUP(W236,図書名リスト!$A$3:$W$11651,11,0))</f>
        <v/>
      </c>
      <c r="L236" s="38" t="str">
        <f>IF(E236="","",VLOOKUP(W236,図書名リスト!$A$3:$W$1161,14,0))</f>
        <v/>
      </c>
      <c r="M236" s="9" t="str">
        <f>IF(E236="","",VLOOKUP(W236,図書名リスト!$A$3:$W$1161,17,0))</f>
        <v/>
      </c>
      <c r="N236" s="10"/>
      <c r="O236" s="9" t="str">
        <f>IF(E236="","",VLOOKUP(W236,図書名リスト!$A$3:$W$1161,21,0))</f>
        <v/>
      </c>
      <c r="P236" s="9" t="str">
        <f>IF(E236="","",VLOOKUP(W236,図書名リスト!$A$3:$W$1161,19,0))</f>
        <v/>
      </c>
      <c r="Q236" s="9" t="str">
        <f>IF(E236="","",VLOOKUP(W236,図書名リスト!$A$3:$W$1161,20,0))</f>
        <v/>
      </c>
      <c r="R236" s="9" t="str">
        <f>IF(E236="","",VLOOKUP(W236,図書名リスト!$A$3:$W$1161,22,0))</f>
        <v/>
      </c>
      <c r="S236" s="8" t="str">
        <f t="shared" si="18"/>
        <v xml:space="preserve"> </v>
      </c>
      <c r="T236" s="8" t="str">
        <f t="shared" si="19"/>
        <v>　</v>
      </c>
      <c r="U236" s="8" t="str">
        <f t="shared" si="20"/>
        <v xml:space="preserve"> </v>
      </c>
      <c r="V236" s="8">
        <f t="shared" si="21"/>
        <v>0</v>
      </c>
      <c r="W236" s="7" t="str">
        <f t="shared" si="22"/>
        <v/>
      </c>
    </row>
    <row r="237" spans="1:47" ht="57" customHeight="1" x14ac:dyDescent="0.15">
      <c r="A237" s="10"/>
      <c r="B237" s="16"/>
      <c r="C237" s="16"/>
      <c r="D237" s="15"/>
      <c r="E237" s="14"/>
      <c r="F237" s="13"/>
      <c r="G237" s="12" t="str">
        <f>IF(E237="","",VLOOKUP(E237,図書名リスト!$C$3:$W$1161,16,0))</f>
        <v/>
      </c>
      <c r="H237" s="11" t="str">
        <f>IF(E237="","",VLOOKUP(W237,図書名リスト!$A$3:$W$1161,5,0))</f>
        <v/>
      </c>
      <c r="I237" s="11" t="str">
        <f>IF(E237="","",VLOOKUP(W237,図書名リスト!$A$3:$W$1161,9,0))</f>
        <v/>
      </c>
      <c r="J237" s="11" t="str">
        <f>IF(E237="","",VLOOKUP(W237,図書名リスト!$A$3:$W$1161,23,0))</f>
        <v/>
      </c>
      <c r="K237" s="11" t="str">
        <f>IF(E237="","",VLOOKUP(W237,図書名リスト!$A$3:$W$11651,11,0))</f>
        <v/>
      </c>
      <c r="L237" s="38" t="str">
        <f>IF(E237="","",VLOOKUP(W237,図書名リスト!$A$3:$W$1161,14,0))</f>
        <v/>
      </c>
      <c r="M237" s="9" t="str">
        <f>IF(E237="","",VLOOKUP(W237,図書名リスト!$A$3:$W$1161,17,0))</f>
        <v/>
      </c>
      <c r="N237" s="10"/>
      <c r="O237" s="9" t="str">
        <f>IF(E237="","",VLOOKUP(W237,図書名リスト!$A$3:$W$1161,21,0))</f>
        <v/>
      </c>
      <c r="P237" s="9" t="str">
        <f>IF(E237="","",VLOOKUP(W237,図書名リスト!$A$3:$W$1161,19,0))</f>
        <v/>
      </c>
      <c r="Q237" s="9" t="str">
        <f>IF(E237="","",VLOOKUP(W237,図書名リスト!$A$3:$W$1161,20,0))</f>
        <v/>
      </c>
      <c r="R237" s="9" t="str">
        <f>IF(E237="","",VLOOKUP(W237,図書名リスト!$A$3:$W$1161,22,0))</f>
        <v/>
      </c>
      <c r="S237" s="8" t="str">
        <f t="shared" si="18"/>
        <v xml:space="preserve"> </v>
      </c>
      <c r="T237" s="8" t="str">
        <f t="shared" si="19"/>
        <v>　</v>
      </c>
      <c r="U237" s="8" t="str">
        <f t="shared" si="20"/>
        <v xml:space="preserve"> </v>
      </c>
      <c r="V237" s="8">
        <f t="shared" si="21"/>
        <v>0</v>
      </c>
      <c r="W237" s="7" t="str">
        <f t="shared" si="22"/>
        <v/>
      </c>
      <c r="X237" s="2" ph="1"/>
      <c r="AA237" s="1" ph="1"/>
      <c r="AB237" s="1" ph="1"/>
      <c r="AC237" s="1" ph="1"/>
      <c r="AD237" s="1" ph="1"/>
      <c r="AE237" s="1" ph="1"/>
      <c r="AF237" s="1" ph="1"/>
      <c r="AG237" s="1" ph="1"/>
      <c r="AH237" s="1" ph="1"/>
      <c r="AI237" s="1" ph="1"/>
      <c r="AJ237" s="1" ph="1"/>
      <c r="AK237" s="1" ph="1"/>
      <c r="AL237" s="1" ph="1"/>
      <c r="AM237" s="1" ph="1"/>
      <c r="AN237" s="1" ph="1"/>
      <c r="AO237" s="1" ph="1"/>
      <c r="AP237" s="1" ph="1"/>
      <c r="AQ237" s="1" ph="1"/>
      <c r="AR237" s="1" ph="1"/>
      <c r="AS237" s="1" ph="1"/>
      <c r="AT237" s="1" ph="1"/>
      <c r="AU237" s="1" ph="1"/>
    </row>
    <row r="238" spans="1:47" ht="57" customHeight="1" x14ac:dyDescent="0.15">
      <c r="A238" s="10"/>
      <c r="B238" s="16"/>
      <c r="C238" s="16"/>
      <c r="D238" s="15"/>
      <c r="E238" s="14"/>
      <c r="F238" s="13"/>
      <c r="G238" s="12" t="str">
        <f>IF(E238="","",VLOOKUP(E238,図書名リスト!$C$3:$W$1161,16,0))</f>
        <v/>
      </c>
      <c r="H238" s="11" t="str">
        <f>IF(E238="","",VLOOKUP(W238,図書名リスト!$A$3:$W$1161,5,0))</f>
        <v/>
      </c>
      <c r="I238" s="11" t="str">
        <f>IF(E238="","",VLOOKUP(W238,図書名リスト!$A$3:$W$1161,9,0))</f>
        <v/>
      </c>
      <c r="J238" s="11" t="str">
        <f>IF(E238="","",VLOOKUP(W238,図書名リスト!$A$3:$W$1161,23,0))</f>
        <v/>
      </c>
      <c r="K238" s="11" t="str">
        <f>IF(E238="","",VLOOKUP(W238,図書名リスト!$A$3:$W$11651,11,0))</f>
        <v/>
      </c>
      <c r="L238" s="38" t="str">
        <f>IF(E238="","",VLOOKUP(W238,図書名リスト!$A$3:$W$1161,14,0))</f>
        <v/>
      </c>
      <c r="M238" s="9" t="str">
        <f>IF(E238="","",VLOOKUP(W238,図書名リスト!$A$3:$W$1161,17,0))</f>
        <v/>
      </c>
      <c r="N238" s="10"/>
      <c r="O238" s="9" t="str">
        <f>IF(E238="","",VLOOKUP(W238,図書名リスト!$A$3:$W$1161,21,0))</f>
        <v/>
      </c>
      <c r="P238" s="9" t="str">
        <f>IF(E238="","",VLOOKUP(W238,図書名リスト!$A$3:$W$1161,19,0))</f>
        <v/>
      </c>
      <c r="Q238" s="9" t="str">
        <f>IF(E238="","",VLOOKUP(W238,図書名リスト!$A$3:$W$1161,20,0))</f>
        <v/>
      </c>
      <c r="R238" s="9" t="str">
        <f>IF(E238="","",VLOOKUP(W238,図書名リスト!$A$3:$W$1161,22,0))</f>
        <v/>
      </c>
      <c r="S238" s="8" t="str">
        <f t="shared" si="18"/>
        <v xml:space="preserve"> </v>
      </c>
      <c r="T238" s="8" t="str">
        <f t="shared" si="19"/>
        <v>　</v>
      </c>
      <c r="U238" s="8" t="str">
        <f t="shared" si="20"/>
        <v xml:space="preserve"> </v>
      </c>
      <c r="V238" s="8">
        <f t="shared" si="21"/>
        <v>0</v>
      </c>
      <c r="W238" s="7" t="str">
        <f t="shared" si="22"/>
        <v/>
      </c>
    </row>
    <row r="239" spans="1:47" ht="57" customHeight="1" x14ac:dyDescent="0.15">
      <c r="A239" s="10"/>
      <c r="B239" s="16"/>
      <c r="C239" s="16"/>
      <c r="D239" s="15"/>
      <c r="E239" s="14"/>
      <c r="F239" s="13"/>
      <c r="G239" s="12" t="str">
        <f>IF(E239="","",VLOOKUP(E239,図書名リスト!$C$3:$W$1161,16,0))</f>
        <v/>
      </c>
      <c r="H239" s="11" t="str">
        <f>IF(E239="","",VLOOKUP(W239,図書名リスト!$A$3:$W$1161,5,0))</f>
        <v/>
      </c>
      <c r="I239" s="11" t="str">
        <f>IF(E239="","",VLOOKUP(W239,図書名リスト!$A$3:$W$1161,9,0))</f>
        <v/>
      </c>
      <c r="J239" s="11" t="str">
        <f>IF(E239="","",VLOOKUP(W239,図書名リスト!$A$3:$W$1161,23,0))</f>
        <v/>
      </c>
      <c r="K239" s="11" t="str">
        <f>IF(E239="","",VLOOKUP(W239,図書名リスト!$A$3:$W$11651,11,0))</f>
        <v/>
      </c>
      <c r="L239" s="38" t="str">
        <f>IF(E239="","",VLOOKUP(W239,図書名リスト!$A$3:$W$1161,14,0))</f>
        <v/>
      </c>
      <c r="M239" s="9" t="str">
        <f>IF(E239="","",VLOOKUP(W239,図書名リスト!$A$3:$W$1161,17,0))</f>
        <v/>
      </c>
      <c r="N239" s="10"/>
      <c r="O239" s="9" t="str">
        <f>IF(E239="","",VLOOKUP(W239,図書名リスト!$A$3:$W$1161,21,0))</f>
        <v/>
      </c>
      <c r="P239" s="9" t="str">
        <f>IF(E239="","",VLOOKUP(W239,図書名リスト!$A$3:$W$1161,19,0))</f>
        <v/>
      </c>
      <c r="Q239" s="9" t="str">
        <f>IF(E239="","",VLOOKUP(W239,図書名リスト!$A$3:$W$1161,20,0))</f>
        <v/>
      </c>
      <c r="R239" s="9" t="str">
        <f>IF(E239="","",VLOOKUP(W239,図書名リスト!$A$3:$W$1161,22,0))</f>
        <v/>
      </c>
      <c r="S239" s="8" t="str">
        <f t="shared" si="18"/>
        <v xml:space="preserve"> </v>
      </c>
      <c r="T239" s="8" t="str">
        <f t="shared" si="19"/>
        <v>　</v>
      </c>
      <c r="U239" s="8" t="str">
        <f t="shared" si="20"/>
        <v xml:space="preserve"> </v>
      </c>
      <c r="V239" s="8">
        <f t="shared" si="21"/>
        <v>0</v>
      </c>
      <c r="W239" s="7" t="str">
        <f t="shared" si="22"/>
        <v/>
      </c>
    </row>
    <row r="240" spans="1:47" ht="57" customHeight="1" x14ac:dyDescent="0.15">
      <c r="A240" s="10"/>
      <c r="B240" s="16"/>
      <c r="C240" s="16"/>
      <c r="D240" s="15"/>
      <c r="E240" s="14"/>
      <c r="F240" s="13"/>
      <c r="G240" s="12" t="str">
        <f>IF(E240="","",VLOOKUP(E240,図書名リスト!$C$3:$W$1161,16,0))</f>
        <v/>
      </c>
      <c r="H240" s="11" t="str">
        <f>IF(E240="","",VLOOKUP(W240,図書名リスト!$A$3:$W$1161,5,0))</f>
        <v/>
      </c>
      <c r="I240" s="11" t="str">
        <f>IF(E240="","",VLOOKUP(W240,図書名リスト!$A$3:$W$1161,9,0))</f>
        <v/>
      </c>
      <c r="J240" s="11" t="str">
        <f>IF(E240="","",VLOOKUP(W240,図書名リスト!$A$3:$W$1161,23,0))</f>
        <v/>
      </c>
      <c r="K240" s="11" t="str">
        <f>IF(E240="","",VLOOKUP(W240,図書名リスト!$A$3:$W$11651,11,0))</f>
        <v/>
      </c>
      <c r="L240" s="38" t="str">
        <f>IF(E240="","",VLOOKUP(W240,図書名リスト!$A$3:$W$1161,14,0))</f>
        <v/>
      </c>
      <c r="M240" s="9" t="str">
        <f>IF(E240="","",VLOOKUP(W240,図書名リスト!$A$3:$W$1161,17,0))</f>
        <v/>
      </c>
      <c r="N240" s="10"/>
      <c r="O240" s="9" t="str">
        <f>IF(E240="","",VLOOKUP(W240,図書名リスト!$A$3:$W$1161,21,0))</f>
        <v/>
      </c>
      <c r="P240" s="9" t="str">
        <f>IF(E240="","",VLOOKUP(W240,図書名リスト!$A$3:$W$1161,19,0))</f>
        <v/>
      </c>
      <c r="Q240" s="9" t="str">
        <f>IF(E240="","",VLOOKUP(W240,図書名リスト!$A$3:$W$1161,20,0))</f>
        <v/>
      </c>
      <c r="R240" s="9" t="str">
        <f>IF(E240="","",VLOOKUP(W240,図書名リスト!$A$3:$W$1161,22,0))</f>
        <v/>
      </c>
      <c r="S240" s="8" t="str">
        <f t="shared" si="18"/>
        <v xml:space="preserve"> </v>
      </c>
      <c r="T240" s="8" t="str">
        <f t="shared" si="19"/>
        <v>　</v>
      </c>
      <c r="U240" s="8" t="str">
        <f t="shared" si="20"/>
        <v xml:space="preserve"> </v>
      </c>
      <c r="V240" s="8">
        <f t="shared" si="21"/>
        <v>0</v>
      </c>
      <c r="W240" s="7" t="str">
        <f t="shared" si="22"/>
        <v/>
      </c>
    </row>
    <row r="241" spans="1:23" s="2" customFormat="1" ht="57" customHeight="1" x14ac:dyDescent="0.15">
      <c r="A241" s="10"/>
      <c r="B241" s="16"/>
      <c r="C241" s="16"/>
      <c r="D241" s="15"/>
      <c r="E241" s="14"/>
      <c r="F241" s="13"/>
      <c r="G241" s="12" t="str">
        <f>IF(E241="","",VLOOKUP(E241,図書名リスト!$C$3:$W$1161,16,0))</f>
        <v/>
      </c>
      <c r="H241" s="11" t="str">
        <f>IF(E241="","",VLOOKUP(W241,図書名リスト!$A$3:$W$1161,5,0))</f>
        <v/>
      </c>
      <c r="I241" s="11" t="str">
        <f>IF(E241="","",VLOOKUP(W241,図書名リスト!$A$3:$W$1161,9,0))</f>
        <v/>
      </c>
      <c r="J241" s="11" t="str">
        <f>IF(E241="","",VLOOKUP(W241,図書名リスト!$A$3:$W$1161,23,0))</f>
        <v/>
      </c>
      <c r="K241" s="11" t="str">
        <f>IF(E241="","",VLOOKUP(W241,図書名リスト!$A$3:$W$11651,11,0))</f>
        <v/>
      </c>
      <c r="L241" s="38" t="str">
        <f>IF(E241="","",VLOOKUP(W241,図書名リスト!$A$3:$W$1161,14,0))</f>
        <v/>
      </c>
      <c r="M241" s="9" t="str">
        <f>IF(E241="","",VLOOKUP(W241,図書名リスト!$A$3:$W$1161,17,0))</f>
        <v/>
      </c>
      <c r="N241" s="10"/>
      <c r="O241" s="9" t="str">
        <f>IF(E241="","",VLOOKUP(W241,図書名リスト!$A$3:$W$1161,21,0))</f>
        <v/>
      </c>
      <c r="P241" s="9" t="str">
        <f>IF(E241="","",VLOOKUP(W241,図書名リスト!$A$3:$W$1161,19,0))</f>
        <v/>
      </c>
      <c r="Q241" s="9" t="str">
        <f>IF(E241="","",VLOOKUP(W241,図書名リスト!$A$3:$W$1161,20,0))</f>
        <v/>
      </c>
      <c r="R241" s="9" t="str">
        <f>IF(E241="","",VLOOKUP(W241,図書名リスト!$A$3:$W$1161,22,0))</f>
        <v/>
      </c>
      <c r="S241" s="8" t="str">
        <f t="shared" si="18"/>
        <v xml:space="preserve"> </v>
      </c>
      <c r="T241" s="8" t="str">
        <f t="shared" si="19"/>
        <v>　</v>
      </c>
      <c r="U241" s="8" t="str">
        <f t="shared" si="20"/>
        <v xml:space="preserve"> </v>
      </c>
      <c r="V241" s="8">
        <f t="shared" si="21"/>
        <v>0</v>
      </c>
      <c r="W241" s="7" t="str">
        <f t="shared" si="22"/>
        <v/>
      </c>
    </row>
    <row r="242" spans="1:23" s="2" customFormat="1" ht="57" customHeight="1" x14ac:dyDescent="0.15">
      <c r="A242" s="10"/>
      <c r="B242" s="16"/>
      <c r="C242" s="16"/>
      <c r="D242" s="15"/>
      <c r="E242" s="14"/>
      <c r="F242" s="13"/>
      <c r="G242" s="12" t="str">
        <f>IF(E242="","",VLOOKUP(E242,図書名リスト!$C$3:$W$1161,16,0))</f>
        <v/>
      </c>
      <c r="H242" s="11" t="str">
        <f>IF(E242="","",VLOOKUP(W242,図書名リスト!$A$3:$W$1161,5,0))</f>
        <v/>
      </c>
      <c r="I242" s="11" t="str">
        <f>IF(E242="","",VLOOKUP(W242,図書名リスト!$A$3:$W$1161,9,0))</f>
        <v/>
      </c>
      <c r="J242" s="11" t="str">
        <f>IF(E242="","",VLOOKUP(W242,図書名リスト!$A$3:$W$1161,23,0))</f>
        <v/>
      </c>
      <c r="K242" s="11" t="str">
        <f>IF(E242="","",VLOOKUP(W242,図書名リスト!$A$3:$W$11651,11,0))</f>
        <v/>
      </c>
      <c r="L242" s="38" t="str">
        <f>IF(E242="","",VLOOKUP(W242,図書名リスト!$A$3:$W$1161,14,0))</f>
        <v/>
      </c>
      <c r="M242" s="9" t="str">
        <f>IF(E242="","",VLOOKUP(W242,図書名リスト!$A$3:$W$1161,17,0))</f>
        <v/>
      </c>
      <c r="N242" s="10"/>
      <c r="O242" s="9" t="str">
        <f>IF(E242="","",VLOOKUP(W242,図書名リスト!$A$3:$W$1161,21,0))</f>
        <v/>
      </c>
      <c r="P242" s="9" t="str">
        <f>IF(E242="","",VLOOKUP(W242,図書名リスト!$A$3:$W$1161,19,0))</f>
        <v/>
      </c>
      <c r="Q242" s="9" t="str">
        <f>IF(E242="","",VLOOKUP(W242,図書名リスト!$A$3:$W$1161,20,0))</f>
        <v/>
      </c>
      <c r="R242" s="9" t="str">
        <f>IF(E242="","",VLOOKUP(W242,図書名リスト!$A$3:$W$1161,22,0))</f>
        <v/>
      </c>
      <c r="S242" s="8" t="str">
        <f t="shared" si="18"/>
        <v xml:space="preserve"> </v>
      </c>
      <c r="T242" s="8" t="str">
        <f t="shared" si="19"/>
        <v>　</v>
      </c>
      <c r="U242" s="8" t="str">
        <f t="shared" si="20"/>
        <v xml:space="preserve"> </v>
      </c>
      <c r="V242" s="8">
        <f t="shared" si="21"/>
        <v>0</v>
      </c>
      <c r="W242" s="7" t="str">
        <f t="shared" si="22"/>
        <v/>
      </c>
    </row>
    <row r="243" spans="1:23" s="2" customFormat="1" ht="57" customHeight="1" x14ac:dyDescent="0.15">
      <c r="A243" s="10"/>
      <c r="B243" s="16"/>
      <c r="C243" s="16"/>
      <c r="D243" s="15"/>
      <c r="E243" s="14"/>
      <c r="F243" s="13"/>
      <c r="G243" s="12" t="str">
        <f>IF(E243="","",VLOOKUP(E243,図書名リスト!$C$3:$W$1161,16,0))</f>
        <v/>
      </c>
      <c r="H243" s="11" t="str">
        <f>IF(E243="","",VLOOKUP(W243,図書名リスト!$A$3:$W$1161,5,0))</f>
        <v/>
      </c>
      <c r="I243" s="11" t="str">
        <f>IF(E243="","",VLOOKUP(W243,図書名リスト!$A$3:$W$1161,9,0))</f>
        <v/>
      </c>
      <c r="J243" s="11" t="str">
        <f>IF(E243="","",VLOOKUP(W243,図書名リスト!$A$3:$W$1161,23,0))</f>
        <v/>
      </c>
      <c r="K243" s="11" t="str">
        <f>IF(E243="","",VLOOKUP(W243,図書名リスト!$A$3:$W$11651,11,0))</f>
        <v/>
      </c>
      <c r="L243" s="38" t="str">
        <f>IF(E243="","",VLOOKUP(W243,図書名リスト!$A$3:$W$1161,14,0))</f>
        <v/>
      </c>
      <c r="M243" s="9" t="str">
        <f>IF(E243="","",VLOOKUP(W243,図書名リスト!$A$3:$W$1161,17,0))</f>
        <v/>
      </c>
      <c r="N243" s="10"/>
      <c r="O243" s="9" t="str">
        <f>IF(E243="","",VLOOKUP(W243,図書名リスト!$A$3:$W$1161,21,0))</f>
        <v/>
      </c>
      <c r="P243" s="9" t="str">
        <f>IF(E243="","",VLOOKUP(W243,図書名リスト!$A$3:$W$1161,19,0))</f>
        <v/>
      </c>
      <c r="Q243" s="9" t="str">
        <f>IF(E243="","",VLOOKUP(W243,図書名リスト!$A$3:$W$1161,20,0))</f>
        <v/>
      </c>
      <c r="R243" s="9" t="str">
        <f>IF(E243="","",VLOOKUP(W243,図書名リスト!$A$3:$W$1161,22,0))</f>
        <v/>
      </c>
      <c r="S243" s="8" t="str">
        <f t="shared" si="18"/>
        <v xml:space="preserve"> </v>
      </c>
      <c r="T243" s="8" t="str">
        <f t="shared" si="19"/>
        <v>　</v>
      </c>
      <c r="U243" s="8" t="str">
        <f t="shared" si="20"/>
        <v xml:space="preserve"> </v>
      </c>
      <c r="V243" s="8">
        <f t="shared" si="21"/>
        <v>0</v>
      </c>
      <c r="W243" s="7" t="str">
        <f t="shared" si="22"/>
        <v/>
      </c>
    </row>
    <row r="244" spans="1:23" s="2" customFormat="1" ht="57" customHeight="1" x14ac:dyDescent="0.15">
      <c r="A244" s="10"/>
      <c r="B244" s="16"/>
      <c r="C244" s="16"/>
      <c r="D244" s="15"/>
      <c r="E244" s="14"/>
      <c r="F244" s="13"/>
      <c r="G244" s="12" t="str">
        <f>IF(E244="","",VLOOKUP(E244,図書名リスト!$C$3:$W$1161,16,0))</f>
        <v/>
      </c>
      <c r="H244" s="11" t="str">
        <f>IF(E244="","",VLOOKUP(W244,図書名リスト!$A$3:$W$1161,5,0))</f>
        <v/>
      </c>
      <c r="I244" s="11" t="str">
        <f>IF(E244="","",VLOOKUP(W244,図書名リスト!$A$3:$W$1161,9,0))</f>
        <v/>
      </c>
      <c r="J244" s="11" t="str">
        <f>IF(E244="","",VLOOKUP(W244,図書名リスト!$A$3:$W$1161,23,0))</f>
        <v/>
      </c>
      <c r="K244" s="11" t="str">
        <f>IF(E244="","",VLOOKUP(W244,図書名リスト!$A$3:$W$11651,11,0))</f>
        <v/>
      </c>
      <c r="L244" s="38" t="str">
        <f>IF(E244="","",VLOOKUP(W244,図書名リスト!$A$3:$W$1161,14,0))</f>
        <v/>
      </c>
      <c r="M244" s="9" t="str">
        <f>IF(E244="","",VLOOKUP(W244,図書名リスト!$A$3:$W$1161,17,0))</f>
        <v/>
      </c>
      <c r="N244" s="10"/>
      <c r="O244" s="9" t="str">
        <f>IF(E244="","",VLOOKUP(W244,図書名リスト!$A$3:$W$1161,21,0))</f>
        <v/>
      </c>
      <c r="P244" s="9" t="str">
        <f>IF(E244="","",VLOOKUP(W244,図書名リスト!$A$3:$W$1161,19,0))</f>
        <v/>
      </c>
      <c r="Q244" s="9" t="str">
        <f>IF(E244="","",VLOOKUP(W244,図書名リスト!$A$3:$W$1161,20,0))</f>
        <v/>
      </c>
      <c r="R244" s="9" t="str">
        <f>IF(E244="","",VLOOKUP(W244,図書名リスト!$A$3:$W$1161,22,0))</f>
        <v/>
      </c>
      <c r="S244" s="8" t="str">
        <f t="shared" si="18"/>
        <v xml:space="preserve"> </v>
      </c>
      <c r="T244" s="8" t="str">
        <f t="shared" si="19"/>
        <v>　</v>
      </c>
      <c r="U244" s="8" t="str">
        <f t="shared" si="20"/>
        <v xml:space="preserve"> </v>
      </c>
      <c r="V244" s="8">
        <f t="shared" si="21"/>
        <v>0</v>
      </c>
      <c r="W244" s="7" t="str">
        <f t="shared" si="22"/>
        <v/>
      </c>
    </row>
    <row r="245" spans="1:23" s="2" customFormat="1" ht="57" customHeight="1" x14ac:dyDescent="0.15">
      <c r="A245" s="10"/>
      <c r="B245" s="16"/>
      <c r="C245" s="16"/>
      <c r="D245" s="15"/>
      <c r="E245" s="14"/>
      <c r="F245" s="13"/>
      <c r="G245" s="12" t="str">
        <f>IF(E245="","",VLOOKUP(E245,図書名リスト!$C$3:$W$1161,16,0))</f>
        <v/>
      </c>
      <c r="H245" s="11" t="str">
        <f>IF(E245="","",VLOOKUP(W245,図書名リスト!$A$3:$W$1161,5,0))</f>
        <v/>
      </c>
      <c r="I245" s="11" t="str">
        <f>IF(E245="","",VLOOKUP(W245,図書名リスト!$A$3:$W$1161,9,0))</f>
        <v/>
      </c>
      <c r="J245" s="11" t="str">
        <f>IF(E245="","",VLOOKUP(W245,図書名リスト!$A$3:$W$1161,23,0))</f>
        <v/>
      </c>
      <c r="K245" s="11" t="str">
        <f>IF(E245="","",VLOOKUP(W245,図書名リスト!$A$3:$W$11651,11,0))</f>
        <v/>
      </c>
      <c r="L245" s="38" t="str">
        <f>IF(E245="","",VLOOKUP(W245,図書名リスト!$A$3:$W$1161,14,0))</f>
        <v/>
      </c>
      <c r="M245" s="9" t="str">
        <f>IF(E245="","",VLOOKUP(W245,図書名リスト!$A$3:$W$1161,17,0))</f>
        <v/>
      </c>
      <c r="N245" s="10"/>
      <c r="O245" s="9" t="str">
        <f>IF(E245="","",VLOOKUP(W245,図書名リスト!$A$3:$W$1161,21,0))</f>
        <v/>
      </c>
      <c r="P245" s="9" t="str">
        <f>IF(E245="","",VLOOKUP(W245,図書名リスト!$A$3:$W$1161,19,0))</f>
        <v/>
      </c>
      <c r="Q245" s="9" t="str">
        <f>IF(E245="","",VLOOKUP(W245,図書名リスト!$A$3:$W$1161,20,0))</f>
        <v/>
      </c>
      <c r="R245" s="9" t="str">
        <f>IF(E245="","",VLOOKUP(W245,図書名リスト!$A$3:$W$1161,22,0))</f>
        <v/>
      </c>
      <c r="S245" s="8" t="str">
        <f t="shared" si="18"/>
        <v xml:space="preserve"> </v>
      </c>
      <c r="T245" s="8" t="str">
        <f t="shared" si="19"/>
        <v>　</v>
      </c>
      <c r="U245" s="8" t="str">
        <f t="shared" si="20"/>
        <v xml:space="preserve"> </v>
      </c>
      <c r="V245" s="8">
        <f t="shared" si="21"/>
        <v>0</v>
      </c>
      <c r="W245" s="7" t="str">
        <f t="shared" si="22"/>
        <v/>
      </c>
    </row>
    <row r="246" spans="1:23" s="2" customFormat="1" ht="57" customHeight="1" x14ac:dyDescent="0.15">
      <c r="A246" s="10"/>
      <c r="B246" s="16"/>
      <c r="C246" s="16"/>
      <c r="D246" s="15"/>
      <c r="E246" s="14"/>
      <c r="F246" s="13"/>
      <c r="G246" s="12" t="str">
        <f>IF(E246="","",VLOOKUP(E246,図書名リスト!$C$3:$W$1161,16,0))</f>
        <v/>
      </c>
      <c r="H246" s="11" t="str">
        <f>IF(E246="","",VLOOKUP(W246,図書名リスト!$A$3:$W$1161,5,0))</f>
        <v/>
      </c>
      <c r="I246" s="11" t="str">
        <f>IF(E246="","",VLOOKUP(W246,図書名リスト!$A$3:$W$1161,9,0))</f>
        <v/>
      </c>
      <c r="J246" s="11" t="str">
        <f>IF(E246="","",VLOOKUP(W246,図書名リスト!$A$3:$W$1161,23,0))</f>
        <v/>
      </c>
      <c r="K246" s="11" t="str">
        <f>IF(E246="","",VLOOKUP(W246,図書名リスト!$A$3:$W$11651,11,0))</f>
        <v/>
      </c>
      <c r="L246" s="38" t="str">
        <f>IF(E246="","",VLOOKUP(W246,図書名リスト!$A$3:$W$1161,14,0))</f>
        <v/>
      </c>
      <c r="M246" s="9" t="str">
        <f>IF(E246="","",VLOOKUP(W246,図書名リスト!$A$3:$W$1161,17,0))</f>
        <v/>
      </c>
      <c r="N246" s="10"/>
      <c r="O246" s="9" t="str">
        <f>IF(E246="","",VLOOKUP(W246,図書名リスト!$A$3:$W$1161,21,0))</f>
        <v/>
      </c>
      <c r="P246" s="9" t="str">
        <f>IF(E246="","",VLOOKUP(W246,図書名リスト!$A$3:$W$1161,19,0))</f>
        <v/>
      </c>
      <c r="Q246" s="9" t="str">
        <f>IF(E246="","",VLOOKUP(W246,図書名リスト!$A$3:$W$1161,20,0))</f>
        <v/>
      </c>
      <c r="R246" s="9" t="str">
        <f>IF(E246="","",VLOOKUP(W246,図書名リスト!$A$3:$W$1161,22,0))</f>
        <v/>
      </c>
      <c r="S246" s="8" t="str">
        <f t="shared" si="18"/>
        <v xml:space="preserve"> </v>
      </c>
      <c r="T246" s="8" t="str">
        <f t="shared" si="19"/>
        <v>　</v>
      </c>
      <c r="U246" s="8" t="str">
        <f t="shared" si="20"/>
        <v xml:space="preserve"> </v>
      </c>
      <c r="V246" s="8">
        <f t="shared" si="21"/>
        <v>0</v>
      </c>
      <c r="W246" s="7" t="str">
        <f t="shared" si="22"/>
        <v/>
      </c>
    </row>
    <row r="247" spans="1:23" s="2" customFormat="1" ht="57" customHeight="1" x14ac:dyDescent="0.15">
      <c r="A247" s="10"/>
      <c r="B247" s="16"/>
      <c r="C247" s="16"/>
      <c r="D247" s="15"/>
      <c r="E247" s="14"/>
      <c r="F247" s="13"/>
      <c r="G247" s="12" t="str">
        <f>IF(E247="","",VLOOKUP(E247,図書名リスト!$C$3:$W$1161,16,0))</f>
        <v/>
      </c>
      <c r="H247" s="11" t="str">
        <f>IF(E247="","",VLOOKUP(W247,図書名リスト!$A$3:$W$1161,5,0))</f>
        <v/>
      </c>
      <c r="I247" s="11" t="str">
        <f>IF(E247="","",VLOOKUP(W247,図書名リスト!$A$3:$W$1161,9,0))</f>
        <v/>
      </c>
      <c r="J247" s="11" t="str">
        <f>IF(E247="","",VLOOKUP(W247,図書名リスト!$A$3:$W$1161,23,0))</f>
        <v/>
      </c>
      <c r="K247" s="11" t="str">
        <f>IF(E247="","",VLOOKUP(W247,図書名リスト!$A$3:$W$11651,11,0))</f>
        <v/>
      </c>
      <c r="L247" s="38" t="str">
        <f>IF(E247="","",VLOOKUP(W247,図書名リスト!$A$3:$W$1161,14,0))</f>
        <v/>
      </c>
      <c r="M247" s="9" t="str">
        <f>IF(E247="","",VLOOKUP(W247,図書名リスト!$A$3:$W$1161,17,0))</f>
        <v/>
      </c>
      <c r="N247" s="10"/>
      <c r="O247" s="9" t="str">
        <f>IF(E247="","",VLOOKUP(W247,図書名リスト!$A$3:$W$1161,21,0))</f>
        <v/>
      </c>
      <c r="P247" s="9" t="str">
        <f>IF(E247="","",VLOOKUP(W247,図書名リスト!$A$3:$W$1161,19,0))</f>
        <v/>
      </c>
      <c r="Q247" s="9" t="str">
        <f>IF(E247="","",VLOOKUP(W247,図書名リスト!$A$3:$W$1161,20,0))</f>
        <v/>
      </c>
      <c r="R247" s="9" t="str">
        <f>IF(E247="","",VLOOKUP(W247,図書名リスト!$A$3:$W$1161,22,0))</f>
        <v/>
      </c>
      <c r="S247" s="8" t="str">
        <f t="shared" si="18"/>
        <v xml:space="preserve"> </v>
      </c>
      <c r="T247" s="8" t="str">
        <f t="shared" si="19"/>
        <v>　</v>
      </c>
      <c r="U247" s="8" t="str">
        <f t="shared" si="20"/>
        <v xml:space="preserve"> </v>
      </c>
      <c r="V247" s="8">
        <f t="shared" si="21"/>
        <v>0</v>
      </c>
      <c r="W247" s="7" t="str">
        <f t="shared" si="22"/>
        <v/>
      </c>
    </row>
    <row r="248" spans="1:23" s="2" customFormat="1" ht="57" customHeight="1" x14ac:dyDescent="0.15">
      <c r="A248" s="10"/>
      <c r="B248" s="16"/>
      <c r="C248" s="16"/>
      <c r="D248" s="15"/>
      <c r="E248" s="14"/>
      <c r="F248" s="13"/>
      <c r="G248" s="12" t="str">
        <f>IF(E248="","",VLOOKUP(E248,図書名リスト!$C$3:$W$1161,16,0))</f>
        <v/>
      </c>
      <c r="H248" s="11" t="str">
        <f>IF(E248="","",VLOOKUP(W248,図書名リスト!$A$3:$W$1161,5,0))</f>
        <v/>
      </c>
      <c r="I248" s="11" t="str">
        <f>IF(E248="","",VLOOKUP(W248,図書名リスト!$A$3:$W$1161,9,0))</f>
        <v/>
      </c>
      <c r="J248" s="11" t="str">
        <f>IF(E248="","",VLOOKUP(W248,図書名リスト!$A$3:$W$1161,23,0))</f>
        <v/>
      </c>
      <c r="K248" s="11" t="str">
        <f>IF(E248="","",VLOOKUP(W248,図書名リスト!$A$3:$W$11651,11,0))</f>
        <v/>
      </c>
      <c r="L248" s="38" t="str">
        <f>IF(E248="","",VLOOKUP(W248,図書名リスト!$A$3:$W$1161,14,0))</f>
        <v/>
      </c>
      <c r="M248" s="9" t="str">
        <f>IF(E248="","",VLOOKUP(W248,図書名リスト!$A$3:$W$1161,17,0))</f>
        <v/>
      </c>
      <c r="N248" s="10"/>
      <c r="O248" s="9" t="str">
        <f>IF(E248="","",VLOOKUP(W248,図書名リスト!$A$3:$W$1161,21,0))</f>
        <v/>
      </c>
      <c r="P248" s="9" t="str">
        <f>IF(E248="","",VLOOKUP(W248,図書名リスト!$A$3:$W$1161,19,0))</f>
        <v/>
      </c>
      <c r="Q248" s="9" t="str">
        <f>IF(E248="","",VLOOKUP(W248,図書名リスト!$A$3:$W$1161,20,0))</f>
        <v/>
      </c>
      <c r="R248" s="9" t="str">
        <f>IF(E248="","",VLOOKUP(W248,図書名リスト!$A$3:$W$1161,22,0))</f>
        <v/>
      </c>
      <c r="S248" s="8" t="str">
        <f t="shared" si="18"/>
        <v xml:space="preserve"> </v>
      </c>
      <c r="T248" s="8" t="str">
        <f t="shared" si="19"/>
        <v>　</v>
      </c>
      <c r="U248" s="8" t="str">
        <f t="shared" si="20"/>
        <v xml:space="preserve"> </v>
      </c>
      <c r="V248" s="8">
        <f t="shared" si="21"/>
        <v>0</v>
      </c>
      <c r="W248" s="7" t="str">
        <f t="shared" si="22"/>
        <v/>
      </c>
    </row>
    <row r="249" spans="1:23" s="2" customFormat="1" ht="57" customHeight="1" x14ac:dyDescent="0.15">
      <c r="A249" s="10"/>
      <c r="B249" s="16"/>
      <c r="C249" s="16"/>
      <c r="D249" s="15"/>
      <c r="E249" s="14"/>
      <c r="F249" s="13"/>
      <c r="G249" s="12" t="str">
        <f>IF(E249="","",VLOOKUP(E249,図書名リスト!$C$3:$W$1161,16,0))</f>
        <v/>
      </c>
      <c r="H249" s="11" t="str">
        <f>IF(E249="","",VLOOKUP(W249,図書名リスト!$A$3:$W$1161,5,0))</f>
        <v/>
      </c>
      <c r="I249" s="11" t="str">
        <f>IF(E249="","",VLOOKUP(W249,図書名リスト!$A$3:$W$1161,9,0))</f>
        <v/>
      </c>
      <c r="J249" s="11" t="str">
        <f>IF(E249="","",VLOOKUP(W249,図書名リスト!$A$3:$W$1161,23,0))</f>
        <v/>
      </c>
      <c r="K249" s="11" t="str">
        <f>IF(E249="","",VLOOKUP(W249,図書名リスト!$A$3:$W$11651,11,0))</f>
        <v/>
      </c>
      <c r="L249" s="38" t="str">
        <f>IF(E249="","",VLOOKUP(W249,図書名リスト!$A$3:$W$1161,14,0))</f>
        <v/>
      </c>
      <c r="M249" s="9" t="str">
        <f>IF(E249="","",VLOOKUP(W249,図書名リスト!$A$3:$W$1161,17,0))</f>
        <v/>
      </c>
      <c r="N249" s="10"/>
      <c r="O249" s="9" t="str">
        <f>IF(E249="","",VLOOKUP(W249,図書名リスト!$A$3:$W$1161,21,0))</f>
        <v/>
      </c>
      <c r="P249" s="9" t="str">
        <f>IF(E249="","",VLOOKUP(W249,図書名リスト!$A$3:$W$1161,19,0))</f>
        <v/>
      </c>
      <c r="Q249" s="9" t="str">
        <f>IF(E249="","",VLOOKUP(W249,図書名リスト!$A$3:$W$1161,20,0))</f>
        <v/>
      </c>
      <c r="R249" s="9" t="str">
        <f>IF(E249="","",VLOOKUP(W249,図書名リスト!$A$3:$W$1161,22,0))</f>
        <v/>
      </c>
      <c r="S249" s="8" t="str">
        <f t="shared" si="18"/>
        <v xml:space="preserve"> </v>
      </c>
      <c r="T249" s="8" t="str">
        <f t="shared" si="19"/>
        <v>　</v>
      </c>
      <c r="U249" s="8" t="str">
        <f t="shared" si="20"/>
        <v xml:space="preserve"> </v>
      </c>
      <c r="V249" s="8">
        <f t="shared" si="21"/>
        <v>0</v>
      </c>
      <c r="W249" s="7" t="str">
        <f t="shared" si="22"/>
        <v/>
      </c>
    </row>
    <row r="250" spans="1:23" s="2" customFormat="1" ht="57" customHeight="1" x14ac:dyDescent="0.15">
      <c r="A250" s="10"/>
      <c r="B250" s="16"/>
      <c r="C250" s="16"/>
      <c r="D250" s="15"/>
      <c r="E250" s="14"/>
      <c r="F250" s="13"/>
      <c r="G250" s="12" t="str">
        <f>IF(E250="","",VLOOKUP(E250,図書名リスト!$C$3:$W$1161,16,0))</f>
        <v/>
      </c>
      <c r="H250" s="11" t="str">
        <f>IF(E250="","",VLOOKUP(W250,図書名リスト!$A$3:$W$1161,5,0))</f>
        <v/>
      </c>
      <c r="I250" s="11" t="str">
        <f>IF(E250="","",VLOOKUP(W250,図書名リスト!$A$3:$W$1161,9,0))</f>
        <v/>
      </c>
      <c r="J250" s="11" t="str">
        <f>IF(E250="","",VLOOKUP(W250,図書名リスト!$A$3:$W$1161,23,0))</f>
        <v/>
      </c>
      <c r="K250" s="11" t="str">
        <f>IF(E250="","",VLOOKUP(W250,図書名リスト!$A$3:$W$11651,11,0))</f>
        <v/>
      </c>
      <c r="L250" s="38" t="str">
        <f>IF(E250="","",VLOOKUP(W250,図書名リスト!$A$3:$W$1161,14,0))</f>
        <v/>
      </c>
      <c r="M250" s="9" t="str">
        <f>IF(E250="","",VLOOKUP(W250,図書名リスト!$A$3:$W$1161,17,0))</f>
        <v/>
      </c>
      <c r="N250" s="10"/>
      <c r="O250" s="9" t="str">
        <f>IF(E250="","",VLOOKUP(W250,図書名リスト!$A$3:$W$1161,21,0))</f>
        <v/>
      </c>
      <c r="P250" s="9" t="str">
        <f>IF(E250="","",VLOOKUP(W250,図書名リスト!$A$3:$W$1161,19,0))</f>
        <v/>
      </c>
      <c r="Q250" s="9" t="str">
        <f>IF(E250="","",VLOOKUP(W250,図書名リスト!$A$3:$W$1161,20,0))</f>
        <v/>
      </c>
      <c r="R250" s="9" t="str">
        <f>IF(E250="","",VLOOKUP(W250,図書名リスト!$A$3:$W$1161,22,0))</f>
        <v/>
      </c>
      <c r="S250" s="8" t="str">
        <f t="shared" si="18"/>
        <v xml:space="preserve"> </v>
      </c>
      <c r="T250" s="8" t="str">
        <f t="shared" si="19"/>
        <v>　</v>
      </c>
      <c r="U250" s="8" t="str">
        <f t="shared" si="20"/>
        <v xml:space="preserve"> </v>
      </c>
      <c r="V250" s="8">
        <f t="shared" si="21"/>
        <v>0</v>
      </c>
      <c r="W250" s="7" t="str">
        <f t="shared" si="22"/>
        <v/>
      </c>
    </row>
    <row r="251" spans="1:23" s="2" customFormat="1" ht="57" customHeight="1" x14ac:dyDescent="0.15">
      <c r="A251" s="10"/>
      <c r="B251" s="16"/>
      <c r="C251" s="16"/>
      <c r="D251" s="15"/>
      <c r="E251" s="14"/>
      <c r="F251" s="13"/>
      <c r="G251" s="12" t="str">
        <f>IF(E251="","",VLOOKUP(E251,図書名リスト!$C$3:$W$1161,16,0))</f>
        <v/>
      </c>
      <c r="H251" s="11" t="str">
        <f>IF(E251="","",VLOOKUP(W251,図書名リスト!$A$3:$W$1161,5,0))</f>
        <v/>
      </c>
      <c r="I251" s="11" t="str">
        <f>IF(E251="","",VLOOKUP(W251,図書名リスト!$A$3:$W$1161,9,0))</f>
        <v/>
      </c>
      <c r="J251" s="11" t="str">
        <f>IF(E251="","",VLOOKUP(W251,図書名リスト!$A$3:$W$1161,23,0))</f>
        <v/>
      </c>
      <c r="K251" s="11" t="str">
        <f>IF(E251="","",VLOOKUP(W251,図書名リスト!$A$3:$W$11651,11,0))</f>
        <v/>
      </c>
      <c r="L251" s="38" t="str">
        <f>IF(E251="","",VLOOKUP(W251,図書名リスト!$A$3:$W$1161,14,0))</f>
        <v/>
      </c>
      <c r="M251" s="9" t="str">
        <f>IF(E251="","",VLOOKUP(W251,図書名リスト!$A$3:$W$1161,17,0))</f>
        <v/>
      </c>
      <c r="N251" s="10"/>
      <c r="O251" s="9" t="str">
        <f>IF(E251="","",VLOOKUP(W251,図書名リスト!$A$3:$W$1161,21,0))</f>
        <v/>
      </c>
      <c r="P251" s="9" t="str">
        <f>IF(E251="","",VLOOKUP(W251,図書名リスト!$A$3:$W$1161,19,0))</f>
        <v/>
      </c>
      <c r="Q251" s="9" t="str">
        <f>IF(E251="","",VLOOKUP(W251,図書名リスト!$A$3:$W$1161,20,0))</f>
        <v/>
      </c>
      <c r="R251" s="9" t="str">
        <f>IF(E251="","",VLOOKUP(W251,図書名リスト!$A$3:$W$1161,22,0))</f>
        <v/>
      </c>
      <c r="S251" s="8" t="str">
        <f t="shared" si="18"/>
        <v xml:space="preserve"> </v>
      </c>
      <c r="T251" s="8" t="str">
        <f t="shared" si="19"/>
        <v>　</v>
      </c>
      <c r="U251" s="8" t="str">
        <f t="shared" si="20"/>
        <v xml:space="preserve"> </v>
      </c>
      <c r="V251" s="8">
        <f t="shared" si="21"/>
        <v>0</v>
      </c>
      <c r="W251" s="7" t="str">
        <f t="shared" si="22"/>
        <v/>
      </c>
    </row>
    <row r="252" spans="1:23" s="2" customFormat="1" ht="57" customHeight="1" x14ac:dyDescent="0.15">
      <c r="A252" s="10"/>
      <c r="B252" s="16"/>
      <c r="C252" s="16"/>
      <c r="D252" s="15"/>
      <c r="E252" s="14"/>
      <c r="F252" s="13"/>
      <c r="G252" s="12" t="str">
        <f>IF(E252="","",VLOOKUP(E252,図書名リスト!$C$3:$W$1161,16,0))</f>
        <v/>
      </c>
      <c r="H252" s="11" t="str">
        <f>IF(E252="","",VLOOKUP(W252,図書名リスト!$A$3:$W$1161,5,0))</f>
        <v/>
      </c>
      <c r="I252" s="11" t="str">
        <f>IF(E252="","",VLOOKUP(W252,図書名リスト!$A$3:$W$1161,9,0))</f>
        <v/>
      </c>
      <c r="J252" s="11" t="str">
        <f>IF(E252="","",VLOOKUP(W252,図書名リスト!$A$3:$W$1161,23,0))</f>
        <v/>
      </c>
      <c r="K252" s="11" t="str">
        <f>IF(E252="","",VLOOKUP(W252,図書名リスト!$A$3:$W$11651,11,0))</f>
        <v/>
      </c>
      <c r="L252" s="38" t="str">
        <f>IF(E252="","",VLOOKUP(W252,図書名リスト!$A$3:$W$1161,14,0))</f>
        <v/>
      </c>
      <c r="M252" s="9" t="str">
        <f>IF(E252="","",VLOOKUP(W252,図書名リスト!$A$3:$W$1161,17,0))</f>
        <v/>
      </c>
      <c r="N252" s="10"/>
      <c r="O252" s="9" t="str">
        <f>IF(E252="","",VLOOKUP(W252,図書名リスト!$A$3:$W$1161,21,0))</f>
        <v/>
      </c>
      <c r="P252" s="9" t="str">
        <f>IF(E252="","",VLOOKUP(W252,図書名リスト!$A$3:$W$1161,19,0))</f>
        <v/>
      </c>
      <c r="Q252" s="9" t="str">
        <f>IF(E252="","",VLOOKUP(W252,図書名リスト!$A$3:$W$1161,20,0))</f>
        <v/>
      </c>
      <c r="R252" s="9" t="str">
        <f>IF(E252="","",VLOOKUP(W252,図書名リスト!$A$3:$W$1161,22,0))</f>
        <v/>
      </c>
      <c r="S252" s="8" t="str">
        <f t="shared" si="18"/>
        <v xml:space="preserve"> </v>
      </c>
      <c r="T252" s="8" t="str">
        <f t="shared" si="19"/>
        <v>　</v>
      </c>
      <c r="U252" s="8" t="str">
        <f t="shared" si="20"/>
        <v xml:space="preserve"> </v>
      </c>
      <c r="V252" s="8">
        <f t="shared" si="21"/>
        <v>0</v>
      </c>
      <c r="W252" s="7" t="str">
        <f t="shared" si="22"/>
        <v/>
      </c>
    </row>
    <row r="253" spans="1:23" s="2" customFormat="1" ht="57" customHeight="1" x14ac:dyDescent="0.15">
      <c r="A253" s="10"/>
      <c r="B253" s="16"/>
      <c r="C253" s="16"/>
      <c r="D253" s="15"/>
      <c r="E253" s="14"/>
      <c r="F253" s="13"/>
      <c r="G253" s="12" t="str">
        <f>IF(E253="","",VLOOKUP(E253,図書名リスト!$C$3:$W$1161,16,0))</f>
        <v/>
      </c>
      <c r="H253" s="11" t="str">
        <f>IF(E253="","",VLOOKUP(W253,図書名リスト!$A$3:$W$1161,5,0))</f>
        <v/>
      </c>
      <c r="I253" s="11" t="str">
        <f>IF(E253="","",VLOOKUP(W253,図書名リスト!$A$3:$W$1161,9,0))</f>
        <v/>
      </c>
      <c r="J253" s="11" t="str">
        <f>IF(E253="","",VLOOKUP(W253,図書名リスト!$A$3:$W$1161,23,0))</f>
        <v/>
      </c>
      <c r="K253" s="11" t="str">
        <f>IF(E253="","",VLOOKUP(W253,図書名リスト!$A$3:$W$11651,11,0))</f>
        <v/>
      </c>
      <c r="L253" s="38" t="str">
        <f>IF(E253="","",VLOOKUP(W253,図書名リスト!$A$3:$W$1161,14,0))</f>
        <v/>
      </c>
      <c r="M253" s="9" t="str">
        <f>IF(E253="","",VLOOKUP(W253,図書名リスト!$A$3:$W$1161,17,0))</f>
        <v/>
      </c>
      <c r="N253" s="10"/>
      <c r="O253" s="9" t="str">
        <f>IF(E253="","",VLOOKUP(W253,図書名リスト!$A$3:$W$1161,21,0))</f>
        <v/>
      </c>
      <c r="P253" s="9" t="str">
        <f>IF(E253="","",VLOOKUP(W253,図書名リスト!$A$3:$W$1161,19,0))</f>
        <v/>
      </c>
      <c r="Q253" s="9" t="str">
        <f>IF(E253="","",VLOOKUP(W253,図書名リスト!$A$3:$W$1161,20,0))</f>
        <v/>
      </c>
      <c r="R253" s="9" t="str">
        <f>IF(E253="","",VLOOKUP(W253,図書名リスト!$A$3:$W$1161,22,0))</f>
        <v/>
      </c>
      <c r="S253" s="8" t="str">
        <f t="shared" si="18"/>
        <v xml:space="preserve"> </v>
      </c>
      <c r="T253" s="8" t="str">
        <f t="shared" si="19"/>
        <v>　</v>
      </c>
      <c r="U253" s="8" t="str">
        <f t="shared" si="20"/>
        <v xml:space="preserve"> </v>
      </c>
      <c r="V253" s="8">
        <f t="shared" si="21"/>
        <v>0</v>
      </c>
      <c r="W253" s="7" t="str">
        <f t="shared" si="22"/>
        <v/>
      </c>
    </row>
    <row r="254" spans="1:23" s="2" customFormat="1" ht="57" customHeight="1" x14ac:dyDescent="0.15">
      <c r="A254" s="10"/>
      <c r="B254" s="16"/>
      <c r="C254" s="16"/>
      <c r="D254" s="15"/>
      <c r="E254" s="14"/>
      <c r="F254" s="13"/>
      <c r="G254" s="12" t="str">
        <f>IF(E254="","",VLOOKUP(E254,図書名リスト!$C$3:$W$1161,16,0))</f>
        <v/>
      </c>
      <c r="H254" s="11" t="str">
        <f>IF(E254="","",VLOOKUP(W254,図書名リスト!$A$3:$W$1161,5,0))</f>
        <v/>
      </c>
      <c r="I254" s="11" t="str">
        <f>IF(E254="","",VLOOKUP(W254,図書名リスト!$A$3:$W$1161,9,0))</f>
        <v/>
      </c>
      <c r="J254" s="11" t="str">
        <f>IF(E254="","",VLOOKUP(W254,図書名リスト!$A$3:$W$1161,23,0))</f>
        <v/>
      </c>
      <c r="K254" s="11" t="str">
        <f>IF(E254="","",VLOOKUP(W254,図書名リスト!$A$3:$W$11651,11,0))</f>
        <v/>
      </c>
      <c r="L254" s="38" t="str">
        <f>IF(E254="","",VLOOKUP(W254,図書名リスト!$A$3:$W$1161,14,0))</f>
        <v/>
      </c>
      <c r="M254" s="9" t="str">
        <f>IF(E254="","",VLOOKUP(W254,図書名リスト!$A$3:$W$1161,17,0))</f>
        <v/>
      </c>
      <c r="N254" s="10"/>
      <c r="O254" s="9" t="str">
        <f>IF(E254="","",VLOOKUP(W254,図書名リスト!$A$3:$W$1161,21,0))</f>
        <v/>
      </c>
      <c r="P254" s="9" t="str">
        <f>IF(E254="","",VLOOKUP(W254,図書名リスト!$A$3:$W$1161,19,0))</f>
        <v/>
      </c>
      <c r="Q254" s="9" t="str">
        <f>IF(E254="","",VLOOKUP(W254,図書名リスト!$A$3:$W$1161,20,0))</f>
        <v/>
      </c>
      <c r="R254" s="9" t="str">
        <f>IF(E254="","",VLOOKUP(W254,図書名リスト!$A$3:$W$1161,22,0))</f>
        <v/>
      </c>
      <c r="S254" s="8" t="str">
        <f t="shared" si="18"/>
        <v xml:space="preserve"> </v>
      </c>
      <c r="T254" s="8" t="str">
        <f t="shared" si="19"/>
        <v>　</v>
      </c>
      <c r="U254" s="8" t="str">
        <f t="shared" si="20"/>
        <v xml:space="preserve"> </v>
      </c>
      <c r="V254" s="8">
        <f t="shared" si="21"/>
        <v>0</v>
      </c>
      <c r="W254" s="7" t="str">
        <f t="shared" si="22"/>
        <v/>
      </c>
    </row>
    <row r="255" spans="1:23" s="2" customFormat="1" ht="57" customHeight="1" x14ac:dyDescent="0.15">
      <c r="A255" s="10"/>
      <c r="B255" s="16"/>
      <c r="C255" s="16"/>
      <c r="D255" s="15"/>
      <c r="E255" s="14"/>
      <c r="F255" s="13"/>
      <c r="G255" s="12" t="str">
        <f>IF(E255="","",VLOOKUP(E255,図書名リスト!$C$3:$W$1161,16,0))</f>
        <v/>
      </c>
      <c r="H255" s="11" t="str">
        <f>IF(E255="","",VLOOKUP(W255,図書名リスト!$A$3:$W$1161,5,0))</f>
        <v/>
      </c>
      <c r="I255" s="11" t="str">
        <f>IF(E255="","",VLOOKUP(W255,図書名リスト!$A$3:$W$1161,9,0))</f>
        <v/>
      </c>
      <c r="J255" s="11" t="str">
        <f>IF(E255="","",VLOOKUP(W255,図書名リスト!$A$3:$W$1161,23,0))</f>
        <v/>
      </c>
      <c r="K255" s="11" t="str">
        <f>IF(E255="","",VLOOKUP(W255,図書名リスト!$A$3:$W$11651,11,0))</f>
        <v/>
      </c>
      <c r="L255" s="38" t="str">
        <f>IF(E255="","",VLOOKUP(W255,図書名リスト!$A$3:$W$1161,14,0))</f>
        <v/>
      </c>
      <c r="M255" s="9" t="str">
        <f>IF(E255="","",VLOOKUP(W255,図書名リスト!$A$3:$W$1161,17,0))</f>
        <v/>
      </c>
      <c r="N255" s="10"/>
      <c r="O255" s="9" t="str">
        <f>IF(E255="","",VLOOKUP(W255,図書名リスト!$A$3:$W$1161,21,0))</f>
        <v/>
      </c>
      <c r="P255" s="9" t="str">
        <f>IF(E255="","",VLOOKUP(W255,図書名リスト!$A$3:$W$1161,19,0))</f>
        <v/>
      </c>
      <c r="Q255" s="9" t="str">
        <f>IF(E255="","",VLOOKUP(W255,図書名リスト!$A$3:$W$1161,20,0))</f>
        <v/>
      </c>
      <c r="R255" s="9" t="str">
        <f>IF(E255="","",VLOOKUP(W255,図書名リスト!$A$3:$W$1161,22,0))</f>
        <v/>
      </c>
      <c r="S255" s="8" t="str">
        <f t="shared" si="18"/>
        <v xml:space="preserve"> </v>
      </c>
      <c r="T255" s="8" t="str">
        <f t="shared" si="19"/>
        <v>　</v>
      </c>
      <c r="U255" s="8" t="str">
        <f t="shared" si="20"/>
        <v xml:space="preserve"> </v>
      </c>
      <c r="V255" s="8">
        <f t="shared" si="21"/>
        <v>0</v>
      </c>
      <c r="W255" s="7" t="str">
        <f t="shared" si="22"/>
        <v/>
      </c>
    </row>
    <row r="256" spans="1:23" s="2" customFormat="1" ht="57" customHeight="1" x14ac:dyDescent="0.15">
      <c r="A256" s="10"/>
      <c r="B256" s="16"/>
      <c r="C256" s="16"/>
      <c r="D256" s="15"/>
      <c r="E256" s="14"/>
      <c r="F256" s="13"/>
      <c r="G256" s="12" t="str">
        <f>IF(E256="","",VLOOKUP(E256,図書名リスト!$C$3:$W$1161,16,0))</f>
        <v/>
      </c>
      <c r="H256" s="11" t="str">
        <f>IF(E256="","",VLOOKUP(W256,図書名リスト!$A$3:$W$1161,5,0))</f>
        <v/>
      </c>
      <c r="I256" s="11" t="str">
        <f>IF(E256="","",VLOOKUP(W256,図書名リスト!$A$3:$W$1161,9,0))</f>
        <v/>
      </c>
      <c r="J256" s="11" t="str">
        <f>IF(E256="","",VLOOKUP(W256,図書名リスト!$A$3:$W$1161,23,0))</f>
        <v/>
      </c>
      <c r="K256" s="11" t="str">
        <f>IF(E256="","",VLOOKUP(W256,図書名リスト!$A$3:$W$11651,11,0))</f>
        <v/>
      </c>
      <c r="L256" s="38" t="str">
        <f>IF(E256="","",VLOOKUP(W256,図書名リスト!$A$3:$W$1161,14,0))</f>
        <v/>
      </c>
      <c r="M256" s="9" t="str">
        <f>IF(E256="","",VLOOKUP(W256,図書名リスト!$A$3:$W$1161,17,0))</f>
        <v/>
      </c>
      <c r="N256" s="10"/>
      <c r="O256" s="9" t="str">
        <f>IF(E256="","",VLOOKUP(W256,図書名リスト!$A$3:$W$1161,21,0))</f>
        <v/>
      </c>
      <c r="P256" s="9" t="str">
        <f>IF(E256="","",VLOOKUP(W256,図書名リスト!$A$3:$W$1161,19,0))</f>
        <v/>
      </c>
      <c r="Q256" s="9" t="str">
        <f>IF(E256="","",VLOOKUP(W256,図書名リスト!$A$3:$W$1161,20,0))</f>
        <v/>
      </c>
      <c r="R256" s="9" t="str">
        <f>IF(E256="","",VLOOKUP(W256,図書名リスト!$A$3:$W$1161,22,0))</f>
        <v/>
      </c>
      <c r="S256" s="8" t="str">
        <f t="shared" si="18"/>
        <v xml:space="preserve"> </v>
      </c>
      <c r="T256" s="8" t="str">
        <f t="shared" si="19"/>
        <v>　</v>
      </c>
      <c r="U256" s="8" t="str">
        <f t="shared" si="20"/>
        <v xml:space="preserve"> </v>
      </c>
      <c r="V256" s="8">
        <f t="shared" si="21"/>
        <v>0</v>
      </c>
      <c r="W256" s="7" t="str">
        <f t="shared" si="22"/>
        <v/>
      </c>
    </row>
    <row r="257" spans="1:23" s="2" customFormat="1" ht="57" customHeight="1" x14ac:dyDescent="0.15">
      <c r="A257" s="10"/>
      <c r="B257" s="16"/>
      <c r="C257" s="16"/>
      <c r="D257" s="15"/>
      <c r="E257" s="14"/>
      <c r="F257" s="13"/>
      <c r="G257" s="12" t="str">
        <f>IF(E257="","",VLOOKUP(E257,図書名リスト!$C$3:$W$1161,16,0))</f>
        <v/>
      </c>
      <c r="H257" s="11" t="str">
        <f>IF(E257="","",VLOOKUP(W257,図書名リスト!$A$3:$W$1161,5,0))</f>
        <v/>
      </c>
      <c r="I257" s="11" t="str">
        <f>IF(E257="","",VLOOKUP(W257,図書名リスト!$A$3:$W$1161,9,0))</f>
        <v/>
      </c>
      <c r="J257" s="11" t="str">
        <f>IF(E257="","",VLOOKUP(W257,図書名リスト!$A$3:$W$1161,23,0))</f>
        <v/>
      </c>
      <c r="K257" s="11" t="str">
        <f>IF(E257="","",VLOOKUP(W257,図書名リスト!$A$3:$W$11651,11,0))</f>
        <v/>
      </c>
      <c r="L257" s="38" t="str">
        <f>IF(E257="","",VLOOKUP(W257,図書名リスト!$A$3:$W$1161,14,0))</f>
        <v/>
      </c>
      <c r="M257" s="9" t="str">
        <f>IF(E257="","",VLOOKUP(W257,図書名リスト!$A$3:$W$1161,17,0))</f>
        <v/>
      </c>
      <c r="N257" s="10"/>
      <c r="O257" s="9" t="str">
        <f>IF(E257="","",VLOOKUP(W257,図書名リスト!$A$3:$W$1161,21,0))</f>
        <v/>
      </c>
      <c r="P257" s="9" t="str">
        <f>IF(E257="","",VLOOKUP(W257,図書名リスト!$A$3:$W$1161,19,0))</f>
        <v/>
      </c>
      <c r="Q257" s="9" t="str">
        <f>IF(E257="","",VLOOKUP(W257,図書名リスト!$A$3:$W$1161,20,0))</f>
        <v/>
      </c>
      <c r="R257" s="9" t="str">
        <f>IF(E257="","",VLOOKUP(W257,図書名リスト!$A$3:$W$1161,22,0))</f>
        <v/>
      </c>
      <c r="S257" s="8" t="str">
        <f t="shared" si="18"/>
        <v xml:space="preserve"> </v>
      </c>
      <c r="T257" s="8" t="str">
        <f t="shared" si="19"/>
        <v>　</v>
      </c>
      <c r="U257" s="8" t="str">
        <f t="shared" si="20"/>
        <v xml:space="preserve"> </v>
      </c>
      <c r="V257" s="8">
        <f t="shared" si="21"/>
        <v>0</v>
      </c>
      <c r="W257" s="7" t="str">
        <f t="shared" si="22"/>
        <v/>
      </c>
    </row>
    <row r="258" spans="1:23" s="2" customFormat="1" ht="57" customHeight="1" x14ac:dyDescent="0.15">
      <c r="A258" s="10"/>
      <c r="B258" s="16"/>
      <c r="C258" s="16"/>
      <c r="D258" s="15"/>
      <c r="E258" s="14"/>
      <c r="F258" s="13"/>
      <c r="G258" s="12" t="str">
        <f>IF(E258="","",VLOOKUP(E258,図書名リスト!$C$3:$W$1161,16,0))</f>
        <v/>
      </c>
      <c r="H258" s="11" t="str">
        <f>IF(E258="","",VLOOKUP(W258,図書名リスト!$A$3:$W$1161,5,0))</f>
        <v/>
      </c>
      <c r="I258" s="11" t="str">
        <f>IF(E258="","",VLOOKUP(W258,図書名リスト!$A$3:$W$1161,9,0))</f>
        <v/>
      </c>
      <c r="J258" s="11" t="str">
        <f>IF(E258="","",VLOOKUP(W258,図書名リスト!$A$3:$W$1161,23,0))</f>
        <v/>
      </c>
      <c r="K258" s="11" t="str">
        <f>IF(E258="","",VLOOKUP(W258,図書名リスト!$A$3:$W$11651,11,0))</f>
        <v/>
      </c>
      <c r="L258" s="38" t="str">
        <f>IF(E258="","",VLOOKUP(W258,図書名リスト!$A$3:$W$1161,14,0))</f>
        <v/>
      </c>
      <c r="M258" s="9" t="str">
        <f>IF(E258="","",VLOOKUP(W258,図書名リスト!$A$3:$W$1161,17,0))</f>
        <v/>
      </c>
      <c r="N258" s="10"/>
      <c r="O258" s="9" t="str">
        <f>IF(E258="","",VLOOKUP(W258,図書名リスト!$A$3:$W$1161,21,0))</f>
        <v/>
      </c>
      <c r="P258" s="9" t="str">
        <f>IF(E258="","",VLOOKUP(W258,図書名リスト!$A$3:$W$1161,19,0))</f>
        <v/>
      </c>
      <c r="Q258" s="9" t="str">
        <f>IF(E258="","",VLOOKUP(W258,図書名リスト!$A$3:$W$1161,20,0))</f>
        <v/>
      </c>
      <c r="R258" s="9" t="str">
        <f>IF(E258="","",VLOOKUP(W258,図書名リスト!$A$3:$W$1161,22,0))</f>
        <v/>
      </c>
      <c r="S258" s="8" t="str">
        <f t="shared" si="18"/>
        <v xml:space="preserve"> </v>
      </c>
      <c r="T258" s="8" t="str">
        <f t="shared" si="19"/>
        <v>　</v>
      </c>
      <c r="U258" s="8" t="str">
        <f t="shared" si="20"/>
        <v xml:space="preserve"> </v>
      </c>
      <c r="V258" s="8">
        <f t="shared" si="21"/>
        <v>0</v>
      </c>
      <c r="W258" s="7" t="str">
        <f t="shared" si="22"/>
        <v/>
      </c>
    </row>
    <row r="259" spans="1:23" s="2" customFormat="1" ht="57" customHeight="1" x14ac:dyDescent="0.15">
      <c r="A259" s="10"/>
      <c r="B259" s="16"/>
      <c r="C259" s="16"/>
      <c r="D259" s="15"/>
      <c r="E259" s="14"/>
      <c r="F259" s="13"/>
      <c r="G259" s="12" t="str">
        <f>IF(E259="","",VLOOKUP(E259,図書名リスト!$C$3:$W$1161,16,0))</f>
        <v/>
      </c>
      <c r="H259" s="11" t="str">
        <f>IF(E259="","",VLOOKUP(W259,図書名リスト!$A$3:$W$1161,5,0))</f>
        <v/>
      </c>
      <c r="I259" s="11" t="str">
        <f>IF(E259="","",VLOOKUP(W259,図書名リスト!$A$3:$W$1161,9,0))</f>
        <v/>
      </c>
      <c r="J259" s="11" t="str">
        <f>IF(E259="","",VLOOKUP(W259,図書名リスト!$A$3:$W$1161,23,0))</f>
        <v/>
      </c>
      <c r="K259" s="11" t="str">
        <f>IF(E259="","",VLOOKUP(W259,図書名リスト!$A$3:$W$11651,11,0))</f>
        <v/>
      </c>
      <c r="L259" s="38" t="str">
        <f>IF(E259="","",VLOOKUP(W259,図書名リスト!$A$3:$W$1161,14,0))</f>
        <v/>
      </c>
      <c r="M259" s="9" t="str">
        <f>IF(E259="","",VLOOKUP(W259,図書名リスト!$A$3:$W$1161,17,0))</f>
        <v/>
      </c>
      <c r="N259" s="10"/>
      <c r="O259" s="9" t="str">
        <f>IF(E259="","",VLOOKUP(W259,図書名リスト!$A$3:$W$1161,21,0))</f>
        <v/>
      </c>
      <c r="P259" s="9" t="str">
        <f>IF(E259="","",VLOOKUP(W259,図書名リスト!$A$3:$W$1161,19,0))</f>
        <v/>
      </c>
      <c r="Q259" s="9" t="str">
        <f>IF(E259="","",VLOOKUP(W259,図書名リスト!$A$3:$W$1161,20,0))</f>
        <v/>
      </c>
      <c r="R259" s="9" t="str">
        <f>IF(E259="","",VLOOKUP(W259,図書名リスト!$A$3:$W$1161,22,0))</f>
        <v/>
      </c>
      <c r="S259" s="8" t="str">
        <f t="shared" si="18"/>
        <v xml:space="preserve"> </v>
      </c>
      <c r="T259" s="8" t="str">
        <f t="shared" si="19"/>
        <v>　</v>
      </c>
      <c r="U259" s="8" t="str">
        <f t="shared" si="20"/>
        <v xml:space="preserve"> </v>
      </c>
      <c r="V259" s="8">
        <f t="shared" si="21"/>
        <v>0</v>
      </c>
      <c r="W259" s="7" t="str">
        <f t="shared" si="22"/>
        <v/>
      </c>
    </row>
    <row r="260" spans="1:23" s="2" customFormat="1" ht="57" customHeight="1" x14ac:dyDescent="0.15">
      <c r="A260" s="10"/>
      <c r="B260" s="16"/>
      <c r="C260" s="16"/>
      <c r="D260" s="15"/>
      <c r="E260" s="14"/>
      <c r="F260" s="13"/>
      <c r="G260" s="12" t="str">
        <f>IF(E260="","",VLOOKUP(E260,図書名リスト!$C$3:$W$1161,16,0))</f>
        <v/>
      </c>
      <c r="H260" s="11" t="str">
        <f>IF(E260="","",VLOOKUP(W260,図書名リスト!$A$3:$W$1161,5,0))</f>
        <v/>
      </c>
      <c r="I260" s="11" t="str">
        <f>IF(E260="","",VLOOKUP(W260,図書名リスト!$A$3:$W$1161,9,0))</f>
        <v/>
      </c>
      <c r="J260" s="11" t="str">
        <f>IF(E260="","",VLOOKUP(W260,図書名リスト!$A$3:$W$1161,23,0))</f>
        <v/>
      </c>
      <c r="K260" s="11" t="str">
        <f>IF(E260="","",VLOOKUP(W260,図書名リスト!$A$3:$W$11651,11,0))</f>
        <v/>
      </c>
      <c r="L260" s="38" t="str">
        <f>IF(E260="","",VLOOKUP(W260,図書名リスト!$A$3:$W$1161,14,0))</f>
        <v/>
      </c>
      <c r="M260" s="9" t="str">
        <f>IF(E260="","",VLOOKUP(W260,図書名リスト!$A$3:$W$1161,17,0))</f>
        <v/>
      </c>
      <c r="N260" s="10"/>
      <c r="O260" s="9" t="str">
        <f>IF(E260="","",VLOOKUP(W260,図書名リスト!$A$3:$W$1161,21,0))</f>
        <v/>
      </c>
      <c r="P260" s="9" t="str">
        <f>IF(E260="","",VLOOKUP(W260,図書名リスト!$A$3:$W$1161,19,0))</f>
        <v/>
      </c>
      <c r="Q260" s="9" t="str">
        <f>IF(E260="","",VLOOKUP(W260,図書名リスト!$A$3:$W$1161,20,0))</f>
        <v/>
      </c>
      <c r="R260" s="9" t="str">
        <f>IF(E260="","",VLOOKUP(W260,図書名リスト!$A$3:$W$1161,22,0))</f>
        <v/>
      </c>
      <c r="S260" s="8" t="str">
        <f t="shared" si="18"/>
        <v xml:space="preserve"> </v>
      </c>
      <c r="T260" s="8" t="str">
        <f t="shared" si="19"/>
        <v>　</v>
      </c>
      <c r="U260" s="8" t="str">
        <f t="shared" si="20"/>
        <v xml:space="preserve"> </v>
      </c>
      <c r="V260" s="8">
        <f t="shared" si="21"/>
        <v>0</v>
      </c>
      <c r="W260" s="7" t="str">
        <f t="shared" si="22"/>
        <v/>
      </c>
    </row>
    <row r="261" spans="1:23" s="2" customFormat="1" ht="57" customHeight="1" x14ac:dyDescent="0.15">
      <c r="A261" s="10"/>
      <c r="B261" s="16"/>
      <c r="C261" s="16"/>
      <c r="D261" s="15"/>
      <c r="E261" s="14"/>
      <c r="F261" s="13"/>
      <c r="G261" s="12" t="str">
        <f>IF(E261="","",VLOOKUP(E261,図書名リスト!$C$3:$W$1161,16,0))</f>
        <v/>
      </c>
      <c r="H261" s="11" t="str">
        <f>IF(E261="","",VLOOKUP(W261,図書名リスト!$A$3:$W$1161,5,0))</f>
        <v/>
      </c>
      <c r="I261" s="11" t="str">
        <f>IF(E261="","",VLOOKUP(W261,図書名リスト!$A$3:$W$1161,9,0))</f>
        <v/>
      </c>
      <c r="J261" s="11" t="str">
        <f>IF(E261="","",VLOOKUP(W261,図書名リスト!$A$3:$W$1161,23,0))</f>
        <v/>
      </c>
      <c r="K261" s="11" t="str">
        <f>IF(E261="","",VLOOKUP(W261,図書名リスト!$A$3:$W$11651,11,0))</f>
        <v/>
      </c>
      <c r="L261" s="38" t="str">
        <f>IF(E261="","",VLOOKUP(W261,図書名リスト!$A$3:$W$1161,14,0))</f>
        <v/>
      </c>
      <c r="M261" s="9" t="str">
        <f>IF(E261="","",VLOOKUP(W261,図書名リスト!$A$3:$W$1161,17,0))</f>
        <v/>
      </c>
      <c r="N261" s="10"/>
      <c r="O261" s="9" t="str">
        <f>IF(E261="","",VLOOKUP(W261,図書名リスト!$A$3:$W$1161,21,0))</f>
        <v/>
      </c>
      <c r="P261" s="9" t="str">
        <f>IF(E261="","",VLOOKUP(W261,図書名リスト!$A$3:$W$1161,19,0))</f>
        <v/>
      </c>
      <c r="Q261" s="9" t="str">
        <f>IF(E261="","",VLOOKUP(W261,図書名リスト!$A$3:$W$1161,20,0))</f>
        <v/>
      </c>
      <c r="R261" s="9" t="str">
        <f>IF(E261="","",VLOOKUP(W261,図書名リスト!$A$3:$W$1161,22,0))</f>
        <v/>
      </c>
      <c r="S261" s="8" t="str">
        <f t="shared" si="18"/>
        <v xml:space="preserve"> </v>
      </c>
      <c r="T261" s="8" t="str">
        <f t="shared" si="19"/>
        <v>　</v>
      </c>
      <c r="U261" s="8" t="str">
        <f t="shared" si="20"/>
        <v xml:space="preserve"> </v>
      </c>
      <c r="V261" s="8">
        <f t="shared" si="21"/>
        <v>0</v>
      </c>
      <c r="W261" s="7" t="str">
        <f t="shared" si="22"/>
        <v/>
      </c>
    </row>
    <row r="262" spans="1:23" s="2" customFormat="1" ht="57" customHeight="1" x14ac:dyDescent="0.15">
      <c r="A262" s="10"/>
      <c r="B262" s="16"/>
      <c r="C262" s="16"/>
      <c r="D262" s="15"/>
      <c r="E262" s="14"/>
      <c r="F262" s="13"/>
      <c r="G262" s="12" t="str">
        <f>IF(E262="","",VLOOKUP(E262,図書名リスト!$C$3:$W$1161,16,0))</f>
        <v/>
      </c>
      <c r="H262" s="11" t="str">
        <f>IF(E262="","",VLOOKUP(W262,図書名リスト!$A$3:$W$1161,5,0))</f>
        <v/>
      </c>
      <c r="I262" s="11" t="str">
        <f>IF(E262="","",VLOOKUP(W262,図書名リスト!$A$3:$W$1161,9,0))</f>
        <v/>
      </c>
      <c r="J262" s="11" t="str">
        <f>IF(E262="","",VLOOKUP(W262,図書名リスト!$A$3:$W$1161,23,0))</f>
        <v/>
      </c>
      <c r="K262" s="11" t="str">
        <f>IF(E262="","",VLOOKUP(W262,図書名リスト!$A$3:$W$11651,11,0))</f>
        <v/>
      </c>
      <c r="L262" s="38" t="str">
        <f>IF(E262="","",VLOOKUP(W262,図書名リスト!$A$3:$W$1161,14,0))</f>
        <v/>
      </c>
      <c r="M262" s="9" t="str">
        <f>IF(E262="","",VLOOKUP(W262,図書名リスト!$A$3:$W$1161,17,0))</f>
        <v/>
      </c>
      <c r="N262" s="10"/>
      <c r="O262" s="9" t="str">
        <f>IF(E262="","",VLOOKUP(W262,図書名リスト!$A$3:$W$1161,21,0))</f>
        <v/>
      </c>
      <c r="P262" s="9" t="str">
        <f>IF(E262="","",VLOOKUP(W262,図書名リスト!$A$3:$W$1161,19,0))</f>
        <v/>
      </c>
      <c r="Q262" s="9" t="str">
        <f>IF(E262="","",VLOOKUP(W262,図書名リスト!$A$3:$W$1161,20,0))</f>
        <v/>
      </c>
      <c r="R262" s="9" t="str">
        <f>IF(E262="","",VLOOKUP(W262,図書名リスト!$A$3:$W$1161,22,0))</f>
        <v/>
      </c>
      <c r="S262" s="8" t="str">
        <f t="shared" si="18"/>
        <v xml:space="preserve"> </v>
      </c>
      <c r="T262" s="8" t="str">
        <f t="shared" si="19"/>
        <v>　</v>
      </c>
      <c r="U262" s="8" t="str">
        <f t="shared" si="20"/>
        <v xml:space="preserve"> </v>
      </c>
      <c r="V262" s="8">
        <f t="shared" si="21"/>
        <v>0</v>
      </c>
      <c r="W262" s="7" t="str">
        <f t="shared" si="22"/>
        <v/>
      </c>
    </row>
    <row r="263" spans="1:23" s="2" customFormat="1" ht="57" customHeight="1" x14ac:dyDescent="0.15">
      <c r="A263" s="10"/>
      <c r="B263" s="16"/>
      <c r="C263" s="16"/>
      <c r="D263" s="15"/>
      <c r="E263" s="14"/>
      <c r="F263" s="13"/>
      <c r="G263" s="12" t="str">
        <f>IF(E263="","",VLOOKUP(E263,図書名リスト!$C$3:$W$1161,16,0))</f>
        <v/>
      </c>
      <c r="H263" s="11" t="str">
        <f>IF(E263="","",VLOOKUP(W263,図書名リスト!$A$3:$W$1161,5,0))</f>
        <v/>
      </c>
      <c r="I263" s="11" t="str">
        <f>IF(E263="","",VLOOKUP(W263,図書名リスト!$A$3:$W$1161,9,0))</f>
        <v/>
      </c>
      <c r="J263" s="11" t="str">
        <f>IF(E263="","",VLOOKUP(W263,図書名リスト!$A$3:$W$1161,23,0))</f>
        <v/>
      </c>
      <c r="K263" s="11" t="str">
        <f>IF(E263="","",VLOOKUP(W263,図書名リスト!$A$3:$W$11651,11,0))</f>
        <v/>
      </c>
      <c r="L263" s="38" t="str">
        <f>IF(E263="","",VLOOKUP(W263,図書名リスト!$A$3:$W$1161,14,0))</f>
        <v/>
      </c>
      <c r="M263" s="9" t="str">
        <f>IF(E263="","",VLOOKUP(W263,図書名リスト!$A$3:$W$1161,17,0))</f>
        <v/>
      </c>
      <c r="N263" s="10"/>
      <c r="O263" s="9" t="str">
        <f>IF(E263="","",VLOOKUP(W263,図書名リスト!$A$3:$W$1161,21,0))</f>
        <v/>
      </c>
      <c r="P263" s="9" t="str">
        <f>IF(E263="","",VLOOKUP(W263,図書名リスト!$A$3:$W$1161,19,0))</f>
        <v/>
      </c>
      <c r="Q263" s="9" t="str">
        <f>IF(E263="","",VLOOKUP(W263,図書名リスト!$A$3:$W$1161,20,0))</f>
        <v/>
      </c>
      <c r="R263" s="9" t="str">
        <f>IF(E263="","",VLOOKUP(W263,図書名リスト!$A$3:$W$1161,22,0))</f>
        <v/>
      </c>
      <c r="S263" s="8" t="str">
        <f t="shared" si="18"/>
        <v xml:space="preserve"> </v>
      </c>
      <c r="T263" s="8" t="str">
        <f t="shared" si="19"/>
        <v>　</v>
      </c>
      <c r="U263" s="8" t="str">
        <f t="shared" si="20"/>
        <v xml:space="preserve"> </v>
      </c>
      <c r="V263" s="8">
        <f t="shared" si="21"/>
        <v>0</v>
      </c>
      <c r="W263" s="7" t="str">
        <f t="shared" si="22"/>
        <v/>
      </c>
    </row>
    <row r="264" spans="1:23" s="2" customFormat="1" ht="57" customHeight="1" x14ac:dyDescent="0.15">
      <c r="A264" s="10"/>
      <c r="B264" s="16"/>
      <c r="C264" s="16"/>
      <c r="D264" s="15"/>
      <c r="E264" s="14"/>
      <c r="F264" s="13"/>
      <c r="G264" s="12" t="str">
        <f>IF(E264="","",VLOOKUP(E264,図書名リスト!$C$3:$W$1161,16,0))</f>
        <v/>
      </c>
      <c r="H264" s="11" t="str">
        <f>IF(E264="","",VLOOKUP(W264,図書名リスト!$A$3:$W$1161,5,0))</f>
        <v/>
      </c>
      <c r="I264" s="11" t="str">
        <f>IF(E264="","",VLOOKUP(W264,図書名リスト!$A$3:$W$1161,9,0))</f>
        <v/>
      </c>
      <c r="J264" s="11" t="str">
        <f>IF(E264="","",VLOOKUP(W264,図書名リスト!$A$3:$W$1161,23,0))</f>
        <v/>
      </c>
      <c r="K264" s="11" t="str">
        <f>IF(E264="","",VLOOKUP(W264,図書名リスト!$A$3:$W$11651,11,0))</f>
        <v/>
      </c>
      <c r="L264" s="38" t="str">
        <f>IF(E264="","",VLOOKUP(W264,図書名リスト!$A$3:$W$1161,14,0))</f>
        <v/>
      </c>
      <c r="M264" s="9" t="str">
        <f>IF(E264="","",VLOOKUP(W264,図書名リスト!$A$3:$W$1161,17,0))</f>
        <v/>
      </c>
      <c r="N264" s="10"/>
      <c r="O264" s="9" t="str">
        <f>IF(E264="","",VLOOKUP(W264,図書名リスト!$A$3:$W$1161,21,0))</f>
        <v/>
      </c>
      <c r="P264" s="9" t="str">
        <f>IF(E264="","",VLOOKUP(W264,図書名リスト!$A$3:$W$1161,19,0))</f>
        <v/>
      </c>
      <c r="Q264" s="9" t="str">
        <f>IF(E264="","",VLOOKUP(W264,図書名リスト!$A$3:$W$1161,20,0))</f>
        <v/>
      </c>
      <c r="R264" s="9" t="str">
        <f>IF(E264="","",VLOOKUP(W264,図書名リスト!$A$3:$W$1161,22,0))</f>
        <v/>
      </c>
      <c r="S264" s="8" t="str">
        <f t="shared" si="18"/>
        <v xml:space="preserve"> </v>
      </c>
      <c r="T264" s="8" t="str">
        <f t="shared" si="19"/>
        <v>　</v>
      </c>
      <c r="U264" s="8" t="str">
        <f t="shared" si="20"/>
        <v xml:space="preserve"> </v>
      </c>
      <c r="V264" s="8">
        <f t="shared" si="21"/>
        <v>0</v>
      </c>
      <c r="W264" s="7" t="str">
        <f t="shared" si="22"/>
        <v/>
      </c>
    </row>
    <row r="265" spans="1:23" s="2" customFormat="1" ht="57" customHeight="1" x14ac:dyDescent="0.15">
      <c r="A265" s="10"/>
      <c r="B265" s="16"/>
      <c r="C265" s="16"/>
      <c r="D265" s="15"/>
      <c r="E265" s="14"/>
      <c r="F265" s="13"/>
      <c r="G265" s="12" t="str">
        <f>IF(E265="","",VLOOKUP(E265,図書名リスト!$C$3:$W$1161,16,0))</f>
        <v/>
      </c>
      <c r="H265" s="11" t="str">
        <f>IF(E265="","",VLOOKUP(W265,図書名リスト!$A$3:$W$1161,5,0))</f>
        <v/>
      </c>
      <c r="I265" s="11" t="str">
        <f>IF(E265="","",VLOOKUP(W265,図書名リスト!$A$3:$W$1161,9,0))</f>
        <v/>
      </c>
      <c r="J265" s="11" t="str">
        <f>IF(E265="","",VLOOKUP(W265,図書名リスト!$A$3:$W$1161,23,0))</f>
        <v/>
      </c>
      <c r="K265" s="11" t="str">
        <f>IF(E265="","",VLOOKUP(W265,図書名リスト!$A$3:$W$11651,11,0))</f>
        <v/>
      </c>
      <c r="L265" s="38" t="str">
        <f>IF(E265="","",VLOOKUP(W265,図書名リスト!$A$3:$W$1161,14,0))</f>
        <v/>
      </c>
      <c r="M265" s="9" t="str">
        <f>IF(E265="","",VLOOKUP(W265,図書名リスト!$A$3:$W$1161,17,0))</f>
        <v/>
      </c>
      <c r="N265" s="10"/>
      <c r="O265" s="9" t="str">
        <f>IF(E265="","",VLOOKUP(W265,図書名リスト!$A$3:$W$1161,21,0))</f>
        <v/>
      </c>
      <c r="P265" s="9" t="str">
        <f>IF(E265="","",VLOOKUP(W265,図書名リスト!$A$3:$W$1161,19,0))</f>
        <v/>
      </c>
      <c r="Q265" s="9" t="str">
        <f>IF(E265="","",VLOOKUP(W265,図書名リスト!$A$3:$W$1161,20,0))</f>
        <v/>
      </c>
      <c r="R265" s="9" t="str">
        <f>IF(E265="","",VLOOKUP(W265,図書名リスト!$A$3:$W$1161,22,0))</f>
        <v/>
      </c>
      <c r="S265" s="8" t="str">
        <f t="shared" si="18"/>
        <v xml:space="preserve"> </v>
      </c>
      <c r="T265" s="8" t="str">
        <f t="shared" si="19"/>
        <v>　</v>
      </c>
      <c r="U265" s="8" t="str">
        <f t="shared" si="20"/>
        <v xml:space="preserve"> </v>
      </c>
      <c r="V265" s="8">
        <f t="shared" si="21"/>
        <v>0</v>
      </c>
      <c r="W265" s="7" t="str">
        <f t="shared" si="22"/>
        <v/>
      </c>
    </row>
    <row r="266" spans="1:23" s="2" customFormat="1" ht="57" customHeight="1" x14ac:dyDescent="0.15">
      <c r="A266" s="10"/>
      <c r="B266" s="16"/>
      <c r="C266" s="16"/>
      <c r="D266" s="15"/>
      <c r="E266" s="14"/>
      <c r="F266" s="13"/>
      <c r="G266" s="12" t="str">
        <f>IF(E266="","",VLOOKUP(E266,図書名リスト!$C$3:$W$1161,16,0))</f>
        <v/>
      </c>
      <c r="H266" s="11" t="str">
        <f>IF(E266="","",VLOOKUP(W266,図書名リスト!$A$3:$W$1161,5,0))</f>
        <v/>
      </c>
      <c r="I266" s="11" t="str">
        <f>IF(E266="","",VLOOKUP(W266,図書名リスト!$A$3:$W$1161,9,0))</f>
        <v/>
      </c>
      <c r="J266" s="11" t="str">
        <f>IF(E266="","",VLOOKUP(W266,図書名リスト!$A$3:$W$1161,23,0))</f>
        <v/>
      </c>
      <c r="K266" s="11" t="str">
        <f>IF(E266="","",VLOOKUP(W266,図書名リスト!$A$3:$W$11651,11,0))</f>
        <v/>
      </c>
      <c r="L266" s="38" t="str">
        <f>IF(E266="","",VLOOKUP(W266,図書名リスト!$A$3:$W$1161,14,0))</f>
        <v/>
      </c>
      <c r="M266" s="9" t="str">
        <f>IF(E266="","",VLOOKUP(W266,図書名リスト!$A$3:$W$1161,17,0))</f>
        <v/>
      </c>
      <c r="N266" s="10"/>
      <c r="O266" s="9" t="str">
        <f>IF(E266="","",VLOOKUP(W266,図書名リスト!$A$3:$W$1161,21,0))</f>
        <v/>
      </c>
      <c r="P266" s="9" t="str">
        <f>IF(E266="","",VLOOKUP(W266,図書名リスト!$A$3:$W$1161,19,0))</f>
        <v/>
      </c>
      <c r="Q266" s="9" t="str">
        <f>IF(E266="","",VLOOKUP(W266,図書名リスト!$A$3:$W$1161,20,0))</f>
        <v/>
      </c>
      <c r="R266" s="9" t="str">
        <f>IF(E266="","",VLOOKUP(W266,図書名リスト!$A$3:$W$1161,22,0))</f>
        <v/>
      </c>
      <c r="S266" s="8" t="str">
        <f t="shared" si="18"/>
        <v xml:space="preserve"> </v>
      </c>
      <c r="T266" s="8" t="str">
        <f t="shared" si="19"/>
        <v>　</v>
      </c>
      <c r="U266" s="8" t="str">
        <f t="shared" si="20"/>
        <v xml:space="preserve"> </v>
      </c>
      <c r="V266" s="8">
        <f t="shared" si="21"/>
        <v>0</v>
      </c>
      <c r="W266" s="7" t="str">
        <f t="shared" si="22"/>
        <v/>
      </c>
    </row>
    <row r="267" spans="1:23" s="2" customFormat="1" ht="57" customHeight="1" x14ac:dyDescent="0.15">
      <c r="A267" s="10"/>
      <c r="B267" s="16"/>
      <c r="C267" s="16"/>
      <c r="D267" s="15"/>
      <c r="E267" s="14"/>
      <c r="F267" s="13"/>
      <c r="G267" s="12" t="str">
        <f>IF(E267="","",VLOOKUP(E267,図書名リスト!$C$3:$W$1161,16,0))</f>
        <v/>
      </c>
      <c r="H267" s="11" t="str">
        <f>IF(E267="","",VLOOKUP(W267,図書名リスト!$A$3:$W$1161,5,0))</f>
        <v/>
      </c>
      <c r="I267" s="11" t="str">
        <f>IF(E267="","",VLOOKUP(W267,図書名リスト!$A$3:$W$1161,9,0))</f>
        <v/>
      </c>
      <c r="J267" s="11" t="str">
        <f>IF(E267="","",VLOOKUP(W267,図書名リスト!$A$3:$W$1161,23,0))</f>
        <v/>
      </c>
      <c r="K267" s="11" t="str">
        <f>IF(E267="","",VLOOKUP(W267,図書名リスト!$A$3:$W$11651,11,0))</f>
        <v/>
      </c>
      <c r="L267" s="38" t="str">
        <f>IF(E267="","",VLOOKUP(W267,図書名リスト!$A$3:$W$1161,14,0))</f>
        <v/>
      </c>
      <c r="M267" s="9" t="str">
        <f>IF(E267="","",VLOOKUP(W267,図書名リスト!$A$3:$W$1161,17,0))</f>
        <v/>
      </c>
      <c r="N267" s="10"/>
      <c r="O267" s="9" t="str">
        <f>IF(E267="","",VLOOKUP(W267,図書名リスト!$A$3:$W$1161,21,0))</f>
        <v/>
      </c>
      <c r="P267" s="9" t="str">
        <f>IF(E267="","",VLOOKUP(W267,図書名リスト!$A$3:$W$1161,19,0))</f>
        <v/>
      </c>
      <c r="Q267" s="9" t="str">
        <f>IF(E267="","",VLOOKUP(W267,図書名リスト!$A$3:$W$1161,20,0))</f>
        <v/>
      </c>
      <c r="R267" s="9" t="str">
        <f>IF(E267="","",VLOOKUP(W267,図書名リスト!$A$3:$W$1161,22,0))</f>
        <v/>
      </c>
      <c r="S267" s="8" t="str">
        <f t="shared" si="18"/>
        <v xml:space="preserve"> </v>
      </c>
      <c r="T267" s="8" t="str">
        <f t="shared" si="19"/>
        <v>　</v>
      </c>
      <c r="U267" s="8" t="str">
        <f t="shared" si="20"/>
        <v xml:space="preserve"> </v>
      </c>
      <c r="V267" s="8">
        <f t="shared" si="21"/>
        <v>0</v>
      </c>
      <c r="W267" s="7" t="str">
        <f t="shared" si="22"/>
        <v/>
      </c>
    </row>
    <row r="268" spans="1:23" s="2" customFormat="1" ht="57" customHeight="1" x14ac:dyDescent="0.15">
      <c r="A268" s="10"/>
      <c r="B268" s="16"/>
      <c r="C268" s="16"/>
      <c r="D268" s="15"/>
      <c r="E268" s="14"/>
      <c r="F268" s="13"/>
      <c r="G268" s="12" t="str">
        <f>IF(E268="","",VLOOKUP(E268,図書名リスト!$C$3:$W$1161,16,0))</f>
        <v/>
      </c>
      <c r="H268" s="11" t="str">
        <f>IF(E268="","",VLOOKUP(W268,図書名リスト!$A$3:$W$1161,5,0))</f>
        <v/>
      </c>
      <c r="I268" s="11" t="str">
        <f>IF(E268="","",VLOOKUP(W268,図書名リスト!$A$3:$W$1161,9,0))</f>
        <v/>
      </c>
      <c r="J268" s="11" t="str">
        <f>IF(E268="","",VLOOKUP(W268,図書名リスト!$A$3:$W$1161,23,0))</f>
        <v/>
      </c>
      <c r="K268" s="11" t="str">
        <f>IF(E268="","",VLOOKUP(W268,図書名リスト!$A$3:$W$11651,11,0))</f>
        <v/>
      </c>
      <c r="L268" s="38" t="str">
        <f>IF(E268="","",VLOOKUP(W268,図書名リスト!$A$3:$W$1161,14,0))</f>
        <v/>
      </c>
      <c r="M268" s="9" t="str">
        <f>IF(E268="","",VLOOKUP(W268,図書名リスト!$A$3:$W$1161,17,0))</f>
        <v/>
      </c>
      <c r="N268" s="10"/>
      <c r="O268" s="9" t="str">
        <f>IF(E268="","",VLOOKUP(W268,図書名リスト!$A$3:$W$1161,21,0))</f>
        <v/>
      </c>
      <c r="P268" s="9" t="str">
        <f>IF(E268="","",VLOOKUP(W268,図書名リスト!$A$3:$W$1161,19,0))</f>
        <v/>
      </c>
      <c r="Q268" s="9" t="str">
        <f>IF(E268="","",VLOOKUP(W268,図書名リスト!$A$3:$W$1161,20,0))</f>
        <v/>
      </c>
      <c r="R268" s="9" t="str">
        <f>IF(E268="","",VLOOKUP(W268,図書名リスト!$A$3:$W$1161,22,0))</f>
        <v/>
      </c>
      <c r="S268" s="8" t="str">
        <f t="shared" si="18"/>
        <v xml:space="preserve"> </v>
      </c>
      <c r="T268" s="8" t="str">
        <f t="shared" si="19"/>
        <v>　</v>
      </c>
      <c r="U268" s="8" t="str">
        <f t="shared" si="20"/>
        <v xml:space="preserve"> </v>
      </c>
      <c r="V268" s="8">
        <f t="shared" si="21"/>
        <v>0</v>
      </c>
      <c r="W268" s="7" t="str">
        <f t="shared" si="22"/>
        <v/>
      </c>
    </row>
    <row r="269" spans="1:23" s="2" customFormat="1" ht="57" customHeight="1" x14ac:dyDescent="0.15">
      <c r="A269" s="10"/>
      <c r="B269" s="16"/>
      <c r="C269" s="16"/>
      <c r="D269" s="15"/>
      <c r="E269" s="14"/>
      <c r="F269" s="13"/>
      <c r="G269" s="12" t="str">
        <f>IF(E269="","",VLOOKUP(E269,図書名リスト!$C$3:$W$1161,16,0))</f>
        <v/>
      </c>
      <c r="H269" s="11" t="str">
        <f>IF(E269="","",VLOOKUP(W269,図書名リスト!$A$3:$W$1161,5,0))</f>
        <v/>
      </c>
      <c r="I269" s="11" t="str">
        <f>IF(E269="","",VLOOKUP(W269,図書名リスト!$A$3:$W$1161,9,0))</f>
        <v/>
      </c>
      <c r="J269" s="11" t="str">
        <f>IF(E269="","",VLOOKUP(W269,図書名リスト!$A$3:$W$1161,23,0))</f>
        <v/>
      </c>
      <c r="K269" s="11" t="str">
        <f>IF(E269="","",VLOOKUP(W269,図書名リスト!$A$3:$W$11651,11,0))</f>
        <v/>
      </c>
      <c r="L269" s="38" t="str">
        <f>IF(E269="","",VLOOKUP(W269,図書名リスト!$A$3:$W$1161,14,0))</f>
        <v/>
      </c>
      <c r="M269" s="9" t="str">
        <f>IF(E269="","",VLOOKUP(W269,図書名リスト!$A$3:$W$1161,17,0))</f>
        <v/>
      </c>
      <c r="N269" s="10"/>
      <c r="O269" s="9" t="str">
        <f>IF(E269="","",VLOOKUP(W269,図書名リスト!$A$3:$W$1161,21,0))</f>
        <v/>
      </c>
      <c r="P269" s="9" t="str">
        <f>IF(E269="","",VLOOKUP(W269,図書名リスト!$A$3:$W$1161,19,0))</f>
        <v/>
      </c>
      <c r="Q269" s="9" t="str">
        <f>IF(E269="","",VLOOKUP(W269,図書名リスト!$A$3:$W$1161,20,0))</f>
        <v/>
      </c>
      <c r="R269" s="9" t="str">
        <f>IF(E269="","",VLOOKUP(W269,図書名リスト!$A$3:$W$1161,22,0))</f>
        <v/>
      </c>
      <c r="S269" s="8" t="str">
        <f t="shared" si="18"/>
        <v xml:space="preserve"> </v>
      </c>
      <c r="T269" s="8" t="str">
        <f t="shared" si="19"/>
        <v>　</v>
      </c>
      <c r="U269" s="8" t="str">
        <f t="shared" si="20"/>
        <v xml:space="preserve"> </v>
      </c>
      <c r="V269" s="8">
        <f t="shared" si="21"/>
        <v>0</v>
      </c>
      <c r="W269" s="7" t="str">
        <f t="shared" si="22"/>
        <v/>
      </c>
    </row>
    <row r="270" spans="1:23" s="2" customFormat="1" ht="57" customHeight="1" x14ac:dyDescent="0.15">
      <c r="A270" s="10"/>
      <c r="B270" s="16"/>
      <c r="C270" s="16"/>
      <c r="D270" s="15"/>
      <c r="E270" s="14"/>
      <c r="F270" s="13"/>
      <c r="G270" s="12" t="str">
        <f>IF(E270="","",VLOOKUP(E270,図書名リスト!$C$3:$W$1161,16,0))</f>
        <v/>
      </c>
      <c r="H270" s="11" t="str">
        <f>IF(E270="","",VLOOKUP(W270,図書名リスト!$A$3:$W$1161,5,0))</f>
        <v/>
      </c>
      <c r="I270" s="11" t="str">
        <f>IF(E270="","",VLOOKUP(W270,図書名リスト!$A$3:$W$1161,9,0))</f>
        <v/>
      </c>
      <c r="J270" s="11" t="str">
        <f>IF(E270="","",VLOOKUP(W270,図書名リスト!$A$3:$W$1161,23,0))</f>
        <v/>
      </c>
      <c r="K270" s="11" t="str">
        <f>IF(E270="","",VLOOKUP(W270,図書名リスト!$A$3:$W$11651,11,0))</f>
        <v/>
      </c>
      <c r="L270" s="38" t="str">
        <f>IF(E270="","",VLOOKUP(W270,図書名リスト!$A$3:$W$1161,14,0))</f>
        <v/>
      </c>
      <c r="M270" s="9" t="str">
        <f>IF(E270="","",VLOOKUP(W270,図書名リスト!$A$3:$W$1161,17,0))</f>
        <v/>
      </c>
      <c r="N270" s="10"/>
      <c r="O270" s="9" t="str">
        <f>IF(E270="","",VLOOKUP(W270,図書名リスト!$A$3:$W$1161,21,0))</f>
        <v/>
      </c>
      <c r="P270" s="9" t="str">
        <f>IF(E270="","",VLOOKUP(W270,図書名リスト!$A$3:$W$1161,19,0))</f>
        <v/>
      </c>
      <c r="Q270" s="9" t="str">
        <f>IF(E270="","",VLOOKUP(W270,図書名リスト!$A$3:$W$1161,20,0))</f>
        <v/>
      </c>
      <c r="R270" s="9" t="str">
        <f>IF(E270="","",VLOOKUP(W270,図書名リスト!$A$3:$W$1161,22,0))</f>
        <v/>
      </c>
      <c r="S270" s="8" t="str">
        <f t="shared" ref="S270:S333" si="23">IF($A270=0," ",$K$2)</f>
        <v xml:space="preserve"> </v>
      </c>
      <c r="T270" s="8" t="str">
        <f t="shared" ref="T270:T333" si="24">IF($A270=0,"　",$O$2)</f>
        <v>　</v>
      </c>
      <c r="U270" s="8" t="str">
        <f t="shared" si="20"/>
        <v xml:space="preserve"> </v>
      </c>
      <c r="V270" s="8">
        <f t="shared" si="21"/>
        <v>0</v>
      </c>
      <c r="W270" s="7" t="str">
        <f t="shared" si="22"/>
        <v/>
      </c>
    </row>
    <row r="271" spans="1:23" s="2" customFormat="1" ht="57" customHeight="1" x14ac:dyDescent="0.15">
      <c r="A271" s="10"/>
      <c r="B271" s="16"/>
      <c r="C271" s="16"/>
      <c r="D271" s="15"/>
      <c r="E271" s="14"/>
      <c r="F271" s="13"/>
      <c r="G271" s="12" t="str">
        <f>IF(E271="","",VLOOKUP(E271,図書名リスト!$C$3:$W$1161,16,0))</f>
        <v/>
      </c>
      <c r="H271" s="11" t="str">
        <f>IF(E271="","",VLOOKUP(W271,図書名リスト!$A$3:$W$1161,5,0))</f>
        <v/>
      </c>
      <c r="I271" s="11" t="str">
        <f>IF(E271="","",VLOOKUP(W271,図書名リスト!$A$3:$W$1161,9,0))</f>
        <v/>
      </c>
      <c r="J271" s="11" t="str">
        <f>IF(E271="","",VLOOKUP(W271,図書名リスト!$A$3:$W$1161,23,0))</f>
        <v/>
      </c>
      <c r="K271" s="11" t="str">
        <f>IF(E271="","",VLOOKUP(W271,図書名リスト!$A$3:$W$11651,11,0))</f>
        <v/>
      </c>
      <c r="L271" s="38" t="str">
        <f>IF(E271="","",VLOOKUP(W271,図書名リスト!$A$3:$W$1161,14,0))</f>
        <v/>
      </c>
      <c r="M271" s="9" t="str">
        <f>IF(E271="","",VLOOKUP(W271,図書名リスト!$A$3:$W$1161,17,0))</f>
        <v/>
      </c>
      <c r="N271" s="10"/>
      <c r="O271" s="9" t="str">
        <f>IF(E271="","",VLOOKUP(W271,図書名リスト!$A$3:$W$1161,21,0))</f>
        <v/>
      </c>
      <c r="P271" s="9" t="str">
        <f>IF(E271="","",VLOOKUP(W271,図書名リスト!$A$3:$W$1161,19,0))</f>
        <v/>
      </c>
      <c r="Q271" s="9" t="str">
        <f>IF(E271="","",VLOOKUP(W271,図書名リスト!$A$3:$W$1161,20,0))</f>
        <v/>
      </c>
      <c r="R271" s="9" t="str">
        <f>IF(E271="","",VLOOKUP(W271,図書名リスト!$A$3:$W$1161,22,0))</f>
        <v/>
      </c>
      <c r="S271" s="8" t="str">
        <f t="shared" si="23"/>
        <v xml:space="preserve"> </v>
      </c>
      <c r="T271" s="8" t="str">
        <f t="shared" si="24"/>
        <v>　</v>
      </c>
      <c r="U271" s="8" t="str">
        <f t="shared" ref="U271:U334" si="25">IF($A271=0," ",VLOOKUP(S271,$Y$14:$Z$60,2,0))</f>
        <v xml:space="preserve"> </v>
      </c>
      <c r="V271" s="8">
        <f t="shared" ref="V271:V334" si="26">A271</f>
        <v>0</v>
      </c>
      <c r="W271" s="7" t="str">
        <f t="shared" ref="W271:W334" si="27">IF(E271&amp;F271="","",CONCATENATE(E271,F271))</f>
        <v/>
      </c>
    </row>
    <row r="272" spans="1:23" s="2" customFormat="1" ht="57" customHeight="1" x14ac:dyDescent="0.15">
      <c r="A272" s="10"/>
      <c r="B272" s="16"/>
      <c r="C272" s="16"/>
      <c r="D272" s="15"/>
      <c r="E272" s="14"/>
      <c r="F272" s="13"/>
      <c r="G272" s="12" t="str">
        <f>IF(E272="","",VLOOKUP(E272,図書名リスト!$C$3:$W$1161,16,0))</f>
        <v/>
      </c>
      <c r="H272" s="11" t="str">
        <f>IF(E272="","",VLOOKUP(W272,図書名リスト!$A$3:$W$1161,5,0))</f>
        <v/>
      </c>
      <c r="I272" s="11" t="str">
        <f>IF(E272="","",VLOOKUP(W272,図書名リスト!$A$3:$W$1161,9,0))</f>
        <v/>
      </c>
      <c r="J272" s="11" t="str">
        <f>IF(E272="","",VLOOKUP(W272,図書名リスト!$A$3:$W$1161,23,0))</f>
        <v/>
      </c>
      <c r="K272" s="11" t="str">
        <f>IF(E272="","",VLOOKUP(W272,図書名リスト!$A$3:$W$11651,11,0))</f>
        <v/>
      </c>
      <c r="L272" s="38" t="str">
        <f>IF(E272="","",VLOOKUP(W272,図書名リスト!$A$3:$W$1161,14,0))</f>
        <v/>
      </c>
      <c r="M272" s="9" t="str">
        <f>IF(E272="","",VLOOKUP(W272,図書名リスト!$A$3:$W$1161,17,0))</f>
        <v/>
      </c>
      <c r="N272" s="10"/>
      <c r="O272" s="9" t="str">
        <f>IF(E272="","",VLOOKUP(W272,図書名リスト!$A$3:$W$1161,21,0))</f>
        <v/>
      </c>
      <c r="P272" s="9" t="str">
        <f>IF(E272="","",VLOOKUP(W272,図書名リスト!$A$3:$W$1161,19,0))</f>
        <v/>
      </c>
      <c r="Q272" s="9" t="str">
        <f>IF(E272="","",VLOOKUP(W272,図書名リスト!$A$3:$W$1161,20,0))</f>
        <v/>
      </c>
      <c r="R272" s="9" t="str">
        <f>IF(E272="","",VLOOKUP(W272,図書名リスト!$A$3:$W$1161,22,0))</f>
        <v/>
      </c>
      <c r="S272" s="8" t="str">
        <f t="shared" si="23"/>
        <v xml:space="preserve"> </v>
      </c>
      <c r="T272" s="8" t="str">
        <f t="shared" si="24"/>
        <v>　</v>
      </c>
      <c r="U272" s="8" t="str">
        <f t="shared" si="25"/>
        <v xml:space="preserve"> </v>
      </c>
      <c r="V272" s="8">
        <f t="shared" si="26"/>
        <v>0</v>
      </c>
      <c r="W272" s="7" t="str">
        <f t="shared" si="27"/>
        <v/>
      </c>
    </row>
    <row r="273" spans="1:23" s="2" customFormat="1" ht="57" customHeight="1" x14ac:dyDescent="0.15">
      <c r="A273" s="10"/>
      <c r="B273" s="16"/>
      <c r="C273" s="16"/>
      <c r="D273" s="15"/>
      <c r="E273" s="14"/>
      <c r="F273" s="13"/>
      <c r="G273" s="12" t="str">
        <f>IF(E273="","",VLOOKUP(E273,図書名リスト!$C$3:$W$1161,16,0))</f>
        <v/>
      </c>
      <c r="H273" s="11" t="str">
        <f>IF(E273="","",VLOOKUP(W273,図書名リスト!$A$3:$W$1161,5,0))</f>
        <v/>
      </c>
      <c r="I273" s="11" t="str">
        <f>IF(E273="","",VLOOKUP(W273,図書名リスト!$A$3:$W$1161,9,0))</f>
        <v/>
      </c>
      <c r="J273" s="11" t="str">
        <f>IF(E273="","",VLOOKUP(W273,図書名リスト!$A$3:$W$1161,23,0))</f>
        <v/>
      </c>
      <c r="K273" s="11" t="str">
        <f>IF(E273="","",VLOOKUP(W273,図書名リスト!$A$3:$W$11651,11,0))</f>
        <v/>
      </c>
      <c r="L273" s="38" t="str">
        <f>IF(E273="","",VLOOKUP(W273,図書名リスト!$A$3:$W$1161,14,0))</f>
        <v/>
      </c>
      <c r="M273" s="9" t="str">
        <f>IF(E273="","",VLOOKUP(W273,図書名リスト!$A$3:$W$1161,17,0))</f>
        <v/>
      </c>
      <c r="N273" s="10"/>
      <c r="O273" s="9" t="str">
        <f>IF(E273="","",VLOOKUP(W273,図書名リスト!$A$3:$W$1161,21,0))</f>
        <v/>
      </c>
      <c r="P273" s="9" t="str">
        <f>IF(E273="","",VLOOKUP(W273,図書名リスト!$A$3:$W$1161,19,0))</f>
        <v/>
      </c>
      <c r="Q273" s="9" t="str">
        <f>IF(E273="","",VLOOKUP(W273,図書名リスト!$A$3:$W$1161,20,0))</f>
        <v/>
      </c>
      <c r="R273" s="9" t="str">
        <f>IF(E273="","",VLOOKUP(W273,図書名リスト!$A$3:$W$1161,22,0))</f>
        <v/>
      </c>
      <c r="S273" s="8" t="str">
        <f t="shared" si="23"/>
        <v xml:space="preserve"> </v>
      </c>
      <c r="T273" s="8" t="str">
        <f t="shared" si="24"/>
        <v>　</v>
      </c>
      <c r="U273" s="8" t="str">
        <f t="shared" si="25"/>
        <v xml:space="preserve"> </v>
      </c>
      <c r="V273" s="8">
        <f t="shared" si="26"/>
        <v>0</v>
      </c>
      <c r="W273" s="7" t="str">
        <f t="shared" si="27"/>
        <v/>
      </c>
    </row>
    <row r="274" spans="1:23" s="2" customFormat="1" ht="57" customHeight="1" x14ac:dyDescent="0.15">
      <c r="A274" s="10"/>
      <c r="B274" s="16"/>
      <c r="C274" s="16"/>
      <c r="D274" s="15"/>
      <c r="E274" s="14"/>
      <c r="F274" s="13"/>
      <c r="G274" s="12" t="str">
        <f>IF(E274="","",VLOOKUP(E274,図書名リスト!$C$3:$W$1161,16,0))</f>
        <v/>
      </c>
      <c r="H274" s="11" t="str">
        <f>IF(E274="","",VLOOKUP(W274,図書名リスト!$A$3:$W$1161,5,0))</f>
        <v/>
      </c>
      <c r="I274" s="11" t="str">
        <f>IF(E274="","",VLOOKUP(W274,図書名リスト!$A$3:$W$1161,9,0))</f>
        <v/>
      </c>
      <c r="J274" s="11" t="str">
        <f>IF(E274="","",VLOOKUP(W274,図書名リスト!$A$3:$W$1161,23,0))</f>
        <v/>
      </c>
      <c r="K274" s="11" t="str">
        <f>IF(E274="","",VLOOKUP(W274,図書名リスト!$A$3:$W$11651,11,0))</f>
        <v/>
      </c>
      <c r="L274" s="38" t="str">
        <f>IF(E274="","",VLOOKUP(W274,図書名リスト!$A$3:$W$1161,14,0))</f>
        <v/>
      </c>
      <c r="M274" s="9" t="str">
        <f>IF(E274="","",VLOOKUP(W274,図書名リスト!$A$3:$W$1161,17,0))</f>
        <v/>
      </c>
      <c r="N274" s="10"/>
      <c r="O274" s="9" t="str">
        <f>IF(E274="","",VLOOKUP(W274,図書名リスト!$A$3:$W$1161,21,0))</f>
        <v/>
      </c>
      <c r="P274" s="9" t="str">
        <f>IF(E274="","",VLOOKUP(W274,図書名リスト!$A$3:$W$1161,19,0))</f>
        <v/>
      </c>
      <c r="Q274" s="9" t="str">
        <f>IF(E274="","",VLOOKUP(W274,図書名リスト!$A$3:$W$1161,20,0))</f>
        <v/>
      </c>
      <c r="R274" s="9" t="str">
        <f>IF(E274="","",VLOOKUP(W274,図書名リスト!$A$3:$W$1161,22,0))</f>
        <v/>
      </c>
      <c r="S274" s="8" t="str">
        <f t="shared" si="23"/>
        <v xml:space="preserve"> </v>
      </c>
      <c r="T274" s="8" t="str">
        <f t="shared" si="24"/>
        <v>　</v>
      </c>
      <c r="U274" s="8" t="str">
        <f t="shared" si="25"/>
        <v xml:space="preserve"> </v>
      </c>
      <c r="V274" s="8">
        <f t="shared" si="26"/>
        <v>0</v>
      </c>
      <c r="W274" s="7" t="str">
        <f t="shared" si="27"/>
        <v/>
      </c>
    </row>
    <row r="275" spans="1:23" s="2" customFormat="1" ht="57" customHeight="1" x14ac:dyDescent="0.15">
      <c r="A275" s="10"/>
      <c r="B275" s="16"/>
      <c r="C275" s="16"/>
      <c r="D275" s="15"/>
      <c r="E275" s="14"/>
      <c r="F275" s="13"/>
      <c r="G275" s="12" t="str">
        <f>IF(E275="","",VLOOKUP(E275,図書名リスト!$C$3:$W$1161,16,0))</f>
        <v/>
      </c>
      <c r="H275" s="11" t="str">
        <f>IF(E275="","",VLOOKUP(W275,図書名リスト!$A$3:$W$1161,5,0))</f>
        <v/>
      </c>
      <c r="I275" s="11" t="str">
        <f>IF(E275="","",VLOOKUP(W275,図書名リスト!$A$3:$W$1161,9,0))</f>
        <v/>
      </c>
      <c r="J275" s="11" t="str">
        <f>IF(E275="","",VLOOKUP(W275,図書名リスト!$A$3:$W$1161,23,0))</f>
        <v/>
      </c>
      <c r="K275" s="11" t="str">
        <f>IF(E275="","",VLOOKUP(W275,図書名リスト!$A$3:$W$11651,11,0))</f>
        <v/>
      </c>
      <c r="L275" s="38" t="str">
        <f>IF(E275="","",VLOOKUP(W275,図書名リスト!$A$3:$W$1161,14,0))</f>
        <v/>
      </c>
      <c r="M275" s="9" t="str">
        <f>IF(E275="","",VLOOKUP(W275,図書名リスト!$A$3:$W$1161,17,0))</f>
        <v/>
      </c>
      <c r="N275" s="10"/>
      <c r="O275" s="9" t="str">
        <f>IF(E275="","",VLOOKUP(W275,図書名リスト!$A$3:$W$1161,21,0))</f>
        <v/>
      </c>
      <c r="P275" s="9" t="str">
        <f>IF(E275="","",VLOOKUP(W275,図書名リスト!$A$3:$W$1161,19,0))</f>
        <v/>
      </c>
      <c r="Q275" s="9" t="str">
        <f>IF(E275="","",VLOOKUP(W275,図書名リスト!$A$3:$W$1161,20,0))</f>
        <v/>
      </c>
      <c r="R275" s="9" t="str">
        <f>IF(E275="","",VLOOKUP(W275,図書名リスト!$A$3:$W$1161,22,0))</f>
        <v/>
      </c>
      <c r="S275" s="8" t="str">
        <f t="shared" si="23"/>
        <v xml:space="preserve"> </v>
      </c>
      <c r="T275" s="8" t="str">
        <f t="shared" si="24"/>
        <v>　</v>
      </c>
      <c r="U275" s="8" t="str">
        <f t="shared" si="25"/>
        <v xml:space="preserve"> </v>
      </c>
      <c r="V275" s="8">
        <f t="shared" si="26"/>
        <v>0</v>
      </c>
      <c r="W275" s="7" t="str">
        <f t="shared" si="27"/>
        <v/>
      </c>
    </row>
    <row r="276" spans="1:23" s="2" customFormat="1" ht="57" customHeight="1" x14ac:dyDescent="0.15">
      <c r="A276" s="10"/>
      <c r="B276" s="16"/>
      <c r="C276" s="16"/>
      <c r="D276" s="15"/>
      <c r="E276" s="14"/>
      <c r="F276" s="13"/>
      <c r="G276" s="12" t="str">
        <f>IF(E276="","",VLOOKUP(E276,図書名リスト!$C$3:$W$1161,16,0))</f>
        <v/>
      </c>
      <c r="H276" s="11" t="str">
        <f>IF(E276="","",VLOOKUP(W276,図書名リスト!$A$3:$W$1161,5,0))</f>
        <v/>
      </c>
      <c r="I276" s="11" t="str">
        <f>IF(E276="","",VLOOKUP(W276,図書名リスト!$A$3:$W$1161,9,0))</f>
        <v/>
      </c>
      <c r="J276" s="11" t="str">
        <f>IF(E276="","",VLOOKUP(W276,図書名リスト!$A$3:$W$1161,23,0))</f>
        <v/>
      </c>
      <c r="K276" s="11" t="str">
        <f>IF(E276="","",VLOOKUP(W276,図書名リスト!$A$3:$W$11651,11,0))</f>
        <v/>
      </c>
      <c r="L276" s="38" t="str">
        <f>IF(E276="","",VLOOKUP(W276,図書名リスト!$A$3:$W$1161,14,0))</f>
        <v/>
      </c>
      <c r="M276" s="9" t="str">
        <f>IF(E276="","",VLOOKUP(W276,図書名リスト!$A$3:$W$1161,17,0))</f>
        <v/>
      </c>
      <c r="N276" s="10"/>
      <c r="O276" s="9" t="str">
        <f>IF(E276="","",VLOOKUP(W276,図書名リスト!$A$3:$W$1161,21,0))</f>
        <v/>
      </c>
      <c r="P276" s="9" t="str">
        <f>IF(E276="","",VLOOKUP(W276,図書名リスト!$A$3:$W$1161,19,0))</f>
        <v/>
      </c>
      <c r="Q276" s="9" t="str">
        <f>IF(E276="","",VLOOKUP(W276,図書名リスト!$A$3:$W$1161,20,0))</f>
        <v/>
      </c>
      <c r="R276" s="9" t="str">
        <f>IF(E276="","",VLOOKUP(W276,図書名リスト!$A$3:$W$1161,22,0))</f>
        <v/>
      </c>
      <c r="S276" s="8" t="str">
        <f t="shared" si="23"/>
        <v xml:space="preserve"> </v>
      </c>
      <c r="T276" s="8" t="str">
        <f t="shared" si="24"/>
        <v>　</v>
      </c>
      <c r="U276" s="8" t="str">
        <f t="shared" si="25"/>
        <v xml:space="preserve"> </v>
      </c>
      <c r="V276" s="8">
        <f t="shared" si="26"/>
        <v>0</v>
      </c>
      <c r="W276" s="7" t="str">
        <f t="shared" si="27"/>
        <v/>
      </c>
    </row>
    <row r="277" spans="1:23" s="2" customFormat="1" ht="57" customHeight="1" x14ac:dyDescent="0.15">
      <c r="A277" s="10"/>
      <c r="B277" s="16"/>
      <c r="C277" s="16"/>
      <c r="D277" s="15"/>
      <c r="E277" s="14"/>
      <c r="F277" s="13"/>
      <c r="G277" s="12" t="str">
        <f>IF(E277="","",VLOOKUP(E277,図書名リスト!$C$3:$W$1161,16,0))</f>
        <v/>
      </c>
      <c r="H277" s="11" t="str">
        <f>IF(E277="","",VLOOKUP(W277,図書名リスト!$A$3:$W$1161,5,0))</f>
        <v/>
      </c>
      <c r="I277" s="11" t="str">
        <f>IF(E277="","",VLOOKUP(W277,図書名リスト!$A$3:$W$1161,9,0))</f>
        <v/>
      </c>
      <c r="J277" s="11" t="str">
        <f>IF(E277="","",VLOOKUP(W277,図書名リスト!$A$3:$W$1161,23,0))</f>
        <v/>
      </c>
      <c r="K277" s="11" t="str">
        <f>IF(E277="","",VLOOKUP(W277,図書名リスト!$A$3:$W$11651,11,0))</f>
        <v/>
      </c>
      <c r="L277" s="38" t="str">
        <f>IF(E277="","",VLOOKUP(W277,図書名リスト!$A$3:$W$1161,14,0))</f>
        <v/>
      </c>
      <c r="M277" s="9" t="str">
        <f>IF(E277="","",VLOOKUP(W277,図書名リスト!$A$3:$W$1161,17,0))</f>
        <v/>
      </c>
      <c r="N277" s="10"/>
      <c r="O277" s="9" t="str">
        <f>IF(E277="","",VLOOKUP(W277,図書名リスト!$A$3:$W$1161,21,0))</f>
        <v/>
      </c>
      <c r="P277" s="9" t="str">
        <f>IF(E277="","",VLOOKUP(W277,図書名リスト!$A$3:$W$1161,19,0))</f>
        <v/>
      </c>
      <c r="Q277" s="9" t="str">
        <f>IF(E277="","",VLOOKUP(W277,図書名リスト!$A$3:$W$1161,20,0))</f>
        <v/>
      </c>
      <c r="R277" s="9" t="str">
        <f>IF(E277="","",VLOOKUP(W277,図書名リスト!$A$3:$W$1161,22,0))</f>
        <v/>
      </c>
      <c r="S277" s="8" t="str">
        <f t="shared" si="23"/>
        <v xml:space="preserve"> </v>
      </c>
      <c r="T277" s="8" t="str">
        <f t="shared" si="24"/>
        <v>　</v>
      </c>
      <c r="U277" s="8" t="str">
        <f t="shared" si="25"/>
        <v xml:space="preserve"> </v>
      </c>
      <c r="V277" s="8">
        <f t="shared" si="26"/>
        <v>0</v>
      </c>
      <c r="W277" s="7" t="str">
        <f t="shared" si="27"/>
        <v/>
      </c>
    </row>
    <row r="278" spans="1:23" s="2" customFormat="1" ht="57" customHeight="1" x14ac:dyDescent="0.15">
      <c r="A278" s="10"/>
      <c r="B278" s="16"/>
      <c r="C278" s="16"/>
      <c r="D278" s="15"/>
      <c r="E278" s="14"/>
      <c r="F278" s="13"/>
      <c r="G278" s="12" t="str">
        <f>IF(E278="","",VLOOKUP(E278,図書名リスト!$C$3:$W$1161,16,0))</f>
        <v/>
      </c>
      <c r="H278" s="11" t="str">
        <f>IF(E278="","",VLOOKUP(W278,図書名リスト!$A$3:$W$1161,5,0))</f>
        <v/>
      </c>
      <c r="I278" s="11" t="str">
        <f>IF(E278="","",VLOOKUP(W278,図書名リスト!$A$3:$W$1161,9,0))</f>
        <v/>
      </c>
      <c r="J278" s="11" t="str">
        <f>IF(E278="","",VLOOKUP(W278,図書名リスト!$A$3:$W$1161,23,0))</f>
        <v/>
      </c>
      <c r="K278" s="11" t="str">
        <f>IF(E278="","",VLOOKUP(W278,図書名リスト!$A$3:$W$11651,11,0))</f>
        <v/>
      </c>
      <c r="L278" s="38" t="str">
        <f>IF(E278="","",VLOOKUP(W278,図書名リスト!$A$3:$W$1161,14,0))</f>
        <v/>
      </c>
      <c r="M278" s="9" t="str">
        <f>IF(E278="","",VLOOKUP(W278,図書名リスト!$A$3:$W$1161,17,0))</f>
        <v/>
      </c>
      <c r="N278" s="10"/>
      <c r="O278" s="9" t="str">
        <f>IF(E278="","",VLOOKUP(W278,図書名リスト!$A$3:$W$1161,21,0))</f>
        <v/>
      </c>
      <c r="P278" s="9" t="str">
        <f>IF(E278="","",VLOOKUP(W278,図書名リスト!$A$3:$W$1161,19,0))</f>
        <v/>
      </c>
      <c r="Q278" s="9" t="str">
        <f>IF(E278="","",VLOOKUP(W278,図書名リスト!$A$3:$W$1161,20,0))</f>
        <v/>
      </c>
      <c r="R278" s="9" t="str">
        <f>IF(E278="","",VLOOKUP(W278,図書名リスト!$A$3:$W$1161,22,0))</f>
        <v/>
      </c>
      <c r="S278" s="8" t="str">
        <f t="shared" si="23"/>
        <v xml:space="preserve"> </v>
      </c>
      <c r="T278" s="8" t="str">
        <f t="shared" si="24"/>
        <v>　</v>
      </c>
      <c r="U278" s="8" t="str">
        <f t="shared" si="25"/>
        <v xml:space="preserve"> </v>
      </c>
      <c r="V278" s="8">
        <f t="shared" si="26"/>
        <v>0</v>
      </c>
      <c r="W278" s="7" t="str">
        <f t="shared" si="27"/>
        <v/>
      </c>
    </row>
    <row r="279" spans="1:23" s="2" customFormat="1" ht="57" customHeight="1" x14ac:dyDescent="0.15">
      <c r="A279" s="10"/>
      <c r="B279" s="16"/>
      <c r="C279" s="16"/>
      <c r="D279" s="15"/>
      <c r="E279" s="14"/>
      <c r="F279" s="13"/>
      <c r="G279" s="12" t="str">
        <f>IF(E279="","",VLOOKUP(E279,図書名リスト!$C$3:$W$1161,16,0))</f>
        <v/>
      </c>
      <c r="H279" s="11" t="str">
        <f>IF(E279="","",VLOOKUP(W279,図書名リスト!$A$3:$W$1161,5,0))</f>
        <v/>
      </c>
      <c r="I279" s="11" t="str">
        <f>IF(E279="","",VLOOKUP(W279,図書名リスト!$A$3:$W$1161,9,0))</f>
        <v/>
      </c>
      <c r="J279" s="11" t="str">
        <f>IF(E279="","",VLOOKUP(W279,図書名リスト!$A$3:$W$1161,23,0))</f>
        <v/>
      </c>
      <c r="K279" s="11" t="str">
        <f>IF(E279="","",VLOOKUP(W279,図書名リスト!$A$3:$W$11651,11,0))</f>
        <v/>
      </c>
      <c r="L279" s="38" t="str">
        <f>IF(E279="","",VLOOKUP(W279,図書名リスト!$A$3:$W$1161,14,0))</f>
        <v/>
      </c>
      <c r="M279" s="9" t="str">
        <f>IF(E279="","",VLOOKUP(W279,図書名リスト!$A$3:$W$1161,17,0))</f>
        <v/>
      </c>
      <c r="N279" s="10"/>
      <c r="O279" s="9" t="str">
        <f>IF(E279="","",VLOOKUP(W279,図書名リスト!$A$3:$W$1161,21,0))</f>
        <v/>
      </c>
      <c r="P279" s="9" t="str">
        <f>IF(E279="","",VLOOKUP(W279,図書名リスト!$A$3:$W$1161,19,0))</f>
        <v/>
      </c>
      <c r="Q279" s="9" t="str">
        <f>IF(E279="","",VLOOKUP(W279,図書名リスト!$A$3:$W$1161,20,0))</f>
        <v/>
      </c>
      <c r="R279" s="9" t="str">
        <f>IF(E279="","",VLOOKUP(W279,図書名リスト!$A$3:$W$1161,22,0))</f>
        <v/>
      </c>
      <c r="S279" s="8" t="str">
        <f t="shared" si="23"/>
        <v xml:space="preserve"> </v>
      </c>
      <c r="T279" s="8" t="str">
        <f t="shared" si="24"/>
        <v>　</v>
      </c>
      <c r="U279" s="8" t="str">
        <f t="shared" si="25"/>
        <v xml:space="preserve"> </v>
      </c>
      <c r="V279" s="8">
        <f t="shared" si="26"/>
        <v>0</v>
      </c>
      <c r="W279" s="7" t="str">
        <f t="shared" si="27"/>
        <v/>
      </c>
    </row>
    <row r="280" spans="1:23" s="2" customFormat="1" ht="57" customHeight="1" x14ac:dyDescent="0.15">
      <c r="A280" s="10"/>
      <c r="B280" s="16"/>
      <c r="C280" s="16"/>
      <c r="D280" s="15"/>
      <c r="E280" s="14"/>
      <c r="F280" s="13"/>
      <c r="G280" s="12" t="str">
        <f>IF(E280="","",VLOOKUP(E280,図書名リスト!$C$3:$W$1161,16,0))</f>
        <v/>
      </c>
      <c r="H280" s="11" t="str">
        <f>IF(E280="","",VLOOKUP(W280,図書名リスト!$A$3:$W$1161,5,0))</f>
        <v/>
      </c>
      <c r="I280" s="11" t="str">
        <f>IF(E280="","",VLOOKUP(W280,図書名リスト!$A$3:$W$1161,9,0))</f>
        <v/>
      </c>
      <c r="J280" s="11" t="str">
        <f>IF(E280="","",VLOOKUP(W280,図書名リスト!$A$3:$W$1161,23,0))</f>
        <v/>
      </c>
      <c r="K280" s="11" t="str">
        <f>IF(E280="","",VLOOKUP(W280,図書名リスト!$A$3:$W$11651,11,0))</f>
        <v/>
      </c>
      <c r="L280" s="38" t="str">
        <f>IF(E280="","",VLOOKUP(W280,図書名リスト!$A$3:$W$1161,14,0))</f>
        <v/>
      </c>
      <c r="M280" s="9" t="str">
        <f>IF(E280="","",VLOOKUP(W280,図書名リスト!$A$3:$W$1161,17,0))</f>
        <v/>
      </c>
      <c r="N280" s="10"/>
      <c r="O280" s="9" t="str">
        <f>IF(E280="","",VLOOKUP(W280,図書名リスト!$A$3:$W$1161,21,0))</f>
        <v/>
      </c>
      <c r="P280" s="9" t="str">
        <f>IF(E280="","",VLOOKUP(W280,図書名リスト!$A$3:$W$1161,19,0))</f>
        <v/>
      </c>
      <c r="Q280" s="9" t="str">
        <f>IF(E280="","",VLOOKUP(W280,図書名リスト!$A$3:$W$1161,20,0))</f>
        <v/>
      </c>
      <c r="R280" s="9" t="str">
        <f>IF(E280="","",VLOOKUP(W280,図書名リスト!$A$3:$W$1161,22,0))</f>
        <v/>
      </c>
      <c r="S280" s="8" t="str">
        <f t="shared" si="23"/>
        <v xml:space="preserve"> </v>
      </c>
      <c r="T280" s="8" t="str">
        <f t="shared" si="24"/>
        <v>　</v>
      </c>
      <c r="U280" s="8" t="str">
        <f t="shared" si="25"/>
        <v xml:space="preserve"> </v>
      </c>
      <c r="V280" s="8">
        <f t="shared" si="26"/>
        <v>0</v>
      </c>
      <c r="W280" s="7" t="str">
        <f t="shared" si="27"/>
        <v/>
      </c>
    </row>
    <row r="281" spans="1:23" s="2" customFormat="1" ht="57" customHeight="1" x14ac:dyDescent="0.15">
      <c r="A281" s="10"/>
      <c r="B281" s="16"/>
      <c r="C281" s="16"/>
      <c r="D281" s="15"/>
      <c r="E281" s="14"/>
      <c r="F281" s="13"/>
      <c r="G281" s="12" t="str">
        <f>IF(E281="","",VLOOKUP(E281,図書名リスト!$C$3:$W$1161,16,0))</f>
        <v/>
      </c>
      <c r="H281" s="11" t="str">
        <f>IF(E281="","",VLOOKUP(W281,図書名リスト!$A$3:$W$1161,5,0))</f>
        <v/>
      </c>
      <c r="I281" s="11" t="str">
        <f>IF(E281="","",VLOOKUP(W281,図書名リスト!$A$3:$W$1161,9,0))</f>
        <v/>
      </c>
      <c r="J281" s="11" t="str">
        <f>IF(E281="","",VLOOKUP(W281,図書名リスト!$A$3:$W$1161,23,0))</f>
        <v/>
      </c>
      <c r="K281" s="11" t="str">
        <f>IF(E281="","",VLOOKUP(W281,図書名リスト!$A$3:$W$11651,11,0))</f>
        <v/>
      </c>
      <c r="L281" s="38" t="str">
        <f>IF(E281="","",VLOOKUP(W281,図書名リスト!$A$3:$W$1161,14,0))</f>
        <v/>
      </c>
      <c r="M281" s="9" t="str">
        <f>IF(E281="","",VLOOKUP(W281,図書名リスト!$A$3:$W$1161,17,0))</f>
        <v/>
      </c>
      <c r="N281" s="10"/>
      <c r="O281" s="9" t="str">
        <f>IF(E281="","",VLOOKUP(W281,図書名リスト!$A$3:$W$1161,21,0))</f>
        <v/>
      </c>
      <c r="P281" s="9" t="str">
        <f>IF(E281="","",VLOOKUP(W281,図書名リスト!$A$3:$W$1161,19,0))</f>
        <v/>
      </c>
      <c r="Q281" s="9" t="str">
        <f>IF(E281="","",VLOOKUP(W281,図書名リスト!$A$3:$W$1161,20,0))</f>
        <v/>
      </c>
      <c r="R281" s="9" t="str">
        <f>IF(E281="","",VLOOKUP(W281,図書名リスト!$A$3:$W$1161,22,0))</f>
        <v/>
      </c>
      <c r="S281" s="8" t="str">
        <f t="shared" si="23"/>
        <v xml:space="preserve"> </v>
      </c>
      <c r="T281" s="8" t="str">
        <f t="shared" si="24"/>
        <v>　</v>
      </c>
      <c r="U281" s="8" t="str">
        <f t="shared" si="25"/>
        <v xml:space="preserve"> </v>
      </c>
      <c r="V281" s="8">
        <f t="shared" si="26"/>
        <v>0</v>
      </c>
      <c r="W281" s="7" t="str">
        <f t="shared" si="27"/>
        <v/>
      </c>
    </row>
    <row r="282" spans="1:23" s="2" customFormat="1" ht="57" customHeight="1" x14ac:dyDescent="0.15">
      <c r="A282" s="10"/>
      <c r="B282" s="16"/>
      <c r="C282" s="16"/>
      <c r="D282" s="15"/>
      <c r="E282" s="14"/>
      <c r="F282" s="13"/>
      <c r="G282" s="12" t="str">
        <f>IF(E282="","",VLOOKUP(E282,図書名リスト!$C$3:$W$1161,16,0))</f>
        <v/>
      </c>
      <c r="H282" s="11" t="str">
        <f>IF(E282="","",VLOOKUP(W282,図書名リスト!$A$3:$W$1161,5,0))</f>
        <v/>
      </c>
      <c r="I282" s="11" t="str">
        <f>IF(E282="","",VLOOKUP(W282,図書名リスト!$A$3:$W$1161,9,0))</f>
        <v/>
      </c>
      <c r="J282" s="11" t="str">
        <f>IF(E282="","",VLOOKUP(W282,図書名リスト!$A$3:$W$1161,23,0))</f>
        <v/>
      </c>
      <c r="K282" s="11" t="str">
        <f>IF(E282="","",VLOOKUP(W282,図書名リスト!$A$3:$W$11651,11,0))</f>
        <v/>
      </c>
      <c r="L282" s="38" t="str">
        <f>IF(E282="","",VLOOKUP(W282,図書名リスト!$A$3:$W$1161,14,0))</f>
        <v/>
      </c>
      <c r="M282" s="9" t="str">
        <f>IF(E282="","",VLOOKUP(W282,図書名リスト!$A$3:$W$1161,17,0))</f>
        <v/>
      </c>
      <c r="N282" s="10"/>
      <c r="O282" s="9" t="str">
        <f>IF(E282="","",VLOOKUP(W282,図書名リスト!$A$3:$W$1161,21,0))</f>
        <v/>
      </c>
      <c r="P282" s="9" t="str">
        <f>IF(E282="","",VLOOKUP(W282,図書名リスト!$A$3:$W$1161,19,0))</f>
        <v/>
      </c>
      <c r="Q282" s="9" t="str">
        <f>IF(E282="","",VLOOKUP(W282,図書名リスト!$A$3:$W$1161,20,0))</f>
        <v/>
      </c>
      <c r="R282" s="9" t="str">
        <f>IF(E282="","",VLOOKUP(W282,図書名リスト!$A$3:$W$1161,22,0))</f>
        <v/>
      </c>
      <c r="S282" s="8" t="str">
        <f t="shared" si="23"/>
        <v xml:space="preserve"> </v>
      </c>
      <c r="T282" s="8" t="str">
        <f t="shared" si="24"/>
        <v>　</v>
      </c>
      <c r="U282" s="8" t="str">
        <f t="shared" si="25"/>
        <v xml:space="preserve"> </v>
      </c>
      <c r="V282" s="8">
        <f t="shared" si="26"/>
        <v>0</v>
      </c>
      <c r="W282" s="7" t="str">
        <f t="shared" si="27"/>
        <v/>
      </c>
    </row>
    <row r="283" spans="1:23" s="2" customFormat="1" ht="57" customHeight="1" x14ac:dyDescent="0.15">
      <c r="A283" s="10"/>
      <c r="B283" s="16"/>
      <c r="C283" s="16"/>
      <c r="D283" s="15"/>
      <c r="E283" s="14"/>
      <c r="F283" s="13"/>
      <c r="G283" s="12" t="str">
        <f>IF(E283="","",VLOOKUP(E283,図書名リスト!$C$3:$W$1161,16,0))</f>
        <v/>
      </c>
      <c r="H283" s="11" t="str">
        <f>IF(E283="","",VLOOKUP(W283,図書名リスト!$A$3:$W$1161,5,0))</f>
        <v/>
      </c>
      <c r="I283" s="11" t="str">
        <f>IF(E283="","",VLOOKUP(W283,図書名リスト!$A$3:$W$1161,9,0))</f>
        <v/>
      </c>
      <c r="J283" s="11" t="str">
        <f>IF(E283="","",VLOOKUP(W283,図書名リスト!$A$3:$W$1161,23,0))</f>
        <v/>
      </c>
      <c r="K283" s="11" t="str">
        <f>IF(E283="","",VLOOKUP(W283,図書名リスト!$A$3:$W$11651,11,0))</f>
        <v/>
      </c>
      <c r="L283" s="38" t="str">
        <f>IF(E283="","",VLOOKUP(W283,図書名リスト!$A$3:$W$1161,14,0))</f>
        <v/>
      </c>
      <c r="M283" s="9" t="str">
        <f>IF(E283="","",VLOOKUP(W283,図書名リスト!$A$3:$W$1161,17,0))</f>
        <v/>
      </c>
      <c r="N283" s="10"/>
      <c r="O283" s="9" t="str">
        <f>IF(E283="","",VLOOKUP(W283,図書名リスト!$A$3:$W$1161,21,0))</f>
        <v/>
      </c>
      <c r="P283" s="9" t="str">
        <f>IF(E283="","",VLOOKUP(W283,図書名リスト!$A$3:$W$1161,19,0))</f>
        <v/>
      </c>
      <c r="Q283" s="9" t="str">
        <f>IF(E283="","",VLOOKUP(W283,図書名リスト!$A$3:$W$1161,20,0))</f>
        <v/>
      </c>
      <c r="R283" s="9" t="str">
        <f>IF(E283="","",VLOOKUP(W283,図書名リスト!$A$3:$W$1161,22,0))</f>
        <v/>
      </c>
      <c r="S283" s="8" t="str">
        <f t="shared" si="23"/>
        <v xml:space="preserve"> </v>
      </c>
      <c r="T283" s="8" t="str">
        <f t="shared" si="24"/>
        <v>　</v>
      </c>
      <c r="U283" s="8" t="str">
        <f t="shared" si="25"/>
        <v xml:space="preserve"> </v>
      </c>
      <c r="V283" s="8">
        <f t="shared" si="26"/>
        <v>0</v>
      </c>
      <c r="W283" s="7" t="str">
        <f t="shared" si="27"/>
        <v/>
      </c>
    </row>
    <row r="284" spans="1:23" s="2" customFormat="1" ht="57" customHeight="1" x14ac:dyDescent="0.15">
      <c r="A284" s="10"/>
      <c r="B284" s="16"/>
      <c r="C284" s="16"/>
      <c r="D284" s="15"/>
      <c r="E284" s="14"/>
      <c r="F284" s="13"/>
      <c r="G284" s="12" t="str">
        <f>IF(E284="","",VLOOKUP(E284,図書名リスト!$C$3:$W$1161,16,0))</f>
        <v/>
      </c>
      <c r="H284" s="11" t="str">
        <f>IF(E284="","",VLOOKUP(W284,図書名リスト!$A$3:$W$1161,5,0))</f>
        <v/>
      </c>
      <c r="I284" s="11" t="str">
        <f>IF(E284="","",VLOOKUP(W284,図書名リスト!$A$3:$W$1161,9,0))</f>
        <v/>
      </c>
      <c r="J284" s="11" t="str">
        <f>IF(E284="","",VLOOKUP(W284,図書名リスト!$A$3:$W$1161,23,0))</f>
        <v/>
      </c>
      <c r="K284" s="11" t="str">
        <f>IF(E284="","",VLOOKUP(W284,図書名リスト!$A$3:$W$11651,11,0))</f>
        <v/>
      </c>
      <c r="L284" s="38" t="str">
        <f>IF(E284="","",VLOOKUP(W284,図書名リスト!$A$3:$W$1161,14,0))</f>
        <v/>
      </c>
      <c r="M284" s="9" t="str">
        <f>IF(E284="","",VLOOKUP(W284,図書名リスト!$A$3:$W$1161,17,0))</f>
        <v/>
      </c>
      <c r="N284" s="10"/>
      <c r="O284" s="9" t="str">
        <f>IF(E284="","",VLOOKUP(W284,図書名リスト!$A$3:$W$1161,21,0))</f>
        <v/>
      </c>
      <c r="P284" s="9" t="str">
        <f>IF(E284="","",VLOOKUP(W284,図書名リスト!$A$3:$W$1161,19,0))</f>
        <v/>
      </c>
      <c r="Q284" s="9" t="str">
        <f>IF(E284="","",VLOOKUP(W284,図書名リスト!$A$3:$W$1161,20,0))</f>
        <v/>
      </c>
      <c r="R284" s="9" t="str">
        <f>IF(E284="","",VLOOKUP(W284,図書名リスト!$A$3:$W$1161,22,0))</f>
        <v/>
      </c>
      <c r="S284" s="8" t="str">
        <f t="shared" si="23"/>
        <v xml:space="preserve"> </v>
      </c>
      <c r="T284" s="8" t="str">
        <f t="shared" si="24"/>
        <v>　</v>
      </c>
      <c r="U284" s="8" t="str">
        <f t="shared" si="25"/>
        <v xml:space="preserve"> </v>
      </c>
      <c r="V284" s="8">
        <f t="shared" si="26"/>
        <v>0</v>
      </c>
      <c r="W284" s="7" t="str">
        <f t="shared" si="27"/>
        <v/>
      </c>
    </row>
    <row r="285" spans="1:23" s="2" customFormat="1" ht="57" customHeight="1" x14ac:dyDescent="0.15">
      <c r="A285" s="10"/>
      <c r="B285" s="16"/>
      <c r="C285" s="16"/>
      <c r="D285" s="15"/>
      <c r="E285" s="14"/>
      <c r="F285" s="13"/>
      <c r="G285" s="12" t="str">
        <f>IF(E285="","",VLOOKUP(E285,図書名リスト!$C$3:$W$1161,16,0))</f>
        <v/>
      </c>
      <c r="H285" s="11" t="str">
        <f>IF(E285="","",VLOOKUP(W285,図書名リスト!$A$3:$W$1161,5,0))</f>
        <v/>
      </c>
      <c r="I285" s="11" t="str">
        <f>IF(E285="","",VLOOKUP(W285,図書名リスト!$A$3:$W$1161,9,0))</f>
        <v/>
      </c>
      <c r="J285" s="11" t="str">
        <f>IF(E285="","",VLOOKUP(W285,図書名リスト!$A$3:$W$1161,23,0))</f>
        <v/>
      </c>
      <c r="K285" s="11" t="str">
        <f>IF(E285="","",VLOOKUP(W285,図書名リスト!$A$3:$W$11651,11,0))</f>
        <v/>
      </c>
      <c r="L285" s="38" t="str">
        <f>IF(E285="","",VLOOKUP(W285,図書名リスト!$A$3:$W$1161,14,0))</f>
        <v/>
      </c>
      <c r="M285" s="9" t="str">
        <f>IF(E285="","",VLOOKUP(W285,図書名リスト!$A$3:$W$1161,17,0))</f>
        <v/>
      </c>
      <c r="N285" s="10"/>
      <c r="O285" s="9" t="str">
        <f>IF(E285="","",VLOOKUP(W285,図書名リスト!$A$3:$W$1161,21,0))</f>
        <v/>
      </c>
      <c r="P285" s="9" t="str">
        <f>IF(E285="","",VLOOKUP(W285,図書名リスト!$A$3:$W$1161,19,0))</f>
        <v/>
      </c>
      <c r="Q285" s="9" t="str">
        <f>IF(E285="","",VLOOKUP(W285,図書名リスト!$A$3:$W$1161,20,0))</f>
        <v/>
      </c>
      <c r="R285" s="9" t="str">
        <f>IF(E285="","",VLOOKUP(W285,図書名リスト!$A$3:$W$1161,22,0))</f>
        <v/>
      </c>
      <c r="S285" s="8" t="str">
        <f t="shared" si="23"/>
        <v xml:space="preserve"> </v>
      </c>
      <c r="T285" s="8" t="str">
        <f t="shared" si="24"/>
        <v>　</v>
      </c>
      <c r="U285" s="8" t="str">
        <f t="shared" si="25"/>
        <v xml:space="preserve"> </v>
      </c>
      <c r="V285" s="8">
        <f t="shared" si="26"/>
        <v>0</v>
      </c>
      <c r="W285" s="7" t="str">
        <f t="shared" si="27"/>
        <v/>
      </c>
    </row>
    <row r="286" spans="1:23" s="2" customFormat="1" ht="57" customHeight="1" x14ac:dyDescent="0.15">
      <c r="A286" s="10"/>
      <c r="B286" s="16"/>
      <c r="C286" s="16"/>
      <c r="D286" s="15"/>
      <c r="E286" s="14"/>
      <c r="F286" s="13"/>
      <c r="G286" s="12" t="str">
        <f>IF(E286="","",VLOOKUP(E286,図書名リスト!$C$3:$W$1161,16,0))</f>
        <v/>
      </c>
      <c r="H286" s="11" t="str">
        <f>IF(E286="","",VLOOKUP(W286,図書名リスト!$A$3:$W$1161,5,0))</f>
        <v/>
      </c>
      <c r="I286" s="11" t="str">
        <f>IF(E286="","",VLOOKUP(W286,図書名リスト!$A$3:$W$1161,9,0))</f>
        <v/>
      </c>
      <c r="J286" s="11" t="str">
        <f>IF(E286="","",VLOOKUP(W286,図書名リスト!$A$3:$W$1161,23,0))</f>
        <v/>
      </c>
      <c r="K286" s="11" t="str">
        <f>IF(E286="","",VLOOKUP(W286,図書名リスト!$A$3:$W$11651,11,0))</f>
        <v/>
      </c>
      <c r="L286" s="38" t="str">
        <f>IF(E286="","",VLOOKUP(W286,図書名リスト!$A$3:$W$1161,14,0))</f>
        <v/>
      </c>
      <c r="M286" s="9" t="str">
        <f>IF(E286="","",VLOOKUP(W286,図書名リスト!$A$3:$W$1161,17,0))</f>
        <v/>
      </c>
      <c r="N286" s="10"/>
      <c r="O286" s="9" t="str">
        <f>IF(E286="","",VLOOKUP(W286,図書名リスト!$A$3:$W$1161,21,0))</f>
        <v/>
      </c>
      <c r="P286" s="9" t="str">
        <f>IF(E286="","",VLOOKUP(W286,図書名リスト!$A$3:$W$1161,19,0))</f>
        <v/>
      </c>
      <c r="Q286" s="9" t="str">
        <f>IF(E286="","",VLOOKUP(W286,図書名リスト!$A$3:$W$1161,20,0))</f>
        <v/>
      </c>
      <c r="R286" s="9" t="str">
        <f>IF(E286="","",VLOOKUP(W286,図書名リスト!$A$3:$W$1161,22,0))</f>
        <v/>
      </c>
      <c r="S286" s="8" t="str">
        <f t="shared" si="23"/>
        <v xml:space="preserve"> </v>
      </c>
      <c r="T286" s="8" t="str">
        <f t="shared" si="24"/>
        <v>　</v>
      </c>
      <c r="U286" s="8" t="str">
        <f t="shared" si="25"/>
        <v xml:space="preserve"> </v>
      </c>
      <c r="V286" s="8">
        <f t="shared" si="26"/>
        <v>0</v>
      </c>
      <c r="W286" s="7" t="str">
        <f t="shared" si="27"/>
        <v/>
      </c>
    </row>
    <row r="287" spans="1:23" s="2" customFormat="1" ht="57" customHeight="1" x14ac:dyDescent="0.15">
      <c r="A287" s="10"/>
      <c r="B287" s="16"/>
      <c r="C287" s="16"/>
      <c r="D287" s="15"/>
      <c r="E287" s="14"/>
      <c r="F287" s="13"/>
      <c r="G287" s="12" t="str">
        <f>IF(E287="","",VLOOKUP(E287,図書名リスト!$C$3:$W$1161,16,0))</f>
        <v/>
      </c>
      <c r="H287" s="11" t="str">
        <f>IF(E287="","",VLOOKUP(W287,図書名リスト!$A$3:$W$1161,5,0))</f>
        <v/>
      </c>
      <c r="I287" s="11" t="str">
        <f>IF(E287="","",VLOOKUP(W287,図書名リスト!$A$3:$W$1161,9,0))</f>
        <v/>
      </c>
      <c r="J287" s="11" t="str">
        <f>IF(E287="","",VLOOKUP(W287,図書名リスト!$A$3:$W$1161,23,0))</f>
        <v/>
      </c>
      <c r="K287" s="11" t="str">
        <f>IF(E287="","",VLOOKUP(W287,図書名リスト!$A$3:$W$11651,11,0))</f>
        <v/>
      </c>
      <c r="L287" s="38" t="str">
        <f>IF(E287="","",VLOOKUP(W287,図書名リスト!$A$3:$W$1161,14,0))</f>
        <v/>
      </c>
      <c r="M287" s="9" t="str">
        <f>IF(E287="","",VLOOKUP(W287,図書名リスト!$A$3:$W$1161,17,0))</f>
        <v/>
      </c>
      <c r="N287" s="10"/>
      <c r="O287" s="9" t="str">
        <f>IF(E287="","",VLOOKUP(W287,図書名リスト!$A$3:$W$1161,21,0))</f>
        <v/>
      </c>
      <c r="P287" s="9" t="str">
        <f>IF(E287="","",VLOOKUP(W287,図書名リスト!$A$3:$W$1161,19,0))</f>
        <v/>
      </c>
      <c r="Q287" s="9" t="str">
        <f>IF(E287="","",VLOOKUP(W287,図書名リスト!$A$3:$W$1161,20,0))</f>
        <v/>
      </c>
      <c r="R287" s="9" t="str">
        <f>IF(E287="","",VLOOKUP(W287,図書名リスト!$A$3:$W$1161,22,0))</f>
        <v/>
      </c>
      <c r="S287" s="8" t="str">
        <f t="shared" si="23"/>
        <v xml:space="preserve"> </v>
      </c>
      <c r="T287" s="8" t="str">
        <f t="shared" si="24"/>
        <v>　</v>
      </c>
      <c r="U287" s="8" t="str">
        <f t="shared" si="25"/>
        <v xml:space="preserve"> </v>
      </c>
      <c r="V287" s="8">
        <f t="shared" si="26"/>
        <v>0</v>
      </c>
      <c r="W287" s="7" t="str">
        <f t="shared" si="27"/>
        <v/>
      </c>
    </row>
    <row r="288" spans="1:23" s="2" customFormat="1" ht="57" customHeight="1" x14ac:dyDescent="0.15">
      <c r="A288" s="10"/>
      <c r="B288" s="16"/>
      <c r="C288" s="16"/>
      <c r="D288" s="15"/>
      <c r="E288" s="14"/>
      <c r="F288" s="13"/>
      <c r="G288" s="12" t="str">
        <f>IF(E288="","",VLOOKUP(E288,図書名リスト!$C$3:$W$1161,16,0))</f>
        <v/>
      </c>
      <c r="H288" s="11" t="str">
        <f>IF(E288="","",VLOOKUP(W288,図書名リスト!$A$3:$W$1161,5,0))</f>
        <v/>
      </c>
      <c r="I288" s="11" t="str">
        <f>IF(E288="","",VLOOKUP(W288,図書名リスト!$A$3:$W$1161,9,0))</f>
        <v/>
      </c>
      <c r="J288" s="11" t="str">
        <f>IF(E288="","",VLOOKUP(W288,図書名リスト!$A$3:$W$1161,23,0))</f>
        <v/>
      </c>
      <c r="K288" s="11" t="str">
        <f>IF(E288="","",VLOOKUP(W288,図書名リスト!$A$3:$W$11651,11,0))</f>
        <v/>
      </c>
      <c r="L288" s="38" t="str">
        <f>IF(E288="","",VLOOKUP(W288,図書名リスト!$A$3:$W$1161,14,0))</f>
        <v/>
      </c>
      <c r="M288" s="9" t="str">
        <f>IF(E288="","",VLOOKUP(W288,図書名リスト!$A$3:$W$1161,17,0))</f>
        <v/>
      </c>
      <c r="N288" s="10"/>
      <c r="O288" s="9" t="str">
        <f>IF(E288="","",VLOOKUP(W288,図書名リスト!$A$3:$W$1161,21,0))</f>
        <v/>
      </c>
      <c r="P288" s="9" t="str">
        <f>IF(E288="","",VLOOKUP(W288,図書名リスト!$A$3:$W$1161,19,0))</f>
        <v/>
      </c>
      <c r="Q288" s="9" t="str">
        <f>IF(E288="","",VLOOKUP(W288,図書名リスト!$A$3:$W$1161,20,0))</f>
        <v/>
      </c>
      <c r="R288" s="9" t="str">
        <f>IF(E288="","",VLOOKUP(W288,図書名リスト!$A$3:$W$1161,22,0))</f>
        <v/>
      </c>
      <c r="S288" s="8" t="str">
        <f t="shared" si="23"/>
        <v xml:space="preserve"> </v>
      </c>
      <c r="T288" s="8" t="str">
        <f t="shared" si="24"/>
        <v>　</v>
      </c>
      <c r="U288" s="8" t="str">
        <f t="shared" si="25"/>
        <v xml:space="preserve"> </v>
      </c>
      <c r="V288" s="8">
        <f t="shared" si="26"/>
        <v>0</v>
      </c>
      <c r="W288" s="7" t="str">
        <f t="shared" si="27"/>
        <v/>
      </c>
    </row>
    <row r="289" spans="1:23" s="2" customFormat="1" ht="57" customHeight="1" x14ac:dyDescent="0.15">
      <c r="A289" s="10"/>
      <c r="B289" s="16"/>
      <c r="C289" s="16"/>
      <c r="D289" s="15"/>
      <c r="E289" s="14"/>
      <c r="F289" s="13"/>
      <c r="G289" s="12" t="str">
        <f>IF(E289="","",VLOOKUP(E289,図書名リスト!$C$3:$W$1161,16,0))</f>
        <v/>
      </c>
      <c r="H289" s="11" t="str">
        <f>IF(E289="","",VLOOKUP(W289,図書名リスト!$A$3:$W$1161,5,0))</f>
        <v/>
      </c>
      <c r="I289" s="11" t="str">
        <f>IF(E289="","",VLOOKUP(W289,図書名リスト!$A$3:$W$1161,9,0))</f>
        <v/>
      </c>
      <c r="J289" s="11" t="str">
        <f>IF(E289="","",VLOOKUP(W289,図書名リスト!$A$3:$W$1161,23,0))</f>
        <v/>
      </c>
      <c r="K289" s="11" t="str">
        <f>IF(E289="","",VLOOKUP(W289,図書名リスト!$A$3:$W$11651,11,0))</f>
        <v/>
      </c>
      <c r="L289" s="38" t="str">
        <f>IF(E289="","",VLOOKUP(W289,図書名リスト!$A$3:$W$1161,14,0))</f>
        <v/>
      </c>
      <c r="M289" s="9" t="str">
        <f>IF(E289="","",VLOOKUP(W289,図書名リスト!$A$3:$W$1161,17,0))</f>
        <v/>
      </c>
      <c r="N289" s="10"/>
      <c r="O289" s="9" t="str">
        <f>IF(E289="","",VLOOKUP(W289,図書名リスト!$A$3:$W$1161,21,0))</f>
        <v/>
      </c>
      <c r="P289" s="9" t="str">
        <f>IF(E289="","",VLOOKUP(W289,図書名リスト!$A$3:$W$1161,19,0))</f>
        <v/>
      </c>
      <c r="Q289" s="9" t="str">
        <f>IF(E289="","",VLOOKUP(W289,図書名リスト!$A$3:$W$1161,20,0))</f>
        <v/>
      </c>
      <c r="R289" s="9" t="str">
        <f>IF(E289="","",VLOOKUP(W289,図書名リスト!$A$3:$W$1161,22,0))</f>
        <v/>
      </c>
      <c r="S289" s="8" t="str">
        <f t="shared" si="23"/>
        <v xml:space="preserve"> </v>
      </c>
      <c r="T289" s="8" t="str">
        <f t="shared" si="24"/>
        <v>　</v>
      </c>
      <c r="U289" s="8" t="str">
        <f t="shared" si="25"/>
        <v xml:space="preserve"> </v>
      </c>
      <c r="V289" s="8">
        <f t="shared" si="26"/>
        <v>0</v>
      </c>
      <c r="W289" s="7" t="str">
        <f t="shared" si="27"/>
        <v/>
      </c>
    </row>
    <row r="290" spans="1:23" s="2" customFormat="1" ht="57" customHeight="1" x14ac:dyDescent="0.15">
      <c r="A290" s="10"/>
      <c r="B290" s="16"/>
      <c r="C290" s="16"/>
      <c r="D290" s="15"/>
      <c r="E290" s="14"/>
      <c r="F290" s="13"/>
      <c r="G290" s="12" t="str">
        <f>IF(E290="","",VLOOKUP(E290,図書名リスト!$C$3:$W$1161,16,0))</f>
        <v/>
      </c>
      <c r="H290" s="11" t="str">
        <f>IF(E290="","",VLOOKUP(W290,図書名リスト!$A$3:$W$1161,5,0))</f>
        <v/>
      </c>
      <c r="I290" s="11" t="str">
        <f>IF(E290="","",VLOOKUP(W290,図書名リスト!$A$3:$W$1161,9,0))</f>
        <v/>
      </c>
      <c r="J290" s="11" t="str">
        <f>IF(E290="","",VLOOKUP(W290,図書名リスト!$A$3:$W$1161,23,0))</f>
        <v/>
      </c>
      <c r="K290" s="11" t="str">
        <f>IF(E290="","",VLOOKUP(W290,図書名リスト!$A$3:$W$11651,11,0))</f>
        <v/>
      </c>
      <c r="L290" s="38" t="str">
        <f>IF(E290="","",VLOOKUP(W290,図書名リスト!$A$3:$W$1161,14,0))</f>
        <v/>
      </c>
      <c r="M290" s="9" t="str">
        <f>IF(E290="","",VLOOKUP(W290,図書名リスト!$A$3:$W$1161,17,0))</f>
        <v/>
      </c>
      <c r="N290" s="10"/>
      <c r="O290" s="9" t="str">
        <f>IF(E290="","",VLOOKUP(W290,図書名リスト!$A$3:$W$1161,21,0))</f>
        <v/>
      </c>
      <c r="P290" s="9" t="str">
        <f>IF(E290="","",VLOOKUP(W290,図書名リスト!$A$3:$W$1161,19,0))</f>
        <v/>
      </c>
      <c r="Q290" s="9" t="str">
        <f>IF(E290="","",VLOOKUP(W290,図書名リスト!$A$3:$W$1161,20,0))</f>
        <v/>
      </c>
      <c r="R290" s="9" t="str">
        <f>IF(E290="","",VLOOKUP(W290,図書名リスト!$A$3:$W$1161,22,0))</f>
        <v/>
      </c>
      <c r="S290" s="8" t="str">
        <f t="shared" si="23"/>
        <v xml:space="preserve"> </v>
      </c>
      <c r="T290" s="8" t="str">
        <f t="shared" si="24"/>
        <v>　</v>
      </c>
      <c r="U290" s="8" t="str">
        <f t="shared" si="25"/>
        <v xml:space="preserve"> </v>
      </c>
      <c r="V290" s="8">
        <f t="shared" si="26"/>
        <v>0</v>
      </c>
      <c r="W290" s="7" t="str">
        <f t="shared" si="27"/>
        <v/>
      </c>
    </row>
    <row r="291" spans="1:23" s="2" customFormat="1" ht="57" customHeight="1" x14ac:dyDescent="0.15">
      <c r="A291" s="10"/>
      <c r="B291" s="16"/>
      <c r="C291" s="16"/>
      <c r="D291" s="15"/>
      <c r="E291" s="14"/>
      <c r="F291" s="13"/>
      <c r="G291" s="12" t="str">
        <f>IF(E291="","",VLOOKUP(E291,図書名リスト!$C$3:$W$1161,16,0))</f>
        <v/>
      </c>
      <c r="H291" s="11" t="str">
        <f>IF(E291="","",VLOOKUP(W291,図書名リスト!$A$3:$W$1161,5,0))</f>
        <v/>
      </c>
      <c r="I291" s="11" t="str">
        <f>IF(E291="","",VLOOKUP(W291,図書名リスト!$A$3:$W$1161,9,0))</f>
        <v/>
      </c>
      <c r="J291" s="11" t="str">
        <f>IF(E291="","",VLOOKUP(W291,図書名リスト!$A$3:$W$1161,23,0))</f>
        <v/>
      </c>
      <c r="K291" s="11" t="str">
        <f>IF(E291="","",VLOOKUP(W291,図書名リスト!$A$3:$W$11651,11,0))</f>
        <v/>
      </c>
      <c r="L291" s="38" t="str">
        <f>IF(E291="","",VLOOKUP(W291,図書名リスト!$A$3:$W$1161,14,0))</f>
        <v/>
      </c>
      <c r="M291" s="9" t="str">
        <f>IF(E291="","",VLOOKUP(W291,図書名リスト!$A$3:$W$1161,17,0))</f>
        <v/>
      </c>
      <c r="N291" s="10"/>
      <c r="O291" s="9" t="str">
        <f>IF(E291="","",VLOOKUP(W291,図書名リスト!$A$3:$W$1161,21,0))</f>
        <v/>
      </c>
      <c r="P291" s="9" t="str">
        <f>IF(E291="","",VLOOKUP(W291,図書名リスト!$A$3:$W$1161,19,0))</f>
        <v/>
      </c>
      <c r="Q291" s="9" t="str">
        <f>IF(E291="","",VLOOKUP(W291,図書名リスト!$A$3:$W$1161,20,0))</f>
        <v/>
      </c>
      <c r="R291" s="9" t="str">
        <f>IF(E291="","",VLOOKUP(W291,図書名リスト!$A$3:$W$1161,22,0))</f>
        <v/>
      </c>
      <c r="S291" s="8" t="str">
        <f t="shared" si="23"/>
        <v xml:space="preserve"> </v>
      </c>
      <c r="T291" s="8" t="str">
        <f t="shared" si="24"/>
        <v>　</v>
      </c>
      <c r="U291" s="8" t="str">
        <f t="shared" si="25"/>
        <v xml:space="preserve"> </v>
      </c>
      <c r="V291" s="8">
        <f t="shared" si="26"/>
        <v>0</v>
      </c>
      <c r="W291" s="7" t="str">
        <f t="shared" si="27"/>
        <v/>
      </c>
    </row>
    <row r="292" spans="1:23" s="2" customFormat="1" ht="57" customHeight="1" x14ac:dyDescent="0.15">
      <c r="A292" s="10"/>
      <c r="B292" s="16"/>
      <c r="C292" s="16"/>
      <c r="D292" s="15"/>
      <c r="E292" s="14"/>
      <c r="F292" s="13"/>
      <c r="G292" s="12" t="str">
        <f>IF(E292="","",VLOOKUP(E292,図書名リスト!$C$3:$W$1161,16,0))</f>
        <v/>
      </c>
      <c r="H292" s="11" t="str">
        <f>IF(E292="","",VLOOKUP(W292,図書名リスト!$A$3:$W$1161,5,0))</f>
        <v/>
      </c>
      <c r="I292" s="11" t="str">
        <f>IF(E292="","",VLOOKUP(W292,図書名リスト!$A$3:$W$1161,9,0))</f>
        <v/>
      </c>
      <c r="J292" s="11" t="str">
        <f>IF(E292="","",VLOOKUP(W292,図書名リスト!$A$3:$W$1161,23,0))</f>
        <v/>
      </c>
      <c r="K292" s="11" t="str">
        <f>IF(E292="","",VLOOKUP(W292,図書名リスト!$A$3:$W$11651,11,0))</f>
        <v/>
      </c>
      <c r="L292" s="38" t="str">
        <f>IF(E292="","",VLOOKUP(W292,図書名リスト!$A$3:$W$1161,14,0))</f>
        <v/>
      </c>
      <c r="M292" s="9" t="str">
        <f>IF(E292="","",VLOOKUP(W292,図書名リスト!$A$3:$W$1161,17,0))</f>
        <v/>
      </c>
      <c r="N292" s="10"/>
      <c r="O292" s="9" t="str">
        <f>IF(E292="","",VLOOKUP(W292,図書名リスト!$A$3:$W$1161,21,0))</f>
        <v/>
      </c>
      <c r="P292" s="9" t="str">
        <f>IF(E292="","",VLOOKUP(W292,図書名リスト!$A$3:$W$1161,19,0))</f>
        <v/>
      </c>
      <c r="Q292" s="9" t="str">
        <f>IF(E292="","",VLOOKUP(W292,図書名リスト!$A$3:$W$1161,20,0))</f>
        <v/>
      </c>
      <c r="R292" s="9" t="str">
        <f>IF(E292="","",VLOOKUP(W292,図書名リスト!$A$3:$W$1161,22,0))</f>
        <v/>
      </c>
      <c r="S292" s="8" t="str">
        <f t="shared" si="23"/>
        <v xml:space="preserve"> </v>
      </c>
      <c r="T292" s="8" t="str">
        <f t="shared" si="24"/>
        <v>　</v>
      </c>
      <c r="U292" s="8" t="str">
        <f t="shared" si="25"/>
        <v xml:space="preserve"> </v>
      </c>
      <c r="V292" s="8">
        <f t="shared" si="26"/>
        <v>0</v>
      </c>
      <c r="W292" s="7" t="str">
        <f t="shared" si="27"/>
        <v/>
      </c>
    </row>
    <row r="293" spans="1:23" s="2" customFormat="1" ht="57" customHeight="1" x14ac:dyDescent="0.15">
      <c r="A293" s="10"/>
      <c r="B293" s="16"/>
      <c r="C293" s="16"/>
      <c r="D293" s="15"/>
      <c r="E293" s="14"/>
      <c r="F293" s="13"/>
      <c r="G293" s="12" t="str">
        <f>IF(E293="","",VLOOKUP(E293,図書名リスト!$C$3:$W$1161,16,0))</f>
        <v/>
      </c>
      <c r="H293" s="11" t="str">
        <f>IF(E293="","",VLOOKUP(W293,図書名リスト!$A$3:$W$1161,5,0))</f>
        <v/>
      </c>
      <c r="I293" s="11" t="str">
        <f>IF(E293="","",VLOOKUP(W293,図書名リスト!$A$3:$W$1161,9,0))</f>
        <v/>
      </c>
      <c r="J293" s="11" t="str">
        <f>IF(E293="","",VLOOKUP(W293,図書名リスト!$A$3:$W$1161,23,0))</f>
        <v/>
      </c>
      <c r="K293" s="11" t="str">
        <f>IF(E293="","",VLOOKUP(W293,図書名リスト!$A$3:$W$11651,11,0))</f>
        <v/>
      </c>
      <c r="L293" s="38" t="str">
        <f>IF(E293="","",VLOOKUP(W293,図書名リスト!$A$3:$W$1161,14,0))</f>
        <v/>
      </c>
      <c r="M293" s="9" t="str">
        <f>IF(E293="","",VLOOKUP(W293,図書名リスト!$A$3:$W$1161,17,0))</f>
        <v/>
      </c>
      <c r="N293" s="10"/>
      <c r="O293" s="9" t="str">
        <f>IF(E293="","",VLOOKUP(W293,図書名リスト!$A$3:$W$1161,21,0))</f>
        <v/>
      </c>
      <c r="P293" s="9" t="str">
        <f>IF(E293="","",VLOOKUP(W293,図書名リスト!$A$3:$W$1161,19,0))</f>
        <v/>
      </c>
      <c r="Q293" s="9" t="str">
        <f>IF(E293="","",VLOOKUP(W293,図書名リスト!$A$3:$W$1161,20,0))</f>
        <v/>
      </c>
      <c r="R293" s="9" t="str">
        <f>IF(E293="","",VLOOKUP(W293,図書名リスト!$A$3:$W$1161,22,0))</f>
        <v/>
      </c>
      <c r="S293" s="8" t="str">
        <f t="shared" si="23"/>
        <v xml:space="preserve"> </v>
      </c>
      <c r="T293" s="8" t="str">
        <f t="shared" si="24"/>
        <v>　</v>
      </c>
      <c r="U293" s="8" t="str">
        <f t="shared" si="25"/>
        <v xml:space="preserve"> </v>
      </c>
      <c r="V293" s="8">
        <f t="shared" si="26"/>
        <v>0</v>
      </c>
      <c r="W293" s="7" t="str">
        <f t="shared" si="27"/>
        <v/>
      </c>
    </row>
    <row r="294" spans="1:23" s="2" customFormat="1" ht="57" customHeight="1" x14ac:dyDescent="0.15">
      <c r="A294" s="10"/>
      <c r="B294" s="16"/>
      <c r="C294" s="16"/>
      <c r="D294" s="15"/>
      <c r="E294" s="14"/>
      <c r="F294" s="13"/>
      <c r="G294" s="12" t="str">
        <f>IF(E294="","",VLOOKUP(E294,図書名リスト!$C$3:$W$1161,16,0))</f>
        <v/>
      </c>
      <c r="H294" s="11" t="str">
        <f>IF(E294="","",VLOOKUP(W294,図書名リスト!$A$3:$W$1161,5,0))</f>
        <v/>
      </c>
      <c r="I294" s="11" t="str">
        <f>IF(E294="","",VLOOKUP(W294,図書名リスト!$A$3:$W$1161,9,0))</f>
        <v/>
      </c>
      <c r="J294" s="11" t="str">
        <f>IF(E294="","",VLOOKUP(W294,図書名リスト!$A$3:$W$1161,23,0))</f>
        <v/>
      </c>
      <c r="K294" s="11" t="str">
        <f>IF(E294="","",VLOOKUP(W294,図書名リスト!$A$3:$W$11651,11,0))</f>
        <v/>
      </c>
      <c r="L294" s="38" t="str">
        <f>IF(E294="","",VLOOKUP(W294,図書名リスト!$A$3:$W$1161,14,0))</f>
        <v/>
      </c>
      <c r="M294" s="9" t="str">
        <f>IF(E294="","",VLOOKUP(W294,図書名リスト!$A$3:$W$1161,17,0))</f>
        <v/>
      </c>
      <c r="N294" s="10"/>
      <c r="O294" s="9" t="str">
        <f>IF(E294="","",VLOOKUP(W294,図書名リスト!$A$3:$W$1161,21,0))</f>
        <v/>
      </c>
      <c r="P294" s="9" t="str">
        <f>IF(E294="","",VLOOKUP(W294,図書名リスト!$A$3:$W$1161,19,0))</f>
        <v/>
      </c>
      <c r="Q294" s="9" t="str">
        <f>IF(E294="","",VLOOKUP(W294,図書名リスト!$A$3:$W$1161,20,0))</f>
        <v/>
      </c>
      <c r="R294" s="9" t="str">
        <f>IF(E294="","",VLOOKUP(W294,図書名リスト!$A$3:$W$1161,22,0))</f>
        <v/>
      </c>
      <c r="S294" s="8" t="str">
        <f t="shared" si="23"/>
        <v xml:space="preserve"> </v>
      </c>
      <c r="T294" s="8" t="str">
        <f t="shared" si="24"/>
        <v>　</v>
      </c>
      <c r="U294" s="8" t="str">
        <f t="shared" si="25"/>
        <v xml:space="preserve"> </v>
      </c>
      <c r="V294" s="8">
        <f t="shared" si="26"/>
        <v>0</v>
      </c>
      <c r="W294" s="7" t="str">
        <f t="shared" si="27"/>
        <v/>
      </c>
    </row>
    <row r="295" spans="1:23" s="2" customFormat="1" ht="57" customHeight="1" x14ac:dyDescent="0.15">
      <c r="A295" s="10"/>
      <c r="B295" s="16"/>
      <c r="C295" s="16"/>
      <c r="D295" s="15"/>
      <c r="E295" s="14"/>
      <c r="F295" s="13"/>
      <c r="G295" s="12" t="str">
        <f>IF(E295="","",VLOOKUP(E295,図書名リスト!$C$3:$W$1161,16,0))</f>
        <v/>
      </c>
      <c r="H295" s="11" t="str">
        <f>IF(E295="","",VLOOKUP(W295,図書名リスト!$A$3:$W$1161,5,0))</f>
        <v/>
      </c>
      <c r="I295" s="11" t="str">
        <f>IF(E295="","",VLOOKUP(W295,図書名リスト!$A$3:$W$1161,9,0))</f>
        <v/>
      </c>
      <c r="J295" s="11" t="str">
        <f>IF(E295="","",VLOOKUP(W295,図書名リスト!$A$3:$W$1161,23,0))</f>
        <v/>
      </c>
      <c r="K295" s="11" t="str">
        <f>IF(E295="","",VLOOKUP(W295,図書名リスト!$A$3:$W$11651,11,0))</f>
        <v/>
      </c>
      <c r="L295" s="38" t="str">
        <f>IF(E295="","",VLOOKUP(W295,図書名リスト!$A$3:$W$1161,14,0))</f>
        <v/>
      </c>
      <c r="M295" s="9" t="str">
        <f>IF(E295="","",VLOOKUP(W295,図書名リスト!$A$3:$W$1161,17,0))</f>
        <v/>
      </c>
      <c r="N295" s="10"/>
      <c r="O295" s="9" t="str">
        <f>IF(E295="","",VLOOKUP(W295,図書名リスト!$A$3:$W$1161,21,0))</f>
        <v/>
      </c>
      <c r="P295" s="9" t="str">
        <f>IF(E295="","",VLOOKUP(W295,図書名リスト!$A$3:$W$1161,19,0))</f>
        <v/>
      </c>
      <c r="Q295" s="9" t="str">
        <f>IF(E295="","",VLOOKUP(W295,図書名リスト!$A$3:$W$1161,20,0))</f>
        <v/>
      </c>
      <c r="R295" s="9" t="str">
        <f>IF(E295="","",VLOOKUP(W295,図書名リスト!$A$3:$W$1161,22,0))</f>
        <v/>
      </c>
      <c r="S295" s="8" t="str">
        <f t="shared" si="23"/>
        <v xml:space="preserve"> </v>
      </c>
      <c r="T295" s="8" t="str">
        <f t="shared" si="24"/>
        <v>　</v>
      </c>
      <c r="U295" s="8" t="str">
        <f t="shared" si="25"/>
        <v xml:space="preserve"> </v>
      </c>
      <c r="V295" s="8">
        <f t="shared" si="26"/>
        <v>0</v>
      </c>
      <c r="W295" s="7" t="str">
        <f t="shared" si="27"/>
        <v/>
      </c>
    </row>
    <row r="296" spans="1:23" s="2" customFormat="1" ht="57" customHeight="1" x14ac:dyDescent="0.15">
      <c r="A296" s="10"/>
      <c r="B296" s="16"/>
      <c r="C296" s="16"/>
      <c r="D296" s="15"/>
      <c r="E296" s="14"/>
      <c r="F296" s="13"/>
      <c r="G296" s="12" t="str">
        <f>IF(E296="","",VLOOKUP(E296,図書名リスト!$C$3:$W$1161,16,0))</f>
        <v/>
      </c>
      <c r="H296" s="11" t="str">
        <f>IF(E296="","",VLOOKUP(W296,図書名リスト!$A$3:$W$1161,5,0))</f>
        <v/>
      </c>
      <c r="I296" s="11" t="str">
        <f>IF(E296="","",VLOOKUP(W296,図書名リスト!$A$3:$W$1161,9,0))</f>
        <v/>
      </c>
      <c r="J296" s="11" t="str">
        <f>IF(E296="","",VLOOKUP(W296,図書名リスト!$A$3:$W$1161,23,0))</f>
        <v/>
      </c>
      <c r="K296" s="11" t="str">
        <f>IF(E296="","",VLOOKUP(W296,図書名リスト!$A$3:$W$11651,11,0))</f>
        <v/>
      </c>
      <c r="L296" s="38" t="str">
        <f>IF(E296="","",VLOOKUP(W296,図書名リスト!$A$3:$W$1161,14,0))</f>
        <v/>
      </c>
      <c r="M296" s="9" t="str">
        <f>IF(E296="","",VLOOKUP(W296,図書名リスト!$A$3:$W$1161,17,0))</f>
        <v/>
      </c>
      <c r="N296" s="10"/>
      <c r="O296" s="9" t="str">
        <f>IF(E296="","",VLOOKUP(W296,図書名リスト!$A$3:$W$1161,21,0))</f>
        <v/>
      </c>
      <c r="P296" s="9" t="str">
        <f>IF(E296="","",VLOOKUP(W296,図書名リスト!$A$3:$W$1161,19,0))</f>
        <v/>
      </c>
      <c r="Q296" s="9" t="str">
        <f>IF(E296="","",VLOOKUP(W296,図書名リスト!$A$3:$W$1161,20,0))</f>
        <v/>
      </c>
      <c r="R296" s="9" t="str">
        <f>IF(E296="","",VLOOKUP(W296,図書名リスト!$A$3:$W$1161,22,0))</f>
        <v/>
      </c>
      <c r="S296" s="8" t="str">
        <f t="shared" si="23"/>
        <v xml:space="preserve"> </v>
      </c>
      <c r="T296" s="8" t="str">
        <f t="shared" si="24"/>
        <v>　</v>
      </c>
      <c r="U296" s="8" t="str">
        <f t="shared" si="25"/>
        <v xml:space="preserve"> </v>
      </c>
      <c r="V296" s="8">
        <f t="shared" si="26"/>
        <v>0</v>
      </c>
      <c r="W296" s="7" t="str">
        <f t="shared" si="27"/>
        <v/>
      </c>
    </row>
    <row r="297" spans="1:23" s="2" customFormat="1" ht="57" customHeight="1" x14ac:dyDescent="0.15">
      <c r="A297" s="10"/>
      <c r="B297" s="16"/>
      <c r="C297" s="16"/>
      <c r="D297" s="15"/>
      <c r="E297" s="14"/>
      <c r="F297" s="13"/>
      <c r="G297" s="12" t="str">
        <f>IF(E297="","",VLOOKUP(E297,図書名リスト!$C$3:$W$1161,16,0))</f>
        <v/>
      </c>
      <c r="H297" s="11" t="str">
        <f>IF(E297="","",VLOOKUP(W297,図書名リスト!$A$3:$W$1161,5,0))</f>
        <v/>
      </c>
      <c r="I297" s="11" t="str">
        <f>IF(E297="","",VLOOKUP(W297,図書名リスト!$A$3:$W$1161,9,0))</f>
        <v/>
      </c>
      <c r="J297" s="11" t="str">
        <f>IF(E297="","",VLOOKUP(W297,図書名リスト!$A$3:$W$1161,23,0))</f>
        <v/>
      </c>
      <c r="K297" s="11" t="str">
        <f>IF(E297="","",VLOOKUP(W297,図書名リスト!$A$3:$W$11651,11,0))</f>
        <v/>
      </c>
      <c r="L297" s="38" t="str">
        <f>IF(E297="","",VLOOKUP(W297,図書名リスト!$A$3:$W$1161,14,0))</f>
        <v/>
      </c>
      <c r="M297" s="9" t="str">
        <f>IF(E297="","",VLOOKUP(W297,図書名リスト!$A$3:$W$1161,17,0))</f>
        <v/>
      </c>
      <c r="N297" s="10"/>
      <c r="O297" s="9" t="str">
        <f>IF(E297="","",VLOOKUP(W297,図書名リスト!$A$3:$W$1161,21,0))</f>
        <v/>
      </c>
      <c r="P297" s="9" t="str">
        <f>IF(E297="","",VLOOKUP(W297,図書名リスト!$A$3:$W$1161,19,0))</f>
        <v/>
      </c>
      <c r="Q297" s="9" t="str">
        <f>IF(E297="","",VLOOKUP(W297,図書名リスト!$A$3:$W$1161,20,0))</f>
        <v/>
      </c>
      <c r="R297" s="9" t="str">
        <f>IF(E297="","",VLOOKUP(W297,図書名リスト!$A$3:$W$1161,22,0))</f>
        <v/>
      </c>
      <c r="S297" s="8" t="str">
        <f t="shared" si="23"/>
        <v xml:space="preserve"> </v>
      </c>
      <c r="T297" s="8" t="str">
        <f t="shared" si="24"/>
        <v>　</v>
      </c>
      <c r="U297" s="8" t="str">
        <f t="shared" si="25"/>
        <v xml:space="preserve"> </v>
      </c>
      <c r="V297" s="8">
        <f t="shared" si="26"/>
        <v>0</v>
      </c>
      <c r="W297" s="7" t="str">
        <f t="shared" si="27"/>
        <v/>
      </c>
    </row>
    <row r="298" spans="1:23" s="2" customFormat="1" ht="57" customHeight="1" x14ac:dyDescent="0.15">
      <c r="A298" s="10"/>
      <c r="B298" s="16"/>
      <c r="C298" s="16"/>
      <c r="D298" s="15"/>
      <c r="E298" s="14"/>
      <c r="F298" s="13"/>
      <c r="G298" s="12" t="str">
        <f>IF(E298="","",VLOOKUP(E298,図書名リスト!$C$3:$W$1161,16,0))</f>
        <v/>
      </c>
      <c r="H298" s="11" t="str">
        <f>IF(E298="","",VLOOKUP(W298,図書名リスト!$A$3:$W$1161,5,0))</f>
        <v/>
      </c>
      <c r="I298" s="11" t="str">
        <f>IF(E298="","",VLOOKUP(W298,図書名リスト!$A$3:$W$1161,9,0))</f>
        <v/>
      </c>
      <c r="J298" s="11" t="str">
        <f>IF(E298="","",VLOOKUP(W298,図書名リスト!$A$3:$W$1161,23,0))</f>
        <v/>
      </c>
      <c r="K298" s="11" t="str">
        <f>IF(E298="","",VLOOKUP(W298,図書名リスト!$A$3:$W$11651,11,0))</f>
        <v/>
      </c>
      <c r="L298" s="38" t="str">
        <f>IF(E298="","",VLOOKUP(W298,図書名リスト!$A$3:$W$1161,14,0))</f>
        <v/>
      </c>
      <c r="M298" s="9" t="str">
        <f>IF(E298="","",VLOOKUP(W298,図書名リスト!$A$3:$W$1161,17,0))</f>
        <v/>
      </c>
      <c r="N298" s="10"/>
      <c r="O298" s="9" t="str">
        <f>IF(E298="","",VLOOKUP(W298,図書名リスト!$A$3:$W$1161,21,0))</f>
        <v/>
      </c>
      <c r="P298" s="9" t="str">
        <f>IF(E298="","",VLOOKUP(W298,図書名リスト!$A$3:$W$1161,19,0))</f>
        <v/>
      </c>
      <c r="Q298" s="9" t="str">
        <f>IF(E298="","",VLOOKUP(W298,図書名リスト!$A$3:$W$1161,20,0))</f>
        <v/>
      </c>
      <c r="R298" s="9" t="str">
        <f>IF(E298="","",VLOOKUP(W298,図書名リスト!$A$3:$W$1161,22,0))</f>
        <v/>
      </c>
      <c r="S298" s="8" t="str">
        <f t="shared" si="23"/>
        <v xml:space="preserve"> </v>
      </c>
      <c r="T298" s="8" t="str">
        <f t="shared" si="24"/>
        <v>　</v>
      </c>
      <c r="U298" s="8" t="str">
        <f t="shared" si="25"/>
        <v xml:space="preserve"> </v>
      </c>
      <c r="V298" s="8">
        <f t="shared" si="26"/>
        <v>0</v>
      </c>
      <c r="W298" s="7" t="str">
        <f t="shared" si="27"/>
        <v/>
      </c>
    </row>
    <row r="299" spans="1:23" s="2" customFormat="1" ht="57" customHeight="1" x14ac:dyDescent="0.15">
      <c r="A299" s="10"/>
      <c r="B299" s="16"/>
      <c r="C299" s="16"/>
      <c r="D299" s="15"/>
      <c r="E299" s="14"/>
      <c r="F299" s="13"/>
      <c r="G299" s="12" t="str">
        <f>IF(E299="","",VLOOKUP(E299,図書名リスト!$C$3:$W$1161,16,0))</f>
        <v/>
      </c>
      <c r="H299" s="11" t="str">
        <f>IF(E299="","",VLOOKUP(W299,図書名リスト!$A$3:$W$1161,5,0))</f>
        <v/>
      </c>
      <c r="I299" s="11" t="str">
        <f>IF(E299="","",VLOOKUP(W299,図書名リスト!$A$3:$W$1161,9,0))</f>
        <v/>
      </c>
      <c r="J299" s="11" t="str">
        <f>IF(E299="","",VLOOKUP(W299,図書名リスト!$A$3:$W$1161,23,0))</f>
        <v/>
      </c>
      <c r="K299" s="11" t="str">
        <f>IF(E299="","",VLOOKUP(W299,図書名リスト!$A$3:$W$11651,11,0))</f>
        <v/>
      </c>
      <c r="L299" s="38" t="str">
        <f>IF(E299="","",VLOOKUP(W299,図書名リスト!$A$3:$W$1161,14,0))</f>
        <v/>
      </c>
      <c r="M299" s="9" t="str">
        <f>IF(E299="","",VLOOKUP(W299,図書名リスト!$A$3:$W$1161,17,0))</f>
        <v/>
      </c>
      <c r="N299" s="10"/>
      <c r="O299" s="9" t="str">
        <f>IF(E299="","",VLOOKUP(W299,図書名リスト!$A$3:$W$1161,21,0))</f>
        <v/>
      </c>
      <c r="P299" s="9" t="str">
        <f>IF(E299="","",VLOOKUP(W299,図書名リスト!$A$3:$W$1161,19,0))</f>
        <v/>
      </c>
      <c r="Q299" s="9" t="str">
        <f>IF(E299="","",VLOOKUP(W299,図書名リスト!$A$3:$W$1161,20,0))</f>
        <v/>
      </c>
      <c r="R299" s="9" t="str">
        <f>IF(E299="","",VLOOKUP(W299,図書名リスト!$A$3:$W$1161,22,0))</f>
        <v/>
      </c>
      <c r="S299" s="8" t="str">
        <f t="shared" si="23"/>
        <v xml:space="preserve"> </v>
      </c>
      <c r="T299" s="8" t="str">
        <f t="shared" si="24"/>
        <v>　</v>
      </c>
      <c r="U299" s="8" t="str">
        <f t="shared" si="25"/>
        <v xml:space="preserve"> </v>
      </c>
      <c r="V299" s="8">
        <f t="shared" si="26"/>
        <v>0</v>
      </c>
      <c r="W299" s="7" t="str">
        <f t="shared" si="27"/>
        <v/>
      </c>
    </row>
    <row r="300" spans="1:23" s="2" customFormat="1" ht="57" customHeight="1" x14ac:dyDescent="0.15">
      <c r="A300" s="10"/>
      <c r="B300" s="16"/>
      <c r="C300" s="16"/>
      <c r="D300" s="15"/>
      <c r="E300" s="14"/>
      <c r="F300" s="13"/>
      <c r="G300" s="12" t="str">
        <f>IF(E300="","",VLOOKUP(E300,図書名リスト!$C$3:$W$1161,16,0))</f>
        <v/>
      </c>
      <c r="H300" s="11" t="str">
        <f>IF(E300="","",VLOOKUP(W300,図書名リスト!$A$3:$W$1161,5,0))</f>
        <v/>
      </c>
      <c r="I300" s="11" t="str">
        <f>IF(E300="","",VLOOKUP(W300,図書名リスト!$A$3:$W$1161,9,0))</f>
        <v/>
      </c>
      <c r="J300" s="11" t="str">
        <f>IF(E300="","",VLOOKUP(W300,図書名リスト!$A$3:$W$1161,23,0))</f>
        <v/>
      </c>
      <c r="K300" s="11" t="str">
        <f>IF(E300="","",VLOOKUP(W300,図書名リスト!$A$3:$W$11651,11,0))</f>
        <v/>
      </c>
      <c r="L300" s="38" t="str">
        <f>IF(E300="","",VLOOKUP(W300,図書名リスト!$A$3:$W$1161,14,0))</f>
        <v/>
      </c>
      <c r="M300" s="9" t="str">
        <f>IF(E300="","",VLOOKUP(W300,図書名リスト!$A$3:$W$1161,17,0))</f>
        <v/>
      </c>
      <c r="N300" s="10"/>
      <c r="O300" s="9" t="str">
        <f>IF(E300="","",VLOOKUP(W300,図書名リスト!$A$3:$W$1161,21,0))</f>
        <v/>
      </c>
      <c r="P300" s="9" t="str">
        <f>IF(E300="","",VLOOKUP(W300,図書名リスト!$A$3:$W$1161,19,0))</f>
        <v/>
      </c>
      <c r="Q300" s="9" t="str">
        <f>IF(E300="","",VLOOKUP(W300,図書名リスト!$A$3:$W$1161,20,0))</f>
        <v/>
      </c>
      <c r="R300" s="9" t="str">
        <f>IF(E300="","",VLOOKUP(W300,図書名リスト!$A$3:$W$1161,22,0))</f>
        <v/>
      </c>
      <c r="S300" s="8" t="str">
        <f t="shared" si="23"/>
        <v xml:space="preserve"> </v>
      </c>
      <c r="T300" s="8" t="str">
        <f t="shared" si="24"/>
        <v>　</v>
      </c>
      <c r="U300" s="8" t="str">
        <f t="shared" si="25"/>
        <v xml:space="preserve"> </v>
      </c>
      <c r="V300" s="8">
        <f t="shared" si="26"/>
        <v>0</v>
      </c>
      <c r="W300" s="7" t="str">
        <f t="shared" si="27"/>
        <v/>
      </c>
    </row>
    <row r="301" spans="1:23" s="2" customFormat="1" ht="57" customHeight="1" x14ac:dyDescent="0.15">
      <c r="A301" s="10"/>
      <c r="B301" s="16"/>
      <c r="C301" s="16"/>
      <c r="D301" s="15"/>
      <c r="E301" s="14"/>
      <c r="F301" s="13"/>
      <c r="G301" s="12" t="str">
        <f>IF(E301="","",VLOOKUP(E301,図書名リスト!$C$3:$W$1161,16,0))</f>
        <v/>
      </c>
      <c r="H301" s="11" t="str">
        <f>IF(E301="","",VLOOKUP(W301,図書名リスト!$A$3:$W$1161,5,0))</f>
        <v/>
      </c>
      <c r="I301" s="11" t="str">
        <f>IF(E301="","",VLOOKUP(W301,図書名リスト!$A$3:$W$1161,9,0))</f>
        <v/>
      </c>
      <c r="J301" s="11" t="str">
        <f>IF(E301="","",VLOOKUP(W301,図書名リスト!$A$3:$W$1161,23,0))</f>
        <v/>
      </c>
      <c r="K301" s="11" t="str">
        <f>IF(E301="","",VLOOKUP(W301,図書名リスト!$A$3:$W$11651,11,0))</f>
        <v/>
      </c>
      <c r="L301" s="38" t="str">
        <f>IF(E301="","",VLOOKUP(W301,図書名リスト!$A$3:$W$1161,14,0))</f>
        <v/>
      </c>
      <c r="M301" s="9" t="str">
        <f>IF(E301="","",VLOOKUP(W301,図書名リスト!$A$3:$W$1161,17,0))</f>
        <v/>
      </c>
      <c r="N301" s="10"/>
      <c r="O301" s="9" t="str">
        <f>IF(E301="","",VLOOKUP(W301,図書名リスト!$A$3:$W$1161,21,0))</f>
        <v/>
      </c>
      <c r="P301" s="9" t="str">
        <f>IF(E301="","",VLOOKUP(W301,図書名リスト!$A$3:$W$1161,19,0))</f>
        <v/>
      </c>
      <c r="Q301" s="9" t="str">
        <f>IF(E301="","",VLOOKUP(W301,図書名リスト!$A$3:$W$1161,20,0))</f>
        <v/>
      </c>
      <c r="R301" s="9" t="str">
        <f>IF(E301="","",VLOOKUP(W301,図書名リスト!$A$3:$W$1161,22,0))</f>
        <v/>
      </c>
      <c r="S301" s="8" t="str">
        <f t="shared" si="23"/>
        <v xml:space="preserve"> </v>
      </c>
      <c r="T301" s="8" t="str">
        <f t="shared" si="24"/>
        <v>　</v>
      </c>
      <c r="U301" s="8" t="str">
        <f t="shared" si="25"/>
        <v xml:space="preserve"> </v>
      </c>
      <c r="V301" s="8">
        <f t="shared" si="26"/>
        <v>0</v>
      </c>
      <c r="W301" s="7" t="str">
        <f t="shared" si="27"/>
        <v/>
      </c>
    </row>
    <row r="302" spans="1:23" s="2" customFormat="1" ht="57" customHeight="1" x14ac:dyDescent="0.15">
      <c r="A302" s="10"/>
      <c r="B302" s="16"/>
      <c r="C302" s="16"/>
      <c r="D302" s="15"/>
      <c r="E302" s="14"/>
      <c r="F302" s="13"/>
      <c r="G302" s="12" t="str">
        <f>IF(E302="","",VLOOKUP(E302,図書名リスト!$C$3:$W$1161,16,0))</f>
        <v/>
      </c>
      <c r="H302" s="11" t="str">
        <f>IF(E302="","",VLOOKUP(W302,図書名リスト!$A$3:$W$1161,5,0))</f>
        <v/>
      </c>
      <c r="I302" s="11" t="str">
        <f>IF(E302="","",VLOOKUP(W302,図書名リスト!$A$3:$W$1161,9,0))</f>
        <v/>
      </c>
      <c r="J302" s="11" t="str">
        <f>IF(E302="","",VLOOKUP(W302,図書名リスト!$A$3:$W$1161,23,0))</f>
        <v/>
      </c>
      <c r="K302" s="11" t="str">
        <f>IF(E302="","",VLOOKUP(W302,図書名リスト!$A$3:$W$11651,11,0))</f>
        <v/>
      </c>
      <c r="L302" s="38" t="str">
        <f>IF(E302="","",VLOOKUP(W302,図書名リスト!$A$3:$W$1161,14,0))</f>
        <v/>
      </c>
      <c r="M302" s="9" t="str">
        <f>IF(E302="","",VLOOKUP(W302,図書名リスト!$A$3:$W$1161,17,0))</f>
        <v/>
      </c>
      <c r="N302" s="10"/>
      <c r="O302" s="9" t="str">
        <f>IF(E302="","",VLOOKUP(W302,図書名リスト!$A$3:$W$1161,21,0))</f>
        <v/>
      </c>
      <c r="P302" s="9" t="str">
        <f>IF(E302="","",VLOOKUP(W302,図書名リスト!$A$3:$W$1161,19,0))</f>
        <v/>
      </c>
      <c r="Q302" s="9" t="str">
        <f>IF(E302="","",VLOOKUP(W302,図書名リスト!$A$3:$W$1161,20,0))</f>
        <v/>
      </c>
      <c r="R302" s="9" t="str">
        <f>IF(E302="","",VLOOKUP(W302,図書名リスト!$A$3:$W$1161,22,0))</f>
        <v/>
      </c>
      <c r="S302" s="8" t="str">
        <f t="shared" si="23"/>
        <v xml:space="preserve"> </v>
      </c>
      <c r="T302" s="8" t="str">
        <f t="shared" si="24"/>
        <v>　</v>
      </c>
      <c r="U302" s="8" t="str">
        <f t="shared" si="25"/>
        <v xml:space="preserve"> </v>
      </c>
      <c r="V302" s="8">
        <f t="shared" si="26"/>
        <v>0</v>
      </c>
      <c r="W302" s="7" t="str">
        <f t="shared" si="27"/>
        <v/>
      </c>
    </row>
    <row r="303" spans="1:23" s="2" customFormat="1" ht="57" customHeight="1" x14ac:dyDescent="0.15">
      <c r="A303" s="10"/>
      <c r="B303" s="16"/>
      <c r="C303" s="16"/>
      <c r="D303" s="15"/>
      <c r="E303" s="14"/>
      <c r="F303" s="13"/>
      <c r="G303" s="12" t="str">
        <f>IF(E303="","",VLOOKUP(E303,図書名リスト!$C$3:$W$1161,16,0))</f>
        <v/>
      </c>
      <c r="H303" s="11" t="str">
        <f>IF(E303="","",VLOOKUP(W303,図書名リスト!$A$3:$W$1161,5,0))</f>
        <v/>
      </c>
      <c r="I303" s="11" t="str">
        <f>IF(E303="","",VLOOKUP(W303,図書名リスト!$A$3:$W$1161,9,0))</f>
        <v/>
      </c>
      <c r="J303" s="11" t="str">
        <f>IF(E303="","",VLOOKUP(W303,図書名リスト!$A$3:$W$1161,23,0))</f>
        <v/>
      </c>
      <c r="K303" s="11" t="str">
        <f>IF(E303="","",VLOOKUP(W303,図書名リスト!$A$3:$W$11651,11,0))</f>
        <v/>
      </c>
      <c r="L303" s="38" t="str">
        <f>IF(E303="","",VLOOKUP(W303,図書名リスト!$A$3:$W$1161,14,0))</f>
        <v/>
      </c>
      <c r="M303" s="9" t="str">
        <f>IF(E303="","",VLOOKUP(W303,図書名リスト!$A$3:$W$1161,17,0))</f>
        <v/>
      </c>
      <c r="N303" s="10"/>
      <c r="O303" s="9" t="str">
        <f>IF(E303="","",VLOOKUP(W303,図書名リスト!$A$3:$W$1161,21,0))</f>
        <v/>
      </c>
      <c r="P303" s="9" t="str">
        <f>IF(E303="","",VLOOKUP(W303,図書名リスト!$A$3:$W$1161,19,0))</f>
        <v/>
      </c>
      <c r="Q303" s="9" t="str">
        <f>IF(E303="","",VLOOKUP(W303,図書名リスト!$A$3:$W$1161,20,0))</f>
        <v/>
      </c>
      <c r="R303" s="9" t="str">
        <f>IF(E303="","",VLOOKUP(W303,図書名リスト!$A$3:$W$1161,22,0))</f>
        <v/>
      </c>
      <c r="S303" s="8" t="str">
        <f t="shared" si="23"/>
        <v xml:space="preserve"> </v>
      </c>
      <c r="T303" s="8" t="str">
        <f t="shared" si="24"/>
        <v>　</v>
      </c>
      <c r="U303" s="8" t="str">
        <f t="shared" si="25"/>
        <v xml:space="preserve"> </v>
      </c>
      <c r="V303" s="8">
        <f t="shared" si="26"/>
        <v>0</v>
      </c>
      <c r="W303" s="7" t="str">
        <f t="shared" si="27"/>
        <v/>
      </c>
    </row>
    <row r="304" spans="1:23" s="2" customFormat="1" ht="57" customHeight="1" x14ac:dyDescent="0.15">
      <c r="A304" s="10"/>
      <c r="B304" s="16"/>
      <c r="C304" s="16"/>
      <c r="D304" s="15"/>
      <c r="E304" s="14"/>
      <c r="F304" s="13"/>
      <c r="G304" s="12" t="str">
        <f>IF(E304="","",VLOOKUP(E304,図書名リスト!$C$3:$W$1161,16,0))</f>
        <v/>
      </c>
      <c r="H304" s="11" t="str">
        <f>IF(E304="","",VLOOKUP(W304,図書名リスト!$A$3:$W$1161,5,0))</f>
        <v/>
      </c>
      <c r="I304" s="11" t="str">
        <f>IF(E304="","",VLOOKUP(W304,図書名リスト!$A$3:$W$1161,9,0))</f>
        <v/>
      </c>
      <c r="J304" s="11" t="str">
        <f>IF(E304="","",VLOOKUP(W304,図書名リスト!$A$3:$W$1161,23,0))</f>
        <v/>
      </c>
      <c r="K304" s="11" t="str">
        <f>IF(E304="","",VLOOKUP(W304,図書名リスト!$A$3:$W$11651,11,0))</f>
        <v/>
      </c>
      <c r="L304" s="38" t="str">
        <f>IF(E304="","",VLOOKUP(W304,図書名リスト!$A$3:$W$1161,14,0))</f>
        <v/>
      </c>
      <c r="M304" s="9" t="str">
        <f>IF(E304="","",VLOOKUP(W304,図書名リスト!$A$3:$W$1161,17,0))</f>
        <v/>
      </c>
      <c r="N304" s="10"/>
      <c r="O304" s="9" t="str">
        <f>IF(E304="","",VLOOKUP(W304,図書名リスト!$A$3:$W$1161,21,0))</f>
        <v/>
      </c>
      <c r="P304" s="9" t="str">
        <f>IF(E304="","",VLOOKUP(W304,図書名リスト!$A$3:$W$1161,19,0))</f>
        <v/>
      </c>
      <c r="Q304" s="9" t="str">
        <f>IF(E304="","",VLOOKUP(W304,図書名リスト!$A$3:$W$1161,20,0))</f>
        <v/>
      </c>
      <c r="R304" s="9" t="str">
        <f>IF(E304="","",VLOOKUP(W304,図書名リスト!$A$3:$W$1161,22,0))</f>
        <v/>
      </c>
      <c r="S304" s="8" t="str">
        <f t="shared" si="23"/>
        <v xml:space="preserve"> </v>
      </c>
      <c r="T304" s="8" t="str">
        <f t="shared" si="24"/>
        <v>　</v>
      </c>
      <c r="U304" s="8" t="str">
        <f t="shared" si="25"/>
        <v xml:space="preserve"> </v>
      </c>
      <c r="V304" s="8">
        <f t="shared" si="26"/>
        <v>0</v>
      </c>
      <c r="W304" s="7" t="str">
        <f t="shared" si="27"/>
        <v/>
      </c>
    </row>
    <row r="305" spans="1:23" s="2" customFormat="1" ht="57" customHeight="1" x14ac:dyDescent="0.15">
      <c r="A305" s="10"/>
      <c r="B305" s="16"/>
      <c r="C305" s="16"/>
      <c r="D305" s="15"/>
      <c r="E305" s="14"/>
      <c r="F305" s="13"/>
      <c r="G305" s="12" t="str">
        <f>IF(E305="","",VLOOKUP(E305,図書名リスト!$C$3:$W$1161,16,0))</f>
        <v/>
      </c>
      <c r="H305" s="11" t="str">
        <f>IF(E305="","",VLOOKUP(W305,図書名リスト!$A$3:$W$1161,5,0))</f>
        <v/>
      </c>
      <c r="I305" s="11" t="str">
        <f>IF(E305="","",VLOOKUP(W305,図書名リスト!$A$3:$W$1161,9,0))</f>
        <v/>
      </c>
      <c r="J305" s="11" t="str">
        <f>IF(E305="","",VLOOKUP(W305,図書名リスト!$A$3:$W$1161,23,0))</f>
        <v/>
      </c>
      <c r="K305" s="11" t="str">
        <f>IF(E305="","",VLOOKUP(W305,図書名リスト!$A$3:$W$11651,11,0))</f>
        <v/>
      </c>
      <c r="L305" s="38" t="str">
        <f>IF(E305="","",VLOOKUP(W305,図書名リスト!$A$3:$W$1161,14,0))</f>
        <v/>
      </c>
      <c r="M305" s="9" t="str">
        <f>IF(E305="","",VLOOKUP(W305,図書名リスト!$A$3:$W$1161,17,0))</f>
        <v/>
      </c>
      <c r="N305" s="10"/>
      <c r="O305" s="9" t="str">
        <f>IF(E305="","",VLOOKUP(W305,図書名リスト!$A$3:$W$1161,21,0))</f>
        <v/>
      </c>
      <c r="P305" s="9" t="str">
        <f>IF(E305="","",VLOOKUP(W305,図書名リスト!$A$3:$W$1161,19,0))</f>
        <v/>
      </c>
      <c r="Q305" s="9" t="str">
        <f>IF(E305="","",VLOOKUP(W305,図書名リスト!$A$3:$W$1161,20,0))</f>
        <v/>
      </c>
      <c r="R305" s="9" t="str">
        <f>IF(E305="","",VLOOKUP(W305,図書名リスト!$A$3:$W$1161,22,0))</f>
        <v/>
      </c>
      <c r="S305" s="8" t="str">
        <f t="shared" si="23"/>
        <v xml:space="preserve"> </v>
      </c>
      <c r="T305" s="8" t="str">
        <f t="shared" si="24"/>
        <v>　</v>
      </c>
      <c r="U305" s="8" t="str">
        <f t="shared" si="25"/>
        <v xml:space="preserve"> </v>
      </c>
      <c r="V305" s="8">
        <f t="shared" si="26"/>
        <v>0</v>
      </c>
      <c r="W305" s="7" t="str">
        <f t="shared" si="27"/>
        <v/>
      </c>
    </row>
    <row r="306" spans="1:23" s="2" customFormat="1" ht="57" customHeight="1" x14ac:dyDescent="0.15">
      <c r="A306" s="10"/>
      <c r="B306" s="16"/>
      <c r="C306" s="16"/>
      <c r="D306" s="15"/>
      <c r="E306" s="14"/>
      <c r="F306" s="13"/>
      <c r="G306" s="12" t="str">
        <f>IF(E306="","",VLOOKUP(E306,図書名リスト!$C$3:$W$1161,16,0))</f>
        <v/>
      </c>
      <c r="H306" s="11" t="str">
        <f>IF(E306="","",VLOOKUP(W306,図書名リスト!$A$3:$W$1161,5,0))</f>
        <v/>
      </c>
      <c r="I306" s="11" t="str">
        <f>IF(E306="","",VLOOKUP(W306,図書名リスト!$A$3:$W$1161,9,0))</f>
        <v/>
      </c>
      <c r="J306" s="11" t="str">
        <f>IF(E306="","",VLOOKUP(W306,図書名リスト!$A$3:$W$1161,23,0))</f>
        <v/>
      </c>
      <c r="K306" s="11" t="str">
        <f>IF(E306="","",VLOOKUP(W306,図書名リスト!$A$3:$W$11651,11,0))</f>
        <v/>
      </c>
      <c r="L306" s="38" t="str">
        <f>IF(E306="","",VLOOKUP(W306,図書名リスト!$A$3:$W$1161,14,0))</f>
        <v/>
      </c>
      <c r="M306" s="9" t="str">
        <f>IF(E306="","",VLOOKUP(W306,図書名リスト!$A$3:$W$1161,17,0))</f>
        <v/>
      </c>
      <c r="N306" s="10"/>
      <c r="O306" s="9" t="str">
        <f>IF(E306="","",VLOOKUP(W306,図書名リスト!$A$3:$W$1161,21,0))</f>
        <v/>
      </c>
      <c r="P306" s="9" t="str">
        <f>IF(E306="","",VLOOKUP(W306,図書名リスト!$A$3:$W$1161,19,0))</f>
        <v/>
      </c>
      <c r="Q306" s="9" t="str">
        <f>IF(E306="","",VLOOKUP(W306,図書名リスト!$A$3:$W$1161,20,0))</f>
        <v/>
      </c>
      <c r="R306" s="9" t="str">
        <f>IF(E306="","",VLOOKUP(W306,図書名リスト!$A$3:$W$1161,22,0))</f>
        <v/>
      </c>
      <c r="S306" s="8" t="str">
        <f t="shared" si="23"/>
        <v xml:space="preserve"> </v>
      </c>
      <c r="T306" s="8" t="str">
        <f t="shared" si="24"/>
        <v>　</v>
      </c>
      <c r="U306" s="8" t="str">
        <f t="shared" si="25"/>
        <v xml:space="preserve"> </v>
      </c>
      <c r="V306" s="8">
        <f t="shared" si="26"/>
        <v>0</v>
      </c>
      <c r="W306" s="7" t="str">
        <f t="shared" si="27"/>
        <v/>
      </c>
    </row>
    <row r="307" spans="1:23" s="2" customFormat="1" ht="57" customHeight="1" x14ac:dyDescent="0.15">
      <c r="A307" s="10"/>
      <c r="B307" s="16"/>
      <c r="C307" s="16"/>
      <c r="D307" s="15"/>
      <c r="E307" s="14"/>
      <c r="F307" s="13"/>
      <c r="G307" s="12" t="str">
        <f>IF(E307="","",VLOOKUP(E307,図書名リスト!$C$3:$W$1161,16,0))</f>
        <v/>
      </c>
      <c r="H307" s="11" t="str">
        <f>IF(E307="","",VLOOKUP(W307,図書名リスト!$A$3:$W$1161,5,0))</f>
        <v/>
      </c>
      <c r="I307" s="11" t="str">
        <f>IF(E307="","",VLOOKUP(W307,図書名リスト!$A$3:$W$1161,9,0))</f>
        <v/>
      </c>
      <c r="J307" s="11" t="str">
        <f>IF(E307="","",VLOOKUP(W307,図書名リスト!$A$3:$W$1161,23,0))</f>
        <v/>
      </c>
      <c r="K307" s="11" t="str">
        <f>IF(E307="","",VLOOKUP(W307,図書名リスト!$A$3:$W$11651,11,0))</f>
        <v/>
      </c>
      <c r="L307" s="38" t="str">
        <f>IF(E307="","",VLOOKUP(W307,図書名リスト!$A$3:$W$1161,14,0))</f>
        <v/>
      </c>
      <c r="M307" s="9" t="str">
        <f>IF(E307="","",VLOOKUP(W307,図書名リスト!$A$3:$W$1161,17,0))</f>
        <v/>
      </c>
      <c r="N307" s="10"/>
      <c r="O307" s="9" t="str">
        <f>IF(E307="","",VLOOKUP(W307,図書名リスト!$A$3:$W$1161,21,0))</f>
        <v/>
      </c>
      <c r="P307" s="9" t="str">
        <f>IF(E307="","",VLOOKUP(W307,図書名リスト!$A$3:$W$1161,19,0))</f>
        <v/>
      </c>
      <c r="Q307" s="9" t="str">
        <f>IF(E307="","",VLOOKUP(W307,図書名リスト!$A$3:$W$1161,20,0))</f>
        <v/>
      </c>
      <c r="R307" s="9" t="str">
        <f>IF(E307="","",VLOOKUP(W307,図書名リスト!$A$3:$W$1161,22,0))</f>
        <v/>
      </c>
      <c r="S307" s="8" t="str">
        <f t="shared" si="23"/>
        <v xml:space="preserve"> </v>
      </c>
      <c r="T307" s="8" t="str">
        <f t="shared" si="24"/>
        <v>　</v>
      </c>
      <c r="U307" s="8" t="str">
        <f t="shared" si="25"/>
        <v xml:space="preserve"> </v>
      </c>
      <c r="V307" s="8">
        <f t="shared" si="26"/>
        <v>0</v>
      </c>
      <c r="W307" s="7" t="str">
        <f t="shared" si="27"/>
        <v/>
      </c>
    </row>
    <row r="308" spans="1:23" s="2" customFormat="1" ht="57" customHeight="1" x14ac:dyDescent="0.15">
      <c r="A308" s="10"/>
      <c r="B308" s="16"/>
      <c r="C308" s="16"/>
      <c r="D308" s="15"/>
      <c r="E308" s="14"/>
      <c r="F308" s="13"/>
      <c r="G308" s="12" t="str">
        <f>IF(E308="","",VLOOKUP(E308,図書名リスト!$C$3:$W$1161,16,0))</f>
        <v/>
      </c>
      <c r="H308" s="11" t="str">
        <f>IF(E308="","",VLOOKUP(W308,図書名リスト!$A$3:$W$1161,5,0))</f>
        <v/>
      </c>
      <c r="I308" s="11" t="str">
        <f>IF(E308="","",VLOOKUP(W308,図書名リスト!$A$3:$W$1161,9,0))</f>
        <v/>
      </c>
      <c r="J308" s="11" t="str">
        <f>IF(E308="","",VLOOKUP(W308,図書名リスト!$A$3:$W$1161,23,0))</f>
        <v/>
      </c>
      <c r="K308" s="11" t="str">
        <f>IF(E308="","",VLOOKUP(W308,図書名リスト!$A$3:$W$11651,11,0))</f>
        <v/>
      </c>
      <c r="L308" s="38" t="str">
        <f>IF(E308="","",VLOOKUP(W308,図書名リスト!$A$3:$W$1161,14,0))</f>
        <v/>
      </c>
      <c r="M308" s="9" t="str">
        <f>IF(E308="","",VLOOKUP(W308,図書名リスト!$A$3:$W$1161,17,0))</f>
        <v/>
      </c>
      <c r="N308" s="10"/>
      <c r="O308" s="9" t="str">
        <f>IF(E308="","",VLOOKUP(W308,図書名リスト!$A$3:$W$1161,21,0))</f>
        <v/>
      </c>
      <c r="P308" s="9" t="str">
        <f>IF(E308="","",VLOOKUP(W308,図書名リスト!$A$3:$W$1161,19,0))</f>
        <v/>
      </c>
      <c r="Q308" s="9" t="str">
        <f>IF(E308="","",VLOOKUP(W308,図書名リスト!$A$3:$W$1161,20,0))</f>
        <v/>
      </c>
      <c r="R308" s="9" t="str">
        <f>IF(E308="","",VLOOKUP(W308,図書名リスト!$A$3:$W$1161,22,0))</f>
        <v/>
      </c>
      <c r="S308" s="8" t="str">
        <f t="shared" si="23"/>
        <v xml:space="preserve"> </v>
      </c>
      <c r="T308" s="8" t="str">
        <f t="shared" si="24"/>
        <v>　</v>
      </c>
      <c r="U308" s="8" t="str">
        <f t="shared" si="25"/>
        <v xml:space="preserve"> </v>
      </c>
      <c r="V308" s="8">
        <f t="shared" si="26"/>
        <v>0</v>
      </c>
      <c r="W308" s="7" t="str">
        <f t="shared" si="27"/>
        <v/>
      </c>
    </row>
    <row r="309" spans="1:23" s="2" customFormat="1" ht="57" customHeight="1" x14ac:dyDescent="0.15">
      <c r="A309" s="10"/>
      <c r="B309" s="16"/>
      <c r="C309" s="16"/>
      <c r="D309" s="15"/>
      <c r="E309" s="14"/>
      <c r="F309" s="13"/>
      <c r="G309" s="12" t="str">
        <f>IF(E309="","",VLOOKUP(E309,図書名リスト!$C$3:$W$1161,16,0))</f>
        <v/>
      </c>
      <c r="H309" s="11" t="str">
        <f>IF(E309="","",VLOOKUP(W309,図書名リスト!$A$3:$W$1161,5,0))</f>
        <v/>
      </c>
      <c r="I309" s="11" t="str">
        <f>IF(E309="","",VLOOKUP(W309,図書名リスト!$A$3:$W$1161,9,0))</f>
        <v/>
      </c>
      <c r="J309" s="11" t="str">
        <f>IF(E309="","",VLOOKUP(W309,図書名リスト!$A$3:$W$1161,23,0))</f>
        <v/>
      </c>
      <c r="K309" s="11" t="str">
        <f>IF(E309="","",VLOOKUP(W309,図書名リスト!$A$3:$W$11651,11,0))</f>
        <v/>
      </c>
      <c r="L309" s="38" t="str">
        <f>IF(E309="","",VLOOKUP(W309,図書名リスト!$A$3:$W$1161,14,0))</f>
        <v/>
      </c>
      <c r="M309" s="9" t="str">
        <f>IF(E309="","",VLOOKUP(W309,図書名リスト!$A$3:$W$1161,17,0))</f>
        <v/>
      </c>
      <c r="N309" s="10"/>
      <c r="O309" s="9" t="str">
        <f>IF(E309="","",VLOOKUP(W309,図書名リスト!$A$3:$W$1161,21,0))</f>
        <v/>
      </c>
      <c r="P309" s="9" t="str">
        <f>IF(E309="","",VLOOKUP(W309,図書名リスト!$A$3:$W$1161,19,0))</f>
        <v/>
      </c>
      <c r="Q309" s="9" t="str">
        <f>IF(E309="","",VLOOKUP(W309,図書名リスト!$A$3:$W$1161,20,0))</f>
        <v/>
      </c>
      <c r="R309" s="9" t="str">
        <f>IF(E309="","",VLOOKUP(W309,図書名リスト!$A$3:$W$1161,22,0))</f>
        <v/>
      </c>
      <c r="S309" s="8" t="str">
        <f t="shared" si="23"/>
        <v xml:space="preserve"> </v>
      </c>
      <c r="T309" s="8" t="str">
        <f t="shared" si="24"/>
        <v>　</v>
      </c>
      <c r="U309" s="8" t="str">
        <f t="shared" si="25"/>
        <v xml:space="preserve"> </v>
      </c>
      <c r="V309" s="8">
        <f t="shared" si="26"/>
        <v>0</v>
      </c>
      <c r="W309" s="7" t="str">
        <f t="shared" si="27"/>
        <v/>
      </c>
    </row>
    <row r="310" spans="1:23" s="2" customFormat="1" ht="57" customHeight="1" x14ac:dyDescent="0.15">
      <c r="A310" s="10"/>
      <c r="B310" s="16"/>
      <c r="C310" s="16"/>
      <c r="D310" s="15"/>
      <c r="E310" s="14"/>
      <c r="F310" s="13"/>
      <c r="G310" s="12" t="str">
        <f>IF(E310="","",VLOOKUP(E310,図書名リスト!$C$3:$W$1161,16,0))</f>
        <v/>
      </c>
      <c r="H310" s="11" t="str">
        <f>IF(E310="","",VLOOKUP(W310,図書名リスト!$A$3:$W$1161,5,0))</f>
        <v/>
      </c>
      <c r="I310" s="11" t="str">
        <f>IF(E310="","",VLOOKUP(W310,図書名リスト!$A$3:$W$1161,9,0))</f>
        <v/>
      </c>
      <c r="J310" s="11" t="str">
        <f>IF(E310="","",VLOOKUP(W310,図書名リスト!$A$3:$W$1161,23,0))</f>
        <v/>
      </c>
      <c r="K310" s="11" t="str">
        <f>IF(E310="","",VLOOKUP(W310,図書名リスト!$A$3:$W$11651,11,0))</f>
        <v/>
      </c>
      <c r="L310" s="38" t="str">
        <f>IF(E310="","",VLOOKUP(W310,図書名リスト!$A$3:$W$1161,14,0))</f>
        <v/>
      </c>
      <c r="M310" s="9" t="str">
        <f>IF(E310="","",VLOOKUP(W310,図書名リスト!$A$3:$W$1161,17,0))</f>
        <v/>
      </c>
      <c r="N310" s="10"/>
      <c r="O310" s="9" t="str">
        <f>IF(E310="","",VLOOKUP(W310,図書名リスト!$A$3:$W$1161,21,0))</f>
        <v/>
      </c>
      <c r="P310" s="9" t="str">
        <f>IF(E310="","",VLOOKUP(W310,図書名リスト!$A$3:$W$1161,19,0))</f>
        <v/>
      </c>
      <c r="Q310" s="9" t="str">
        <f>IF(E310="","",VLOOKUP(W310,図書名リスト!$A$3:$W$1161,20,0))</f>
        <v/>
      </c>
      <c r="R310" s="9" t="str">
        <f>IF(E310="","",VLOOKUP(W310,図書名リスト!$A$3:$W$1161,22,0))</f>
        <v/>
      </c>
      <c r="S310" s="8" t="str">
        <f t="shared" si="23"/>
        <v xml:space="preserve"> </v>
      </c>
      <c r="T310" s="8" t="str">
        <f t="shared" si="24"/>
        <v>　</v>
      </c>
      <c r="U310" s="8" t="str">
        <f t="shared" si="25"/>
        <v xml:space="preserve"> </v>
      </c>
      <c r="V310" s="8">
        <f t="shared" si="26"/>
        <v>0</v>
      </c>
      <c r="W310" s="7" t="str">
        <f t="shared" si="27"/>
        <v/>
      </c>
    </row>
    <row r="311" spans="1:23" s="2" customFormat="1" ht="57" customHeight="1" x14ac:dyDescent="0.15">
      <c r="A311" s="10"/>
      <c r="B311" s="16"/>
      <c r="C311" s="16"/>
      <c r="D311" s="15"/>
      <c r="E311" s="14"/>
      <c r="F311" s="13"/>
      <c r="G311" s="12" t="str">
        <f>IF(E311="","",VLOOKUP(E311,図書名リスト!$C$3:$W$1161,16,0))</f>
        <v/>
      </c>
      <c r="H311" s="11" t="str">
        <f>IF(E311="","",VLOOKUP(W311,図書名リスト!$A$3:$W$1161,5,0))</f>
        <v/>
      </c>
      <c r="I311" s="11" t="str">
        <f>IF(E311="","",VLOOKUP(W311,図書名リスト!$A$3:$W$1161,9,0))</f>
        <v/>
      </c>
      <c r="J311" s="11" t="str">
        <f>IF(E311="","",VLOOKUP(W311,図書名リスト!$A$3:$W$1161,23,0))</f>
        <v/>
      </c>
      <c r="K311" s="11" t="str">
        <f>IF(E311="","",VLOOKUP(W311,図書名リスト!$A$3:$W$11651,11,0))</f>
        <v/>
      </c>
      <c r="L311" s="38" t="str">
        <f>IF(E311="","",VLOOKUP(W311,図書名リスト!$A$3:$W$1161,14,0))</f>
        <v/>
      </c>
      <c r="M311" s="9" t="str">
        <f>IF(E311="","",VLOOKUP(W311,図書名リスト!$A$3:$W$1161,17,0))</f>
        <v/>
      </c>
      <c r="N311" s="10"/>
      <c r="O311" s="9" t="str">
        <f>IF(E311="","",VLOOKUP(W311,図書名リスト!$A$3:$W$1161,21,0))</f>
        <v/>
      </c>
      <c r="P311" s="9" t="str">
        <f>IF(E311="","",VLOOKUP(W311,図書名リスト!$A$3:$W$1161,19,0))</f>
        <v/>
      </c>
      <c r="Q311" s="9" t="str">
        <f>IF(E311="","",VLOOKUP(W311,図書名リスト!$A$3:$W$1161,20,0))</f>
        <v/>
      </c>
      <c r="R311" s="9" t="str">
        <f>IF(E311="","",VLOOKUP(W311,図書名リスト!$A$3:$W$1161,22,0))</f>
        <v/>
      </c>
      <c r="S311" s="8" t="str">
        <f t="shared" si="23"/>
        <v xml:space="preserve"> </v>
      </c>
      <c r="T311" s="8" t="str">
        <f t="shared" si="24"/>
        <v>　</v>
      </c>
      <c r="U311" s="8" t="str">
        <f t="shared" si="25"/>
        <v xml:space="preserve"> </v>
      </c>
      <c r="V311" s="8">
        <f t="shared" si="26"/>
        <v>0</v>
      </c>
      <c r="W311" s="7" t="str">
        <f t="shared" si="27"/>
        <v/>
      </c>
    </row>
    <row r="312" spans="1:23" s="2" customFormat="1" ht="57" customHeight="1" x14ac:dyDescent="0.15">
      <c r="A312" s="10"/>
      <c r="B312" s="16"/>
      <c r="C312" s="16"/>
      <c r="D312" s="15"/>
      <c r="E312" s="14"/>
      <c r="F312" s="13"/>
      <c r="G312" s="12" t="str">
        <f>IF(E312="","",VLOOKUP(E312,図書名リスト!$C$3:$W$1161,16,0))</f>
        <v/>
      </c>
      <c r="H312" s="11" t="str">
        <f>IF(E312="","",VLOOKUP(W312,図書名リスト!$A$3:$W$1161,5,0))</f>
        <v/>
      </c>
      <c r="I312" s="11" t="str">
        <f>IF(E312="","",VLOOKUP(W312,図書名リスト!$A$3:$W$1161,9,0))</f>
        <v/>
      </c>
      <c r="J312" s="11" t="str">
        <f>IF(E312="","",VLOOKUP(W312,図書名リスト!$A$3:$W$1161,23,0))</f>
        <v/>
      </c>
      <c r="K312" s="11" t="str">
        <f>IF(E312="","",VLOOKUP(W312,図書名リスト!$A$3:$W$11651,11,0))</f>
        <v/>
      </c>
      <c r="L312" s="38" t="str">
        <f>IF(E312="","",VLOOKUP(W312,図書名リスト!$A$3:$W$1161,14,0))</f>
        <v/>
      </c>
      <c r="M312" s="9" t="str">
        <f>IF(E312="","",VLOOKUP(W312,図書名リスト!$A$3:$W$1161,17,0))</f>
        <v/>
      </c>
      <c r="N312" s="10"/>
      <c r="O312" s="9" t="str">
        <f>IF(E312="","",VLOOKUP(W312,図書名リスト!$A$3:$W$1161,21,0))</f>
        <v/>
      </c>
      <c r="P312" s="9" t="str">
        <f>IF(E312="","",VLOOKUP(W312,図書名リスト!$A$3:$W$1161,19,0))</f>
        <v/>
      </c>
      <c r="Q312" s="9" t="str">
        <f>IF(E312="","",VLOOKUP(W312,図書名リスト!$A$3:$W$1161,20,0))</f>
        <v/>
      </c>
      <c r="R312" s="9" t="str">
        <f>IF(E312="","",VLOOKUP(W312,図書名リスト!$A$3:$W$1161,22,0))</f>
        <v/>
      </c>
      <c r="S312" s="8" t="str">
        <f t="shared" si="23"/>
        <v xml:space="preserve"> </v>
      </c>
      <c r="T312" s="8" t="str">
        <f t="shared" si="24"/>
        <v>　</v>
      </c>
      <c r="U312" s="8" t="str">
        <f t="shared" si="25"/>
        <v xml:space="preserve"> </v>
      </c>
      <c r="V312" s="8">
        <f t="shared" si="26"/>
        <v>0</v>
      </c>
      <c r="W312" s="7" t="str">
        <f t="shared" si="27"/>
        <v/>
      </c>
    </row>
    <row r="313" spans="1:23" s="2" customFormat="1" ht="57" customHeight="1" x14ac:dyDescent="0.15">
      <c r="A313" s="10"/>
      <c r="B313" s="16"/>
      <c r="C313" s="16"/>
      <c r="D313" s="15"/>
      <c r="E313" s="14"/>
      <c r="F313" s="13"/>
      <c r="G313" s="12" t="str">
        <f>IF(E313="","",VLOOKUP(E313,図書名リスト!$C$3:$W$1161,16,0))</f>
        <v/>
      </c>
      <c r="H313" s="11" t="str">
        <f>IF(E313="","",VLOOKUP(W313,図書名リスト!$A$3:$W$1161,5,0))</f>
        <v/>
      </c>
      <c r="I313" s="11" t="str">
        <f>IF(E313="","",VLOOKUP(W313,図書名リスト!$A$3:$W$1161,9,0))</f>
        <v/>
      </c>
      <c r="J313" s="11" t="str">
        <f>IF(E313="","",VLOOKUP(W313,図書名リスト!$A$3:$W$1161,23,0))</f>
        <v/>
      </c>
      <c r="K313" s="11" t="str">
        <f>IF(E313="","",VLOOKUP(W313,図書名リスト!$A$3:$W$11651,11,0))</f>
        <v/>
      </c>
      <c r="L313" s="38" t="str">
        <f>IF(E313="","",VLOOKUP(W313,図書名リスト!$A$3:$W$1161,14,0))</f>
        <v/>
      </c>
      <c r="M313" s="9" t="str">
        <f>IF(E313="","",VLOOKUP(W313,図書名リスト!$A$3:$W$1161,17,0))</f>
        <v/>
      </c>
      <c r="N313" s="10"/>
      <c r="O313" s="9" t="str">
        <f>IF(E313="","",VLOOKUP(W313,図書名リスト!$A$3:$W$1161,21,0))</f>
        <v/>
      </c>
      <c r="P313" s="9" t="str">
        <f>IF(E313="","",VLOOKUP(W313,図書名リスト!$A$3:$W$1161,19,0))</f>
        <v/>
      </c>
      <c r="Q313" s="9" t="str">
        <f>IF(E313="","",VLOOKUP(W313,図書名リスト!$A$3:$W$1161,20,0))</f>
        <v/>
      </c>
      <c r="R313" s="9" t="str">
        <f>IF(E313="","",VLOOKUP(W313,図書名リスト!$A$3:$W$1161,22,0))</f>
        <v/>
      </c>
      <c r="S313" s="8" t="str">
        <f t="shared" si="23"/>
        <v xml:space="preserve"> </v>
      </c>
      <c r="T313" s="8" t="str">
        <f t="shared" si="24"/>
        <v>　</v>
      </c>
      <c r="U313" s="8" t="str">
        <f t="shared" si="25"/>
        <v xml:space="preserve"> </v>
      </c>
      <c r="V313" s="8">
        <f t="shared" si="26"/>
        <v>0</v>
      </c>
      <c r="W313" s="7" t="str">
        <f t="shared" si="27"/>
        <v/>
      </c>
    </row>
    <row r="314" spans="1:23" s="2" customFormat="1" ht="57" customHeight="1" x14ac:dyDescent="0.15">
      <c r="A314" s="10"/>
      <c r="B314" s="16"/>
      <c r="C314" s="16"/>
      <c r="D314" s="15"/>
      <c r="E314" s="14"/>
      <c r="F314" s="13"/>
      <c r="G314" s="12" t="str">
        <f>IF(E314="","",VLOOKUP(E314,図書名リスト!$C$3:$W$1161,16,0))</f>
        <v/>
      </c>
      <c r="H314" s="11" t="str">
        <f>IF(E314="","",VLOOKUP(W314,図書名リスト!$A$3:$W$1161,5,0))</f>
        <v/>
      </c>
      <c r="I314" s="11" t="str">
        <f>IF(E314="","",VLOOKUP(W314,図書名リスト!$A$3:$W$1161,9,0))</f>
        <v/>
      </c>
      <c r="J314" s="11" t="str">
        <f>IF(E314="","",VLOOKUP(W314,図書名リスト!$A$3:$W$1161,23,0))</f>
        <v/>
      </c>
      <c r="K314" s="11" t="str">
        <f>IF(E314="","",VLOOKUP(W314,図書名リスト!$A$3:$W$11651,11,0))</f>
        <v/>
      </c>
      <c r="L314" s="38" t="str">
        <f>IF(E314="","",VLOOKUP(W314,図書名リスト!$A$3:$W$1161,14,0))</f>
        <v/>
      </c>
      <c r="M314" s="9" t="str">
        <f>IF(E314="","",VLOOKUP(W314,図書名リスト!$A$3:$W$1161,17,0))</f>
        <v/>
      </c>
      <c r="N314" s="10"/>
      <c r="O314" s="9" t="str">
        <f>IF(E314="","",VLOOKUP(W314,図書名リスト!$A$3:$W$1161,21,0))</f>
        <v/>
      </c>
      <c r="P314" s="9" t="str">
        <f>IF(E314="","",VLOOKUP(W314,図書名リスト!$A$3:$W$1161,19,0))</f>
        <v/>
      </c>
      <c r="Q314" s="9" t="str">
        <f>IF(E314="","",VLOOKUP(W314,図書名リスト!$A$3:$W$1161,20,0))</f>
        <v/>
      </c>
      <c r="R314" s="9" t="str">
        <f>IF(E314="","",VLOOKUP(W314,図書名リスト!$A$3:$W$1161,22,0))</f>
        <v/>
      </c>
      <c r="S314" s="8" t="str">
        <f t="shared" si="23"/>
        <v xml:space="preserve"> </v>
      </c>
      <c r="T314" s="8" t="str">
        <f t="shared" si="24"/>
        <v>　</v>
      </c>
      <c r="U314" s="8" t="str">
        <f t="shared" si="25"/>
        <v xml:space="preserve"> </v>
      </c>
      <c r="V314" s="8">
        <f t="shared" si="26"/>
        <v>0</v>
      </c>
      <c r="W314" s="7" t="str">
        <f t="shared" si="27"/>
        <v/>
      </c>
    </row>
    <row r="315" spans="1:23" s="2" customFormat="1" ht="57" customHeight="1" x14ac:dyDescent="0.15">
      <c r="A315" s="10"/>
      <c r="B315" s="16"/>
      <c r="C315" s="16"/>
      <c r="D315" s="15"/>
      <c r="E315" s="14"/>
      <c r="F315" s="13"/>
      <c r="G315" s="12" t="str">
        <f>IF(E315="","",VLOOKUP(E315,図書名リスト!$C$3:$W$1161,16,0))</f>
        <v/>
      </c>
      <c r="H315" s="11" t="str">
        <f>IF(E315="","",VLOOKUP(W315,図書名リスト!$A$3:$W$1161,5,0))</f>
        <v/>
      </c>
      <c r="I315" s="11" t="str">
        <f>IF(E315="","",VLOOKUP(W315,図書名リスト!$A$3:$W$1161,9,0))</f>
        <v/>
      </c>
      <c r="J315" s="11" t="str">
        <f>IF(E315="","",VLOOKUP(W315,図書名リスト!$A$3:$W$1161,23,0))</f>
        <v/>
      </c>
      <c r="K315" s="11" t="str">
        <f>IF(E315="","",VLOOKUP(W315,図書名リスト!$A$3:$W$11651,11,0))</f>
        <v/>
      </c>
      <c r="L315" s="38" t="str">
        <f>IF(E315="","",VLOOKUP(W315,図書名リスト!$A$3:$W$1161,14,0))</f>
        <v/>
      </c>
      <c r="M315" s="9" t="str">
        <f>IF(E315="","",VLOOKUP(W315,図書名リスト!$A$3:$W$1161,17,0))</f>
        <v/>
      </c>
      <c r="N315" s="10"/>
      <c r="O315" s="9" t="str">
        <f>IF(E315="","",VLOOKUP(W315,図書名リスト!$A$3:$W$1161,21,0))</f>
        <v/>
      </c>
      <c r="P315" s="9" t="str">
        <f>IF(E315="","",VLOOKUP(W315,図書名リスト!$A$3:$W$1161,19,0))</f>
        <v/>
      </c>
      <c r="Q315" s="9" t="str">
        <f>IF(E315="","",VLOOKUP(W315,図書名リスト!$A$3:$W$1161,20,0))</f>
        <v/>
      </c>
      <c r="R315" s="9" t="str">
        <f>IF(E315="","",VLOOKUP(W315,図書名リスト!$A$3:$W$1161,22,0))</f>
        <v/>
      </c>
      <c r="S315" s="8" t="str">
        <f t="shared" si="23"/>
        <v xml:space="preserve"> </v>
      </c>
      <c r="T315" s="8" t="str">
        <f t="shared" si="24"/>
        <v>　</v>
      </c>
      <c r="U315" s="8" t="str">
        <f t="shared" si="25"/>
        <v xml:space="preserve"> </v>
      </c>
      <c r="V315" s="8">
        <f t="shared" si="26"/>
        <v>0</v>
      </c>
      <c r="W315" s="7" t="str">
        <f t="shared" si="27"/>
        <v/>
      </c>
    </row>
    <row r="316" spans="1:23" s="2" customFormat="1" ht="57" customHeight="1" x14ac:dyDescent="0.15">
      <c r="A316" s="10"/>
      <c r="B316" s="16"/>
      <c r="C316" s="16"/>
      <c r="D316" s="15"/>
      <c r="E316" s="14"/>
      <c r="F316" s="13"/>
      <c r="G316" s="12" t="str">
        <f>IF(E316="","",VLOOKUP(E316,図書名リスト!$C$3:$W$1161,16,0))</f>
        <v/>
      </c>
      <c r="H316" s="11" t="str">
        <f>IF(E316="","",VLOOKUP(W316,図書名リスト!$A$3:$W$1161,5,0))</f>
        <v/>
      </c>
      <c r="I316" s="11" t="str">
        <f>IF(E316="","",VLOOKUP(W316,図書名リスト!$A$3:$W$1161,9,0))</f>
        <v/>
      </c>
      <c r="J316" s="11" t="str">
        <f>IF(E316="","",VLOOKUP(W316,図書名リスト!$A$3:$W$1161,23,0))</f>
        <v/>
      </c>
      <c r="K316" s="11" t="str">
        <f>IF(E316="","",VLOOKUP(W316,図書名リスト!$A$3:$W$11651,11,0))</f>
        <v/>
      </c>
      <c r="L316" s="38" t="str">
        <f>IF(E316="","",VLOOKUP(W316,図書名リスト!$A$3:$W$1161,14,0))</f>
        <v/>
      </c>
      <c r="M316" s="9" t="str">
        <f>IF(E316="","",VLOOKUP(W316,図書名リスト!$A$3:$W$1161,17,0))</f>
        <v/>
      </c>
      <c r="N316" s="10"/>
      <c r="O316" s="9" t="str">
        <f>IF(E316="","",VLOOKUP(W316,図書名リスト!$A$3:$W$1161,21,0))</f>
        <v/>
      </c>
      <c r="P316" s="9" t="str">
        <f>IF(E316="","",VLOOKUP(W316,図書名リスト!$A$3:$W$1161,19,0))</f>
        <v/>
      </c>
      <c r="Q316" s="9" t="str">
        <f>IF(E316="","",VLOOKUP(W316,図書名リスト!$A$3:$W$1161,20,0))</f>
        <v/>
      </c>
      <c r="R316" s="9" t="str">
        <f>IF(E316="","",VLOOKUP(W316,図書名リスト!$A$3:$W$1161,22,0))</f>
        <v/>
      </c>
      <c r="S316" s="8" t="str">
        <f t="shared" si="23"/>
        <v xml:space="preserve"> </v>
      </c>
      <c r="T316" s="8" t="str">
        <f t="shared" si="24"/>
        <v>　</v>
      </c>
      <c r="U316" s="8" t="str">
        <f t="shared" si="25"/>
        <v xml:space="preserve"> </v>
      </c>
      <c r="V316" s="8">
        <f t="shared" si="26"/>
        <v>0</v>
      </c>
      <c r="W316" s="7" t="str">
        <f t="shared" si="27"/>
        <v/>
      </c>
    </row>
    <row r="317" spans="1:23" s="2" customFormat="1" ht="57" customHeight="1" x14ac:dyDescent="0.15">
      <c r="A317" s="10"/>
      <c r="B317" s="16"/>
      <c r="C317" s="16"/>
      <c r="D317" s="15"/>
      <c r="E317" s="14"/>
      <c r="F317" s="13"/>
      <c r="G317" s="12" t="str">
        <f>IF(E317="","",VLOOKUP(E317,図書名リスト!$C$3:$W$1161,16,0))</f>
        <v/>
      </c>
      <c r="H317" s="11" t="str">
        <f>IF(E317="","",VLOOKUP(W317,図書名リスト!$A$3:$W$1161,5,0))</f>
        <v/>
      </c>
      <c r="I317" s="11" t="str">
        <f>IF(E317="","",VLOOKUP(W317,図書名リスト!$A$3:$W$1161,9,0))</f>
        <v/>
      </c>
      <c r="J317" s="11" t="str">
        <f>IF(E317="","",VLOOKUP(W317,図書名リスト!$A$3:$W$1161,23,0))</f>
        <v/>
      </c>
      <c r="K317" s="11" t="str">
        <f>IF(E317="","",VLOOKUP(W317,図書名リスト!$A$3:$W$11651,11,0))</f>
        <v/>
      </c>
      <c r="L317" s="38" t="str">
        <f>IF(E317="","",VLOOKUP(W317,図書名リスト!$A$3:$W$1161,14,0))</f>
        <v/>
      </c>
      <c r="M317" s="9" t="str">
        <f>IF(E317="","",VLOOKUP(W317,図書名リスト!$A$3:$W$1161,17,0))</f>
        <v/>
      </c>
      <c r="N317" s="10"/>
      <c r="O317" s="9" t="str">
        <f>IF(E317="","",VLOOKUP(W317,図書名リスト!$A$3:$W$1161,21,0))</f>
        <v/>
      </c>
      <c r="P317" s="9" t="str">
        <f>IF(E317="","",VLOOKUP(W317,図書名リスト!$A$3:$W$1161,19,0))</f>
        <v/>
      </c>
      <c r="Q317" s="9" t="str">
        <f>IF(E317="","",VLOOKUP(W317,図書名リスト!$A$3:$W$1161,20,0))</f>
        <v/>
      </c>
      <c r="R317" s="9" t="str">
        <f>IF(E317="","",VLOOKUP(W317,図書名リスト!$A$3:$W$1161,22,0))</f>
        <v/>
      </c>
      <c r="S317" s="8" t="str">
        <f t="shared" si="23"/>
        <v xml:space="preserve"> </v>
      </c>
      <c r="T317" s="8" t="str">
        <f t="shared" si="24"/>
        <v>　</v>
      </c>
      <c r="U317" s="8" t="str">
        <f t="shared" si="25"/>
        <v xml:space="preserve"> </v>
      </c>
      <c r="V317" s="8">
        <f t="shared" si="26"/>
        <v>0</v>
      </c>
      <c r="W317" s="7" t="str">
        <f t="shared" si="27"/>
        <v/>
      </c>
    </row>
    <row r="318" spans="1:23" s="2" customFormat="1" ht="57" customHeight="1" x14ac:dyDescent="0.15">
      <c r="A318" s="10"/>
      <c r="B318" s="16"/>
      <c r="C318" s="16"/>
      <c r="D318" s="15"/>
      <c r="E318" s="14"/>
      <c r="F318" s="13"/>
      <c r="G318" s="12" t="str">
        <f>IF(E318="","",VLOOKUP(E318,図書名リスト!$C$3:$W$1161,16,0))</f>
        <v/>
      </c>
      <c r="H318" s="11" t="str">
        <f>IF(E318="","",VLOOKUP(W318,図書名リスト!$A$3:$W$1161,5,0))</f>
        <v/>
      </c>
      <c r="I318" s="11" t="str">
        <f>IF(E318="","",VLOOKUP(W318,図書名リスト!$A$3:$W$1161,9,0))</f>
        <v/>
      </c>
      <c r="J318" s="11" t="str">
        <f>IF(E318="","",VLOOKUP(W318,図書名リスト!$A$3:$W$1161,23,0))</f>
        <v/>
      </c>
      <c r="K318" s="11" t="str">
        <f>IF(E318="","",VLOOKUP(W318,図書名リスト!$A$3:$W$11651,11,0))</f>
        <v/>
      </c>
      <c r="L318" s="38" t="str">
        <f>IF(E318="","",VLOOKUP(W318,図書名リスト!$A$3:$W$1161,14,0))</f>
        <v/>
      </c>
      <c r="M318" s="9" t="str">
        <f>IF(E318="","",VLOOKUP(W318,図書名リスト!$A$3:$W$1161,17,0))</f>
        <v/>
      </c>
      <c r="N318" s="10"/>
      <c r="O318" s="9" t="str">
        <f>IF(E318="","",VLOOKUP(W318,図書名リスト!$A$3:$W$1161,21,0))</f>
        <v/>
      </c>
      <c r="P318" s="9" t="str">
        <f>IF(E318="","",VLOOKUP(W318,図書名リスト!$A$3:$W$1161,19,0))</f>
        <v/>
      </c>
      <c r="Q318" s="9" t="str">
        <f>IF(E318="","",VLOOKUP(W318,図書名リスト!$A$3:$W$1161,20,0))</f>
        <v/>
      </c>
      <c r="R318" s="9" t="str">
        <f>IF(E318="","",VLOOKUP(W318,図書名リスト!$A$3:$W$1161,22,0))</f>
        <v/>
      </c>
      <c r="S318" s="8" t="str">
        <f t="shared" si="23"/>
        <v xml:space="preserve"> </v>
      </c>
      <c r="T318" s="8" t="str">
        <f t="shared" si="24"/>
        <v>　</v>
      </c>
      <c r="U318" s="8" t="str">
        <f t="shared" si="25"/>
        <v xml:space="preserve"> </v>
      </c>
      <c r="V318" s="8">
        <f t="shared" si="26"/>
        <v>0</v>
      </c>
      <c r="W318" s="7" t="str">
        <f t="shared" si="27"/>
        <v/>
      </c>
    </row>
    <row r="319" spans="1:23" s="2" customFormat="1" ht="57" customHeight="1" x14ac:dyDescent="0.15">
      <c r="A319" s="10"/>
      <c r="B319" s="16"/>
      <c r="C319" s="16"/>
      <c r="D319" s="15"/>
      <c r="E319" s="14"/>
      <c r="F319" s="13"/>
      <c r="G319" s="12" t="str">
        <f>IF(E319="","",VLOOKUP(E319,図書名リスト!$C$3:$W$1161,16,0))</f>
        <v/>
      </c>
      <c r="H319" s="11" t="str">
        <f>IF(E319="","",VLOOKUP(W319,図書名リスト!$A$3:$W$1161,5,0))</f>
        <v/>
      </c>
      <c r="I319" s="11" t="str">
        <f>IF(E319="","",VLOOKUP(W319,図書名リスト!$A$3:$W$1161,9,0))</f>
        <v/>
      </c>
      <c r="J319" s="11" t="str">
        <f>IF(E319="","",VLOOKUP(W319,図書名リスト!$A$3:$W$1161,23,0))</f>
        <v/>
      </c>
      <c r="K319" s="11" t="str">
        <f>IF(E319="","",VLOOKUP(W319,図書名リスト!$A$3:$W$11651,11,0))</f>
        <v/>
      </c>
      <c r="L319" s="38" t="str">
        <f>IF(E319="","",VLOOKUP(W319,図書名リスト!$A$3:$W$1161,14,0))</f>
        <v/>
      </c>
      <c r="M319" s="9" t="str">
        <f>IF(E319="","",VLOOKUP(W319,図書名リスト!$A$3:$W$1161,17,0))</f>
        <v/>
      </c>
      <c r="N319" s="10"/>
      <c r="O319" s="9" t="str">
        <f>IF(E319="","",VLOOKUP(W319,図書名リスト!$A$3:$W$1161,21,0))</f>
        <v/>
      </c>
      <c r="P319" s="9" t="str">
        <f>IF(E319="","",VLOOKUP(W319,図書名リスト!$A$3:$W$1161,19,0))</f>
        <v/>
      </c>
      <c r="Q319" s="9" t="str">
        <f>IF(E319="","",VLOOKUP(W319,図書名リスト!$A$3:$W$1161,20,0))</f>
        <v/>
      </c>
      <c r="R319" s="9" t="str">
        <f>IF(E319="","",VLOOKUP(W319,図書名リスト!$A$3:$W$1161,22,0))</f>
        <v/>
      </c>
      <c r="S319" s="8" t="str">
        <f t="shared" si="23"/>
        <v xml:space="preserve"> </v>
      </c>
      <c r="T319" s="8" t="str">
        <f t="shared" si="24"/>
        <v>　</v>
      </c>
      <c r="U319" s="8" t="str">
        <f t="shared" si="25"/>
        <v xml:space="preserve"> </v>
      </c>
      <c r="V319" s="8">
        <f t="shared" si="26"/>
        <v>0</v>
      </c>
      <c r="W319" s="7" t="str">
        <f t="shared" si="27"/>
        <v/>
      </c>
    </row>
    <row r="320" spans="1:23" s="2" customFormat="1" ht="57" customHeight="1" x14ac:dyDescent="0.15">
      <c r="A320" s="10"/>
      <c r="B320" s="16"/>
      <c r="C320" s="16"/>
      <c r="D320" s="15"/>
      <c r="E320" s="14"/>
      <c r="F320" s="13"/>
      <c r="G320" s="12" t="str">
        <f>IF(E320="","",VLOOKUP(E320,図書名リスト!$C$3:$W$1161,16,0))</f>
        <v/>
      </c>
      <c r="H320" s="11" t="str">
        <f>IF(E320="","",VLOOKUP(W320,図書名リスト!$A$3:$W$1161,5,0))</f>
        <v/>
      </c>
      <c r="I320" s="11" t="str">
        <f>IF(E320="","",VLOOKUP(W320,図書名リスト!$A$3:$W$1161,9,0))</f>
        <v/>
      </c>
      <c r="J320" s="11" t="str">
        <f>IF(E320="","",VLOOKUP(W320,図書名リスト!$A$3:$W$1161,23,0))</f>
        <v/>
      </c>
      <c r="K320" s="11" t="str">
        <f>IF(E320="","",VLOOKUP(W320,図書名リスト!$A$3:$W$11651,11,0))</f>
        <v/>
      </c>
      <c r="L320" s="38" t="str">
        <f>IF(E320="","",VLOOKUP(W320,図書名リスト!$A$3:$W$1161,14,0))</f>
        <v/>
      </c>
      <c r="M320" s="9" t="str">
        <f>IF(E320="","",VLOOKUP(W320,図書名リスト!$A$3:$W$1161,17,0))</f>
        <v/>
      </c>
      <c r="N320" s="10"/>
      <c r="O320" s="9" t="str">
        <f>IF(E320="","",VLOOKUP(W320,図書名リスト!$A$3:$W$1161,21,0))</f>
        <v/>
      </c>
      <c r="P320" s="9" t="str">
        <f>IF(E320="","",VLOOKUP(W320,図書名リスト!$A$3:$W$1161,19,0))</f>
        <v/>
      </c>
      <c r="Q320" s="9" t="str">
        <f>IF(E320="","",VLOOKUP(W320,図書名リスト!$A$3:$W$1161,20,0))</f>
        <v/>
      </c>
      <c r="R320" s="9" t="str">
        <f>IF(E320="","",VLOOKUP(W320,図書名リスト!$A$3:$W$1161,22,0))</f>
        <v/>
      </c>
      <c r="S320" s="8" t="str">
        <f t="shared" si="23"/>
        <v xml:space="preserve"> </v>
      </c>
      <c r="T320" s="8" t="str">
        <f t="shared" si="24"/>
        <v>　</v>
      </c>
      <c r="U320" s="8" t="str">
        <f t="shared" si="25"/>
        <v xml:space="preserve"> </v>
      </c>
      <c r="V320" s="8">
        <f t="shared" si="26"/>
        <v>0</v>
      </c>
      <c r="W320" s="7" t="str">
        <f t="shared" si="27"/>
        <v/>
      </c>
    </row>
    <row r="321" spans="1:23" s="2" customFormat="1" ht="57" customHeight="1" x14ac:dyDescent="0.15">
      <c r="A321" s="10"/>
      <c r="B321" s="16"/>
      <c r="C321" s="16"/>
      <c r="D321" s="15"/>
      <c r="E321" s="14"/>
      <c r="F321" s="13"/>
      <c r="G321" s="12" t="str">
        <f>IF(E321="","",VLOOKUP(E321,図書名リスト!$C$3:$W$1161,16,0))</f>
        <v/>
      </c>
      <c r="H321" s="11" t="str">
        <f>IF(E321="","",VLOOKUP(W321,図書名リスト!$A$3:$W$1161,5,0))</f>
        <v/>
      </c>
      <c r="I321" s="11" t="str">
        <f>IF(E321="","",VLOOKUP(W321,図書名リスト!$A$3:$W$1161,9,0))</f>
        <v/>
      </c>
      <c r="J321" s="11" t="str">
        <f>IF(E321="","",VLOOKUP(W321,図書名リスト!$A$3:$W$1161,23,0))</f>
        <v/>
      </c>
      <c r="K321" s="11" t="str">
        <f>IF(E321="","",VLOOKUP(W321,図書名リスト!$A$3:$W$11651,11,0))</f>
        <v/>
      </c>
      <c r="L321" s="38" t="str">
        <f>IF(E321="","",VLOOKUP(W321,図書名リスト!$A$3:$W$1161,14,0))</f>
        <v/>
      </c>
      <c r="M321" s="9" t="str">
        <f>IF(E321="","",VLOOKUP(W321,図書名リスト!$A$3:$W$1161,17,0))</f>
        <v/>
      </c>
      <c r="N321" s="10"/>
      <c r="O321" s="9" t="str">
        <f>IF(E321="","",VLOOKUP(W321,図書名リスト!$A$3:$W$1161,21,0))</f>
        <v/>
      </c>
      <c r="P321" s="9" t="str">
        <f>IF(E321="","",VLOOKUP(W321,図書名リスト!$A$3:$W$1161,19,0))</f>
        <v/>
      </c>
      <c r="Q321" s="9" t="str">
        <f>IF(E321="","",VLOOKUP(W321,図書名リスト!$A$3:$W$1161,20,0))</f>
        <v/>
      </c>
      <c r="R321" s="9" t="str">
        <f>IF(E321="","",VLOOKUP(W321,図書名リスト!$A$3:$W$1161,22,0))</f>
        <v/>
      </c>
      <c r="S321" s="8" t="str">
        <f t="shared" si="23"/>
        <v xml:space="preserve"> </v>
      </c>
      <c r="T321" s="8" t="str">
        <f t="shared" si="24"/>
        <v>　</v>
      </c>
      <c r="U321" s="8" t="str">
        <f t="shared" si="25"/>
        <v xml:space="preserve"> </v>
      </c>
      <c r="V321" s="8">
        <f t="shared" si="26"/>
        <v>0</v>
      </c>
      <c r="W321" s="7" t="str">
        <f t="shared" si="27"/>
        <v/>
      </c>
    </row>
    <row r="322" spans="1:23" s="2" customFormat="1" ht="57" customHeight="1" x14ac:dyDescent="0.15">
      <c r="A322" s="10"/>
      <c r="B322" s="16"/>
      <c r="C322" s="16"/>
      <c r="D322" s="15"/>
      <c r="E322" s="14"/>
      <c r="F322" s="13"/>
      <c r="G322" s="12" t="str">
        <f>IF(E322="","",VLOOKUP(E322,図書名リスト!$C$3:$W$1161,16,0))</f>
        <v/>
      </c>
      <c r="H322" s="11" t="str">
        <f>IF(E322="","",VLOOKUP(W322,図書名リスト!$A$3:$W$1161,5,0))</f>
        <v/>
      </c>
      <c r="I322" s="11" t="str">
        <f>IF(E322="","",VLOOKUP(W322,図書名リスト!$A$3:$W$1161,9,0))</f>
        <v/>
      </c>
      <c r="J322" s="11" t="str">
        <f>IF(E322="","",VLOOKUP(W322,図書名リスト!$A$3:$W$1161,23,0))</f>
        <v/>
      </c>
      <c r="K322" s="11" t="str">
        <f>IF(E322="","",VLOOKUP(W322,図書名リスト!$A$3:$W$11651,11,0))</f>
        <v/>
      </c>
      <c r="L322" s="38" t="str">
        <f>IF(E322="","",VLOOKUP(W322,図書名リスト!$A$3:$W$1161,14,0))</f>
        <v/>
      </c>
      <c r="M322" s="9" t="str">
        <f>IF(E322="","",VLOOKUP(W322,図書名リスト!$A$3:$W$1161,17,0))</f>
        <v/>
      </c>
      <c r="N322" s="10"/>
      <c r="O322" s="9" t="str">
        <f>IF(E322="","",VLOOKUP(W322,図書名リスト!$A$3:$W$1161,21,0))</f>
        <v/>
      </c>
      <c r="P322" s="9" t="str">
        <f>IF(E322="","",VLOOKUP(W322,図書名リスト!$A$3:$W$1161,19,0))</f>
        <v/>
      </c>
      <c r="Q322" s="9" t="str">
        <f>IF(E322="","",VLOOKUP(W322,図書名リスト!$A$3:$W$1161,20,0))</f>
        <v/>
      </c>
      <c r="R322" s="9" t="str">
        <f>IF(E322="","",VLOOKUP(W322,図書名リスト!$A$3:$W$1161,22,0))</f>
        <v/>
      </c>
      <c r="S322" s="8" t="str">
        <f t="shared" si="23"/>
        <v xml:space="preserve"> </v>
      </c>
      <c r="T322" s="8" t="str">
        <f t="shared" si="24"/>
        <v>　</v>
      </c>
      <c r="U322" s="8" t="str">
        <f t="shared" si="25"/>
        <v xml:space="preserve"> </v>
      </c>
      <c r="V322" s="8">
        <f t="shared" si="26"/>
        <v>0</v>
      </c>
      <c r="W322" s="7" t="str">
        <f t="shared" si="27"/>
        <v/>
      </c>
    </row>
    <row r="323" spans="1:23" s="2" customFormat="1" ht="57" customHeight="1" x14ac:dyDescent="0.15">
      <c r="A323" s="10"/>
      <c r="B323" s="16"/>
      <c r="C323" s="16"/>
      <c r="D323" s="15"/>
      <c r="E323" s="14"/>
      <c r="F323" s="13"/>
      <c r="G323" s="12" t="str">
        <f>IF(E323="","",VLOOKUP(E323,図書名リスト!$C$3:$W$1161,16,0))</f>
        <v/>
      </c>
      <c r="H323" s="11" t="str">
        <f>IF(E323="","",VLOOKUP(W323,図書名リスト!$A$3:$W$1161,5,0))</f>
        <v/>
      </c>
      <c r="I323" s="11" t="str">
        <f>IF(E323="","",VLOOKUP(W323,図書名リスト!$A$3:$W$1161,9,0))</f>
        <v/>
      </c>
      <c r="J323" s="11" t="str">
        <f>IF(E323="","",VLOOKUP(W323,図書名リスト!$A$3:$W$1161,23,0))</f>
        <v/>
      </c>
      <c r="K323" s="11" t="str">
        <f>IF(E323="","",VLOOKUP(W323,図書名リスト!$A$3:$W$11651,11,0))</f>
        <v/>
      </c>
      <c r="L323" s="38" t="str">
        <f>IF(E323="","",VLOOKUP(W323,図書名リスト!$A$3:$W$1161,14,0))</f>
        <v/>
      </c>
      <c r="M323" s="9" t="str">
        <f>IF(E323="","",VLOOKUP(W323,図書名リスト!$A$3:$W$1161,17,0))</f>
        <v/>
      </c>
      <c r="N323" s="10"/>
      <c r="O323" s="9" t="str">
        <f>IF(E323="","",VLOOKUP(W323,図書名リスト!$A$3:$W$1161,21,0))</f>
        <v/>
      </c>
      <c r="P323" s="9" t="str">
        <f>IF(E323="","",VLOOKUP(W323,図書名リスト!$A$3:$W$1161,19,0))</f>
        <v/>
      </c>
      <c r="Q323" s="9" t="str">
        <f>IF(E323="","",VLOOKUP(W323,図書名リスト!$A$3:$W$1161,20,0))</f>
        <v/>
      </c>
      <c r="R323" s="9" t="str">
        <f>IF(E323="","",VLOOKUP(W323,図書名リスト!$A$3:$W$1161,22,0))</f>
        <v/>
      </c>
      <c r="S323" s="8" t="str">
        <f t="shared" si="23"/>
        <v xml:space="preserve"> </v>
      </c>
      <c r="T323" s="8" t="str">
        <f t="shared" si="24"/>
        <v>　</v>
      </c>
      <c r="U323" s="8" t="str">
        <f t="shared" si="25"/>
        <v xml:space="preserve"> </v>
      </c>
      <c r="V323" s="8">
        <f t="shared" si="26"/>
        <v>0</v>
      </c>
      <c r="W323" s="7" t="str">
        <f t="shared" si="27"/>
        <v/>
      </c>
    </row>
    <row r="324" spans="1:23" s="2" customFormat="1" ht="57" customHeight="1" x14ac:dyDescent="0.15">
      <c r="A324" s="10"/>
      <c r="B324" s="16"/>
      <c r="C324" s="16"/>
      <c r="D324" s="15"/>
      <c r="E324" s="14"/>
      <c r="F324" s="13"/>
      <c r="G324" s="12" t="str">
        <f>IF(E324="","",VLOOKUP(E324,図書名リスト!$C$3:$W$1161,16,0))</f>
        <v/>
      </c>
      <c r="H324" s="11" t="str">
        <f>IF(E324="","",VLOOKUP(W324,図書名リスト!$A$3:$W$1161,5,0))</f>
        <v/>
      </c>
      <c r="I324" s="11" t="str">
        <f>IF(E324="","",VLOOKUP(W324,図書名リスト!$A$3:$W$1161,9,0))</f>
        <v/>
      </c>
      <c r="J324" s="11" t="str">
        <f>IF(E324="","",VLOOKUP(W324,図書名リスト!$A$3:$W$1161,23,0))</f>
        <v/>
      </c>
      <c r="K324" s="11" t="str">
        <f>IF(E324="","",VLOOKUP(W324,図書名リスト!$A$3:$W$11651,11,0))</f>
        <v/>
      </c>
      <c r="L324" s="38" t="str">
        <f>IF(E324="","",VLOOKUP(W324,図書名リスト!$A$3:$W$1161,14,0))</f>
        <v/>
      </c>
      <c r="M324" s="9" t="str">
        <f>IF(E324="","",VLOOKUP(W324,図書名リスト!$A$3:$W$1161,17,0))</f>
        <v/>
      </c>
      <c r="N324" s="10"/>
      <c r="O324" s="9" t="str">
        <f>IF(E324="","",VLOOKUP(W324,図書名リスト!$A$3:$W$1161,21,0))</f>
        <v/>
      </c>
      <c r="P324" s="9" t="str">
        <f>IF(E324="","",VLOOKUP(W324,図書名リスト!$A$3:$W$1161,19,0))</f>
        <v/>
      </c>
      <c r="Q324" s="9" t="str">
        <f>IF(E324="","",VLOOKUP(W324,図書名リスト!$A$3:$W$1161,20,0))</f>
        <v/>
      </c>
      <c r="R324" s="9" t="str">
        <f>IF(E324="","",VLOOKUP(W324,図書名リスト!$A$3:$W$1161,22,0))</f>
        <v/>
      </c>
      <c r="S324" s="8" t="str">
        <f t="shared" si="23"/>
        <v xml:space="preserve"> </v>
      </c>
      <c r="T324" s="8" t="str">
        <f t="shared" si="24"/>
        <v>　</v>
      </c>
      <c r="U324" s="8" t="str">
        <f t="shared" si="25"/>
        <v xml:space="preserve"> </v>
      </c>
      <c r="V324" s="8">
        <f t="shared" si="26"/>
        <v>0</v>
      </c>
      <c r="W324" s="7" t="str">
        <f t="shared" si="27"/>
        <v/>
      </c>
    </row>
    <row r="325" spans="1:23" s="2" customFormat="1" ht="57" customHeight="1" x14ac:dyDescent="0.15">
      <c r="A325" s="10"/>
      <c r="B325" s="16"/>
      <c r="C325" s="16"/>
      <c r="D325" s="15"/>
      <c r="E325" s="14"/>
      <c r="F325" s="13"/>
      <c r="G325" s="12" t="str">
        <f>IF(E325="","",VLOOKUP(E325,図書名リスト!$C$3:$W$1161,16,0))</f>
        <v/>
      </c>
      <c r="H325" s="11" t="str">
        <f>IF(E325="","",VLOOKUP(W325,図書名リスト!$A$3:$W$1161,5,0))</f>
        <v/>
      </c>
      <c r="I325" s="11" t="str">
        <f>IF(E325="","",VLOOKUP(W325,図書名リスト!$A$3:$W$1161,9,0))</f>
        <v/>
      </c>
      <c r="J325" s="11" t="str">
        <f>IF(E325="","",VLOOKUP(W325,図書名リスト!$A$3:$W$1161,23,0))</f>
        <v/>
      </c>
      <c r="K325" s="11" t="str">
        <f>IF(E325="","",VLOOKUP(W325,図書名リスト!$A$3:$W$11651,11,0))</f>
        <v/>
      </c>
      <c r="L325" s="38" t="str">
        <f>IF(E325="","",VLOOKUP(W325,図書名リスト!$A$3:$W$1161,14,0))</f>
        <v/>
      </c>
      <c r="M325" s="9" t="str">
        <f>IF(E325="","",VLOOKUP(W325,図書名リスト!$A$3:$W$1161,17,0))</f>
        <v/>
      </c>
      <c r="N325" s="10"/>
      <c r="O325" s="9" t="str">
        <f>IF(E325="","",VLOOKUP(W325,図書名リスト!$A$3:$W$1161,21,0))</f>
        <v/>
      </c>
      <c r="P325" s="9" t="str">
        <f>IF(E325="","",VLOOKUP(W325,図書名リスト!$A$3:$W$1161,19,0))</f>
        <v/>
      </c>
      <c r="Q325" s="9" t="str">
        <f>IF(E325="","",VLOOKUP(W325,図書名リスト!$A$3:$W$1161,20,0))</f>
        <v/>
      </c>
      <c r="R325" s="9" t="str">
        <f>IF(E325="","",VLOOKUP(W325,図書名リスト!$A$3:$W$1161,22,0))</f>
        <v/>
      </c>
      <c r="S325" s="8" t="str">
        <f t="shared" si="23"/>
        <v xml:space="preserve"> </v>
      </c>
      <c r="T325" s="8" t="str">
        <f t="shared" si="24"/>
        <v>　</v>
      </c>
      <c r="U325" s="8" t="str">
        <f t="shared" si="25"/>
        <v xml:space="preserve"> </v>
      </c>
      <c r="V325" s="8">
        <f t="shared" si="26"/>
        <v>0</v>
      </c>
      <c r="W325" s="7" t="str">
        <f t="shared" si="27"/>
        <v/>
      </c>
    </row>
    <row r="326" spans="1:23" s="2" customFormat="1" ht="57" customHeight="1" x14ac:dyDescent="0.15">
      <c r="A326" s="10"/>
      <c r="B326" s="16"/>
      <c r="C326" s="16"/>
      <c r="D326" s="15"/>
      <c r="E326" s="14"/>
      <c r="F326" s="13"/>
      <c r="G326" s="12" t="str">
        <f>IF(E326="","",VLOOKUP(E326,図書名リスト!$C$3:$W$1161,16,0))</f>
        <v/>
      </c>
      <c r="H326" s="11" t="str">
        <f>IF(E326="","",VLOOKUP(W326,図書名リスト!$A$3:$W$1161,5,0))</f>
        <v/>
      </c>
      <c r="I326" s="11" t="str">
        <f>IF(E326="","",VLOOKUP(W326,図書名リスト!$A$3:$W$1161,9,0))</f>
        <v/>
      </c>
      <c r="J326" s="11" t="str">
        <f>IF(E326="","",VLOOKUP(W326,図書名リスト!$A$3:$W$1161,23,0))</f>
        <v/>
      </c>
      <c r="K326" s="11" t="str">
        <f>IF(E326="","",VLOOKUP(W326,図書名リスト!$A$3:$W$11651,11,0))</f>
        <v/>
      </c>
      <c r="L326" s="38" t="str">
        <f>IF(E326="","",VLOOKUP(W326,図書名リスト!$A$3:$W$1161,14,0))</f>
        <v/>
      </c>
      <c r="M326" s="9" t="str">
        <f>IF(E326="","",VLOOKUP(W326,図書名リスト!$A$3:$W$1161,17,0))</f>
        <v/>
      </c>
      <c r="N326" s="10"/>
      <c r="O326" s="9" t="str">
        <f>IF(E326="","",VLOOKUP(W326,図書名リスト!$A$3:$W$1161,21,0))</f>
        <v/>
      </c>
      <c r="P326" s="9" t="str">
        <f>IF(E326="","",VLOOKUP(W326,図書名リスト!$A$3:$W$1161,19,0))</f>
        <v/>
      </c>
      <c r="Q326" s="9" t="str">
        <f>IF(E326="","",VLOOKUP(W326,図書名リスト!$A$3:$W$1161,20,0))</f>
        <v/>
      </c>
      <c r="R326" s="9" t="str">
        <f>IF(E326="","",VLOOKUP(W326,図書名リスト!$A$3:$W$1161,22,0))</f>
        <v/>
      </c>
      <c r="S326" s="8" t="str">
        <f t="shared" si="23"/>
        <v xml:space="preserve"> </v>
      </c>
      <c r="T326" s="8" t="str">
        <f t="shared" si="24"/>
        <v>　</v>
      </c>
      <c r="U326" s="8" t="str">
        <f t="shared" si="25"/>
        <v xml:space="preserve"> </v>
      </c>
      <c r="V326" s="8">
        <f t="shared" si="26"/>
        <v>0</v>
      </c>
      <c r="W326" s="7" t="str">
        <f t="shared" si="27"/>
        <v/>
      </c>
    </row>
    <row r="327" spans="1:23" s="2" customFormat="1" ht="57" customHeight="1" x14ac:dyDescent="0.15">
      <c r="A327" s="10"/>
      <c r="B327" s="16"/>
      <c r="C327" s="16"/>
      <c r="D327" s="15"/>
      <c r="E327" s="14"/>
      <c r="F327" s="13"/>
      <c r="G327" s="12" t="str">
        <f>IF(E327="","",VLOOKUP(E327,図書名リスト!$C$3:$W$1161,16,0))</f>
        <v/>
      </c>
      <c r="H327" s="11" t="str">
        <f>IF(E327="","",VLOOKUP(W327,図書名リスト!$A$3:$W$1161,5,0))</f>
        <v/>
      </c>
      <c r="I327" s="11" t="str">
        <f>IF(E327="","",VLOOKUP(W327,図書名リスト!$A$3:$W$1161,9,0))</f>
        <v/>
      </c>
      <c r="J327" s="11" t="str">
        <f>IF(E327="","",VLOOKUP(W327,図書名リスト!$A$3:$W$1161,23,0))</f>
        <v/>
      </c>
      <c r="K327" s="11" t="str">
        <f>IF(E327="","",VLOOKUP(W327,図書名リスト!$A$3:$W$11651,11,0))</f>
        <v/>
      </c>
      <c r="L327" s="38" t="str">
        <f>IF(E327="","",VLOOKUP(W327,図書名リスト!$A$3:$W$1161,14,0))</f>
        <v/>
      </c>
      <c r="M327" s="9" t="str">
        <f>IF(E327="","",VLOOKUP(W327,図書名リスト!$A$3:$W$1161,17,0))</f>
        <v/>
      </c>
      <c r="N327" s="10"/>
      <c r="O327" s="9" t="str">
        <f>IF(E327="","",VLOOKUP(W327,図書名リスト!$A$3:$W$1161,21,0))</f>
        <v/>
      </c>
      <c r="P327" s="9" t="str">
        <f>IF(E327="","",VLOOKUP(W327,図書名リスト!$A$3:$W$1161,19,0))</f>
        <v/>
      </c>
      <c r="Q327" s="9" t="str">
        <f>IF(E327="","",VLOOKUP(W327,図書名リスト!$A$3:$W$1161,20,0))</f>
        <v/>
      </c>
      <c r="R327" s="9" t="str">
        <f>IF(E327="","",VLOOKUP(W327,図書名リスト!$A$3:$W$1161,22,0))</f>
        <v/>
      </c>
      <c r="S327" s="8" t="str">
        <f t="shared" si="23"/>
        <v xml:space="preserve"> </v>
      </c>
      <c r="T327" s="8" t="str">
        <f t="shared" si="24"/>
        <v>　</v>
      </c>
      <c r="U327" s="8" t="str">
        <f t="shared" si="25"/>
        <v xml:space="preserve"> </v>
      </c>
      <c r="V327" s="8">
        <f t="shared" si="26"/>
        <v>0</v>
      </c>
      <c r="W327" s="7" t="str">
        <f t="shared" si="27"/>
        <v/>
      </c>
    </row>
    <row r="328" spans="1:23" s="2" customFormat="1" ht="57" customHeight="1" x14ac:dyDescent="0.15">
      <c r="A328" s="10"/>
      <c r="B328" s="16"/>
      <c r="C328" s="16"/>
      <c r="D328" s="15"/>
      <c r="E328" s="14"/>
      <c r="F328" s="13"/>
      <c r="G328" s="12" t="str">
        <f>IF(E328="","",VLOOKUP(E328,図書名リスト!$C$3:$W$1161,16,0))</f>
        <v/>
      </c>
      <c r="H328" s="11" t="str">
        <f>IF(E328="","",VLOOKUP(W328,図書名リスト!$A$3:$W$1161,5,0))</f>
        <v/>
      </c>
      <c r="I328" s="11" t="str">
        <f>IF(E328="","",VLOOKUP(W328,図書名リスト!$A$3:$W$1161,9,0))</f>
        <v/>
      </c>
      <c r="J328" s="11" t="str">
        <f>IF(E328="","",VLOOKUP(W328,図書名リスト!$A$3:$W$1161,23,0))</f>
        <v/>
      </c>
      <c r="K328" s="11" t="str">
        <f>IF(E328="","",VLOOKUP(W328,図書名リスト!$A$3:$W$11651,11,0))</f>
        <v/>
      </c>
      <c r="L328" s="38" t="str">
        <f>IF(E328="","",VLOOKUP(W328,図書名リスト!$A$3:$W$1161,14,0))</f>
        <v/>
      </c>
      <c r="M328" s="9" t="str">
        <f>IF(E328="","",VLOOKUP(W328,図書名リスト!$A$3:$W$1161,17,0))</f>
        <v/>
      </c>
      <c r="N328" s="10"/>
      <c r="O328" s="9" t="str">
        <f>IF(E328="","",VLOOKUP(W328,図書名リスト!$A$3:$W$1161,21,0))</f>
        <v/>
      </c>
      <c r="P328" s="9" t="str">
        <f>IF(E328="","",VLOOKUP(W328,図書名リスト!$A$3:$W$1161,19,0))</f>
        <v/>
      </c>
      <c r="Q328" s="9" t="str">
        <f>IF(E328="","",VLOOKUP(W328,図書名リスト!$A$3:$W$1161,20,0))</f>
        <v/>
      </c>
      <c r="R328" s="9" t="str">
        <f>IF(E328="","",VLOOKUP(W328,図書名リスト!$A$3:$W$1161,22,0))</f>
        <v/>
      </c>
      <c r="S328" s="8" t="str">
        <f t="shared" si="23"/>
        <v xml:space="preserve"> </v>
      </c>
      <c r="T328" s="8" t="str">
        <f t="shared" si="24"/>
        <v>　</v>
      </c>
      <c r="U328" s="8" t="str">
        <f t="shared" si="25"/>
        <v xml:space="preserve"> </v>
      </c>
      <c r="V328" s="8">
        <f t="shared" si="26"/>
        <v>0</v>
      </c>
      <c r="W328" s="7" t="str">
        <f t="shared" si="27"/>
        <v/>
      </c>
    </row>
    <row r="329" spans="1:23" s="2" customFormat="1" ht="57" customHeight="1" x14ac:dyDescent="0.15">
      <c r="A329" s="10"/>
      <c r="B329" s="16"/>
      <c r="C329" s="16"/>
      <c r="D329" s="15"/>
      <c r="E329" s="14"/>
      <c r="F329" s="13"/>
      <c r="G329" s="12" t="str">
        <f>IF(E329="","",VLOOKUP(E329,図書名リスト!$C$3:$W$1161,16,0))</f>
        <v/>
      </c>
      <c r="H329" s="11" t="str">
        <f>IF(E329="","",VLOOKUP(W329,図書名リスト!$A$3:$W$1161,5,0))</f>
        <v/>
      </c>
      <c r="I329" s="11" t="str">
        <f>IF(E329="","",VLOOKUP(W329,図書名リスト!$A$3:$W$1161,9,0))</f>
        <v/>
      </c>
      <c r="J329" s="11" t="str">
        <f>IF(E329="","",VLOOKUP(W329,図書名リスト!$A$3:$W$1161,23,0))</f>
        <v/>
      </c>
      <c r="K329" s="11" t="str">
        <f>IF(E329="","",VLOOKUP(W329,図書名リスト!$A$3:$W$11651,11,0))</f>
        <v/>
      </c>
      <c r="L329" s="38" t="str">
        <f>IF(E329="","",VLOOKUP(W329,図書名リスト!$A$3:$W$1161,14,0))</f>
        <v/>
      </c>
      <c r="M329" s="9" t="str">
        <f>IF(E329="","",VLOOKUP(W329,図書名リスト!$A$3:$W$1161,17,0))</f>
        <v/>
      </c>
      <c r="N329" s="10"/>
      <c r="O329" s="9" t="str">
        <f>IF(E329="","",VLOOKUP(W329,図書名リスト!$A$3:$W$1161,21,0))</f>
        <v/>
      </c>
      <c r="P329" s="9" t="str">
        <f>IF(E329="","",VLOOKUP(W329,図書名リスト!$A$3:$W$1161,19,0))</f>
        <v/>
      </c>
      <c r="Q329" s="9" t="str">
        <f>IF(E329="","",VLOOKUP(W329,図書名リスト!$A$3:$W$1161,20,0))</f>
        <v/>
      </c>
      <c r="R329" s="9" t="str">
        <f>IF(E329="","",VLOOKUP(W329,図書名リスト!$A$3:$W$1161,22,0))</f>
        <v/>
      </c>
      <c r="S329" s="8" t="str">
        <f t="shared" si="23"/>
        <v xml:space="preserve"> </v>
      </c>
      <c r="T329" s="8" t="str">
        <f t="shared" si="24"/>
        <v>　</v>
      </c>
      <c r="U329" s="8" t="str">
        <f t="shared" si="25"/>
        <v xml:space="preserve"> </v>
      </c>
      <c r="V329" s="8">
        <f t="shared" si="26"/>
        <v>0</v>
      </c>
      <c r="W329" s="7" t="str">
        <f t="shared" si="27"/>
        <v/>
      </c>
    </row>
    <row r="330" spans="1:23" s="2" customFormat="1" ht="57" customHeight="1" x14ac:dyDescent="0.15">
      <c r="A330" s="10"/>
      <c r="B330" s="16"/>
      <c r="C330" s="16"/>
      <c r="D330" s="15"/>
      <c r="E330" s="14"/>
      <c r="F330" s="13"/>
      <c r="G330" s="12" t="str">
        <f>IF(E330="","",VLOOKUP(E330,図書名リスト!$C$3:$W$1161,16,0))</f>
        <v/>
      </c>
      <c r="H330" s="11" t="str">
        <f>IF(E330="","",VLOOKUP(W330,図書名リスト!$A$3:$W$1161,5,0))</f>
        <v/>
      </c>
      <c r="I330" s="11" t="str">
        <f>IF(E330="","",VLOOKUP(W330,図書名リスト!$A$3:$W$1161,9,0))</f>
        <v/>
      </c>
      <c r="J330" s="11" t="str">
        <f>IF(E330="","",VLOOKUP(W330,図書名リスト!$A$3:$W$1161,23,0))</f>
        <v/>
      </c>
      <c r="K330" s="11" t="str">
        <f>IF(E330="","",VLOOKUP(W330,図書名リスト!$A$3:$W$11651,11,0))</f>
        <v/>
      </c>
      <c r="L330" s="38" t="str">
        <f>IF(E330="","",VLOOKUP(W330,図書名リスト!$A$3:$W$1161,14,0))</f>
        <v/>
      </c>
      <c r="M330" s="9" t="str">
        <f>IF(E330="","",VLOOKUP(W330,図書名リスト!$A$3:$W$1161,17,0))</f>
        <v/>
      </c>
      <c r="N330" s="10"/>
      <c r="O330" s="9" t="str">
        <f>IF(E330="","",VLOOKUP(W330,図書名リスト!$A$3:$W$1161,21,0))</f>
        <v/>
      </c>
      <c r="P330" s="9" t="str">
        <f>IF(E330="","",VLOOKUP(W330,図書名リスト!$A$3:$W$1161,19,0))</f>
        <v/>
      </c>
      <c r="Q330" s="9" t="str">
        <f>IF(E330="","",VLOOKUP(W330,図書名リスト!$A$3:$W$1161,20,0))</f>
        <v/>
      </c>
      <c r="R330" s="9" t="str">
        <f>IF(E330="","",VLOOKUP(W330,図書名リスト!$A$3:$W$1161,22,0))</f>
        <v/>
      </c>
      <c r="S330" s="8" t="str">
        <f t="shared" si="23"/>
        <v xml:space="preserve"> </v>
      </c>
      <c r="T330" s="8" t="str">
        <f t="shared" si="24"/>
        <v>　</v>
      </c>
      <c r="U330" s="8" t="str">
        <f t="shared" si="25"/>
        <v xml:space="preserve"> </v>
      </c>
      <c r="V330" s="8">
        <f t="shared" si="26"/>
        <v>0</v>
      </c>
      <c r="W330" s="7" t="str">
        <f t="shared" si="27"/>
        <v/>
      </c>
    </row>
    <row r="331" spans="1:23" s="2" customFormat="1" ht="57" customHeight="1" x14ac:dyDescent="0.15">
      <c r="A331" s="10"/>
      <c r="B331" s="16"/>
      <c r="C331" s="16"/>
      <c r="D331" s="15"/>
      <c r="E331" s="14"/>
      <c r="F331" s="13"/>
      <c r="G331" s="12" t="str">
        <f>IF(E331="","",VLOOKUP(E331,図書名リスト!$C$3:$W$1161,16,0))</f>
        <v/>
      </c>
      <c r="H331" s="11" t="str">
        <f>IF(E331="","",VLOOKUP(W331,図書名リスト!$A$3:$W$1161,5,0))</f>
        <v/>
      </c>
      <c r="I331" s="11" t="str">
        <f>IF(E331="","",VLOOKUP(W331,図書名リスト!$A$3:$W$1161,9,0))</f>
        <v/>
      </c>
      <c r="J331" s="11" t="str">
        <f>IF(E331="","",VLOOKUP(W331,図書名リスト!$A$3:$W$1161,23,0))</f>
        <v/>
      </c>
      <c r="K331" s="11" t="str">
        <f>IF(E331="","",VLOOKUP(W331,図書名リスト!$A$3:$W$11651,11,0))</f>
        <v/>
      </c>
      <c r="L331" s="38" t="str">
        <f>IF(E331="","",VLOOKUP(W331,図書名リスト!$A$3:$W$1161,14,0))</f>
        <v/>
      </c>
      <c r="M331" s="9" t="str">
        <f>IF(E331="","",VLOOKUP(W331,図書名リスト!$A$3:$W$1161,17,0))</f>
        <v/>
      </c>
      <c r="N331" s="10"/>
      <c r="O331" s="9" t="str">
        <f>IF(E331="","",VLOOKUP(W331,図書名リスト!$A$3:$W$1161,21,0))</f>
        <v/>
      </c>
      <c r="P331" s="9" t="str">
        <f>IF(E331="","",VLOOKUP(W331,図書名リスト!$A$3:$W$1161,19,0))</f>
        <v/>
      </c>
      <c r="Q331" s="9" t="str">
        <f>IF(E331="","",VLOOKUP(W331,図書名リスト!$A$3:$W$1161,20,0))</f>
        <v/>
      </c>
      <c r="R331" s="9" t="str">
        <f>IF(E331="","",VLOOKUP(W331,図書名リスト!$A$3:$W$1161,22,0))</f>
        <v/>
      </c>
      <c r="S331" s="8" t="str">
        <f t="shared" si="23"/>
        <v xml:space="preserve"> </v>
      </c>
      <c r="T331" s="8" t="str">
        <f t="shared" si="24"/>
        <v>　</v>
      </c>
      <c r="U331" s="8" t="str">
        <f t="shared" si="25"/>
        <v xml:space="preserve"> </v>
      </c>
      <c r="V331" s="8">
        <f t="shared" si="26"/>
        <v>0</v>
      </c>
      <c r="W331" s="7" t="str">
        <f t="shared" si="27"/>
        <v/>
      </c>
    </row>
    <row r="332" spans="1:23" s="2" customFormat="1" ht="57" customHeight="1" x14ac:dyDescent="0.15">
      <c r="A332" s="10"/>
      <c r="B332" s="16"/>
      <c r="C332" s="16"/>
      <c r="D332" s="15"/>
      <c r="E332" s="14"/>
      <c r="F332" s="13"/>
      <c r="G332" s="12" t="str">
        <f>IF(E332="","",VLOOKUP(E332,図書名リスト!$C$3:$W$1161,16,0))</f>
        <v/>
      </c>
      <c r="H332" s="11" t="str">
        <f>IF(E332="","",VLOOKUP(W332,図書名リスト!$A$3:$W$1161,5,0))</f>
        <v/>
      </c>
      <c r="I332" s="11" t="str">
        <f>IF(E332="","",VLOOKUP(W332,図書名リスト!$A$3:$W$1161,9,0))</f>
        <v/>
      </c>
      <c r="J332" s="11" t="str">
        <f>IF(E332="","",VLOOKUP(W332,図書名リスト!$A$3:$W$1161,23,0))</f>
        <v/>
      </c>
      <c r="K332" s="11" t="str">
        <f>IF(E332="","",VLOOKUP(W332,図書名リスト!$A$3:$W$11651,11,0))</f>
        <v/>
      </c>
      <c r="L332" s="38" t="str">
        <f>IF(E332="","",VLOOKUP(W332,図書名リスト!$A$3:$W$1161,14,0))</f>
        <v/>
      </c>
      <c r="M332" s="9" t="str">
        <f>IF(E332="","",VLOOKUP(W332,図書名リスト!$A$3:$W$1161,17,0))</f>
        <v/>
      </c>
      <c r="N332" s="10"/>
      <c r="O332" s="9" t="str">
        <f>IF(E332="","",VLOOKUP(W332,図書名リスト!$A$3:$W$1161,21,0))</f>
        <v/>
      </c>
      <c r="P332" s="9" t="str">
        <f>IF(E332="","",VLOOKUP(W332,図書名リスト!$A$3:$W$1161,19,0))</f>
        <v/>
      </c>
      <c r="Q332" s="9" t="str">
        <f>IF(E332="","",VLOOKUP(W332,図書名リスト!$A$3:$W$1161,20,0))</f>
        <v/>
      </c>
      <c r="R332" s="9" t="str">
        <f>IF(E332="","",VLOOKUP(W332,図書名リスト!$A$3:$W$1161,22,0))</f>
        <v/>
      </c>
      <c r="S332" s="8" t="str">
        <f t="shared" si="23"/>
        <v xml:space="preserve"> </v>
      </c>
      <c r="T332" s="8" t="str">
        <f t="shared" si="24"/>
        <v>　</v>
      </c>
      <c r="U332" s="8" t="str">
        <f t="shared" si="25"/>
        <v xml:space="preserve"> </v>
      </c>
      <c r="V332" s="8">
        <f t="shared" si="26"/>
        <v>0</v>
      </c>
      <c r="W332" s="7" t="str">
        <f t="shared" si="27"/>
        <v/>
      </c>
    </row>
    <row r="333" spans="1:23" s="2" customFormat="1" ht="57" customHeight="1" x14ac:dyDescent="0.15">
      <c r="A333" s="10"/>
      <c r="B333" s="16"/>
      <c r="C333" s="16"/>
      <c r="D333" s="15"/>
      <c r="E333" s="14"/>
      <c r="F333" s="13"/>
      <c r="G333" s="12" t="str">
        <f>IF(E333="","",VLOOKUP(E333,図書名リスト!$C$3:$W$1161,16,0))</f>
        <v/>
      </c>
      <c r="H333" s="11" t="str">
        <f>IF(E333="","",VLOOKUP(W333,図書名リスト!$A$3:$W$1161,5,0))</f>
        <v/>
      </c>
      <c r="I333" s="11" t="str">
        <f>IF(E333="","",VLOOKUP(W333,図書名リスト!$A$3:$W$1161,9,0))</f>
        <v/>
      </c>
      <c r="J333" s="11" t="str">
        <f>IF(E333="","",VLOOKUP(W333,図書名リスト!$A$3:$W$1161,23,0))</f>
        <v/>
      </c>
      <c r="K333" s="11" t="str">
        <f>IF(E333="","",VLOOKUP(W333,図書名リスト!$A$3:$W$11651,11,0))</f>
        <v/>
      </c>
      <c r="L333" s="38" t="str">
        <f>IF(E333="","",VLOOKUP(W333,図書名リスト!$A$3:$W$1161,14,0))</f>
        <v/>
      </c>
      <c r="M333" s="9" t="str">
        <f>IF(E333="","",VLOOKUP(W333,図書名リスト!$A$3:$W$1161,17,0))</f>
        <v/>
      </c>
      <c r="N333" s="10"/>
      <c r="O333" s="9" t="str">
        <f>IF(E333="","",VLOOKUP(W333,図書名リスト!$A$3:$W$1161,21,0))</f>
        <v/>
      </c>
      <c r="P333" s="9" t="str">
        <f>IF(E333="","",VLOOKUP(W333,図書名リスト!$A$3:$W$1161,19,0))</f>
        <v/>
      </c>
      <c r="Q333" s="9" t="str">
        <f>IF(E333="","",VLOOKUP(W333,図書名リスト!$A$3:$W$1161,20,0))</f>
        <v/>
      </c>
      <c r="R333" s="9" t="str">
        <f>IF(E333="","",VLOOKUP(W333,図書名リスト!$A$3:$W$1161,22,0))</f>
        <v/>
      </c>
      <c r="S333" s="8" t="str">
        <f t="shared" si="23"/>
        <v xml:space="preserve"> </v>
      </c>
      <c r="T333" s="8" t="str">
        <f t="shared" si="24"/>
        <v>　</v>
      </c>
      <c r="U333" s="8" t="str">
        <f t="shared" si="25"/>
        <v xml:space="preserve"> </v>
      </c>
      <c r="V333" s="8">
        <f t="shared" si="26"/>
        <v>0</v>
      </c>
      <c r="W333" s="7" t="str">
        <f t="shared" si="27"/>
        <v/>
      </c>
    </row>
    <row r="334" spans="1:23" s="2" customFormat="1" ht="57" customHeight="1" x14ac:dyDescent="0.15">
      <c r="A334" s="10"/>
      <c r="B334" s="16"/>
      <c r="C334" s="16"/>
      <c r="D334" s="15"/>
      <c r="E334" s="14"/>
      <c r="F334" s="13"/>
      <c r="G334" s="12" t="str">
        <f>IF(E334="","",VLOOKUP(E334,図書名リスト!$C$3:$W$1161,16,0))</f>
        <v/>
      </c>
      <c r="H334" s="11" t="str">
        <f>IF(E334="","",VLOOKUP(W334,図書名リスト!$A$3:$W$1161,5,0))</f>
        <v/>
      </c>
      <c r="I334" s="11" t="str">
        <f>IF(E334="","",VLOOKUP(W334,図書名リスト!$A$3:$W$1161,9,0))</f>
        <v/>
      </c>
      <c r="J334" s="11" t="str">
        <f>IF(E334="","",VLOOKUP(W334,図書名リスト!$A$3:$W$1161,23,0))</f>
        <v/>
      </c>
      <c r="K334" s="11" t="str">
        <f>IF(E334="","",VLOOKUP(W334,図書名リスト!$A$3:$W$11651,11,0))</f>
        <v/>
      </c>
      <c r="L334" s="38" t="str">
        <f>IF(E334="","",VLOOKUP(W334,図書名リスト!$A$3:$W$1161,14,0))</f>
        <v/>
      </c>
      <c r="M334" s="9" t="str">
        <f>IF(E334="","",VLOOKUP(W334,図書名リスト!$A$3:$W$1161,17,0))</f>
        <v/>
      </c>
      <c r="N334" s="10"/>
      <c r="O334" s="9" t="str">
        <f>IF(E334="","",VLOOKUP(W334,図書名リスト!$A$3:$W$1161,21,0))</f>
        <v/>
      </c>
      <c r="P334" s="9" t="str">
        <f>IF(E334="","",VLOOKUP(W334,図書名リスト!$A$3:$W$1161,19,0))</f>
        <v/>
      </c>
      <c r="Q334" s="9" t="str">
        <f>IF(E334="","",VLOOKUP(W334,図書名リスト!$A$3:$W$1161,20,0))</f>
        <v/>
      </c>
      <c r="R334" s="9" t="str">
        <f>IF(E334="","",VLOOKUP(W334,図書名リスト!$A$3:$W$1161,22,0))</f>
        <v/>
      </c>
      <c r="S334" s="8" t="str">
        <f t="shared" ref="S334:S397" si="28">IF($A334=0," ",$K$2)</f>
        <v xml:space="preserve"> </v>
      </c>
      <c r="T334" s="8" t="str">
        <f t="shared" ref="T334:T397" si="29">IF($A334=0,"　",$O$2)</f>
        <v>　</v>
      </c>
      <c r="U334" s="8" t="str">
        <f t="shared" si="25"/>
        <v xml:space="preserve"> </v>
      </c>
      <c r="V334" s="8">
        <f t="shared" si="26"/>
        <v>0</v>
      </c>
      <c r="W334" s="7" t="str">
        <f t="shared" si="27"/>
        <v/>
      </c>
    </row>
    <row r="335" spans="1:23" s="2" customFormat="1" ht="57" customHeight="1" x14ac:dyDescent="0.15">
      <c r="A335" s="10"/>
      <c r="B335" s="16"/>
      <c r="C335" s="16"/>
      <c r="D335" s="15"/>
      <c r="E335" s="14"/>
      <c r="F335" s="13"/>
      <c r="G335" s="12" t="str">
        <f>IF(E335="","",VLOOKUP(E335,図書名リスト!$C$3:$W$1161,16,0))</f>
        <v/>
      </c>
      <c r="H335" s="11" t="str">
        <f>IF(E335="","",VLOOKUP(W335,図書名リスト!$A$3:$W$1161,5,0))</f>
        <v/>
      </c>
      <c r="I335" s="11" t="str">
        <f>IF(E335="","",VLOOKUP(W335,図書名リスト!$A$3:$W$1161,9,0))</f>
        <v/>
      </c>
      <c r="J335" s="11" t="str">
        <f>IF(E335="","",VLOOKUP(W335,図書名リスト!$A$3:$W$1161,23,0))</f>
        <v/>
      </c>
      <c r="K335" s="11" t="str">
        <f>IF(E335="","",VLOOKUP(W335,図書名リスト!$A$3:$W$11651,11,0))</f>
        <v/>
      </c>
      <c r="L335" s="38" t="str">
        <f>IF(E335="","",VLOOKUP(W335,図書名リスト!$A$3:$W$1161,14,0))</f>
        <v/>
      </c>
      <c r="M335" s="9" t="str">
        <f>IF(E335="","",VLOOKUP(W335,図書名リスト!$A$3:$W$1161,17,0))</f>
        <v/>
      </c>
      <c r="N335" s="10"/>
      <c r="O335" s="9" t="str">
        <f>IF(E335="","",VLOOKUP(W335,図書名リスト!$A$3:$W$1161,21,0))</f>
        <v/>
      </c>
      <c r="P335" s="9" t="str">
        <f>IF(E335="","",VLOOKUP(W335,図書名リスト!$A$3:$W$1161,19,0))</f>
        <v/>
      </c>
      <c r="Q335" s="9" t="str">
        <f>IF(E335="","",VLOOKUP(W335,図書名リスト!$A$3:$W$1161,20,0))</f>
        <v/>
      </c>
      <c r="R335" s="9" t="str">
        <f>IF(E335="","",VLOOKUP(W335,図書名リスト!$A$3:$W$1161,22,0))</f>
        <v/>
      </c>
      <c r="S335" s="8" t="str">
        <f t="shared" si="28"/>
        <v xml:space="preserve"> </v>
      </c>
      <c r="T335" s="8" t="str">
        <f t="shared" si="29"/>
        <v>　</v>
      </c>
      <c r="U335" s="8" t="str">
        <f t="shared" ref="U335:U398" si="30">IF($A335=0," ",VLOOKUP(S335,$Y$14:$Z$60,2,0))</f>
        <v xml:space="preserve"> </v>
      </c>
      <c r="V335" s="8">
        <f t="shared" ref="V335:V398" si="31">A335</f>
        <v>0</v>
      </c>
      <c r="W335" s="7" t="str">
        <f t="shared" ref="W335:W398" si="32">IF(E335&amp;F335="","",CONCATENATE(E335,F335))</f>
        <v/>
      </c>
    </row>
    <row r="336" spans="1:23" s="2" customFormat="1" ht="57" customHeight="1" x14ac:dyDescent="0.15">
      <c r="A336" s="10"/>
      <c r="B336" s="16"/>
      <c r="C336" s="16"/>
      <c r="D336" s="15"/>
      <c r="E336" s="14"/>
      <c r="F336" s="13"/>
      <c r="G336" s="12" t="str">
        <f>IF(E336="","",VLOOKUP(E336,図書名リスト!$C$3:$W$1161,16,0))</f>
        <v/>
      </c>
      <c r="H336" s="11" t="str">
        <f>IF(E336="","",VLOOKUP(W336,図書名リスト!$A$3:$W$1161,5,0))</f>
        <v/>
      </c>
      <c r="I336" s="11" t="str">
        <f>IF(E336="","",VLOOKUP(W336,図書名リスト!$A$3:$W$1161,9,0))</f>
        <v/>
      </c>
      <c r="J336" s="11" t="str">
        <f>IF(E336="","",VLOOKUP(W336,図書名リスト!$A$3:$W$1161,23,0))</f>
        <v/>
      </c>
      <c r="K336" s="11" t="str">
        <f>IF(E336="","",VLOOKUP(W336,図書名リスト!$A$3:$W$11651,11,0))</f>
        <v/>
      </c>
      <c r="L336" s="38" t="str">
        <f>IF(E336="","",VLOOKUP(W336,図書名リスト!$A$3:$W$1161,14,0))</f>
        <v/>
      </c>
      <c r="M336" s="9" t="str">
        <f>IF(E336="","",VLOOKUP(W336,図書名リスト!$A$3:$W$1161,17,0))</f>
        <v/>
      </c>
      <c r="N336" s="10"/>
      <c r="O336" s="9" t="str">
        <f>IF(E336="","",VLOOKUP(W336,図書名リスト!$A$3:$W$1161,21,0))</f>
        <v/>
      </c>
      <c r="P336" s="9" t="str">
        <f>IF(E336="","",VLOOKUP(W336,図書名リスト!$A$3:$W$1161,19,0))</f>
        <v/>
      </c>
      <c r="Q336" s="9" t="str">
        <f>IF(E336="","",VLOOKUP(W336,図書名リスト!$A$3:$W$1161,20,0))</f>
        <v/>
      </c>
      <c r="R336" s="9" t="str">
        <f>IF(E336="","",VLOOKUP(W336,図書名リスト!$A$3:$W$1161,22,0))</f>
        <v/>
      </c>
      <c r="S336" s="8" t="str">
        <f t="shared" si="28"/>
        <v xml:space="preserve"> </v>
      </c>
      <c r="T336" s="8" t="str">
        <f t="shared" si="29"/>
        <v>　</v>
      </c>
      <c r="U336" s="8" t="str">
        <f t="shared" si="30"/>
        <v xml:space="preserve"> </v>
      </c>
      <c r="V336" s="8">
        <f t="shared" si="31"/>
        <v>0</v>
      </c>
      <c r="W336" s="7" t="str">
        <f t="shared" si="32"/>
        <v/>
      </c>
    </row>
    <row r="337" spans="1:23" s="2" customFormat="1" ht="57" customHeight="1" x14ac:dyDescent="0.15">
      <c r="A337" s="10"/>
      <c r="B337" s="16"/>
      <c r="C337" s="16"/>
      <c r="D337" s="15"/>
      <c r="E337" s="14"/>
      <c r="F337" s="13"/>
      <c r="G337" s="12" t="str">
        <f>IF(E337="","",VLOOKUP(E337,図書名リスト!$C$3:$W$1161,16,0))</f>
        <v/>
      </c>
      <c r="H337" s="11" t="str">
        <f>IF(E337="","",VLOOKUP(W337,図書名リスト!$A$3:$W$1161,5,0))</f>
        <v/>
      </c>
      <c r="I337" s="11" t="str">
        <f>IF(E337="","",VLOOKUP(W337,図書名リスト!$A$3:$W$1161,9,0))</f>
        <v/>
      </c>
      <c r="J337" s="11" t="str">
        <f>IF(E337="","",VLOOKUP(W337,図書名リスト!$A$3:$W$1161,23,0))</f>
        <v/>
      </c>
      <c r="K337" s="11" t="str">
        <f>IF(E337="","",VLOOKUP(W337,図書名リスト!$A$3:$W$11651,11,0))</f>
        <v/>
      </c>
      <c r="L337" s="38" t="str">
        <f>IF(E337="","",VLOOKUP(W337,図書名リスト!$A$3:$W$1161,14,0))</f>
        <v/>
      </c>
      <c r="M337" s="9" t="str">
        <f>IF(E337="","",VLOOKUP(W337,図書名リスト!$A$3:$W$1161,17,0))</f>
        <v/>
      </c>
      <c r="N337" s="10"/>
      <c r="O337" s="9" t="str">
        <f>IF(E337="","",VLOOKUP(W337,図書名リスト!$A$3:$W$1161,21,0))</f>
        <v/>
      </c>
      <c r="P337" s="9" t="str">
        <f>IF(E337="","",VLOOKUP(W337,図書名リスト!$A$3:$W$1161,19,0))</f>
        <v/>
      </c>
      <c r="Q337" s="9" t="str">
        <f>IF(E337="","",VLOOKUP(W337,図書名リスト!$A$3:$W$1161,20,0))</f>
        <v/>
      </c>
      <c r="R337" s="9" t="str">
        <f>IF(E337="","",VLOOKUP(W337,図書名リスト!$A$3:$W$1161,22,0))</f>
        <v/>
      </c>
      <c r="S337" s="8" t="str">
        <f t="shared" si="28"/>
        <v xml:space="preserve"> </v>
      </c>
      <c r="T337" s="8" t="str">
        <f t="shared" si="29"/>
        <v>　</v>
      </c>
      <c r="U337" s="8" t="str">
        <f t="shared" si="30"/>
        <v xml:space="preserve"> </v>
      </c>
      <c r="V337" s="8">
        <f t="shared" si="31"/>
        <v>0</v>
      </c>
      <c r="W337" s="7" t="str">
        <f t="shared" si="32"/>
        <v/>
      </c>
    </row>
    <row r="338" spans="1:23" s="2" customFormat="1" ht="57" customHeight="1" x14ac:dyDescent="0.15">
      <c r="A338" s="10"/>
      <c r="B338" s="16"/>
      <c r="C338" s="16"/>
      <c r="D338" s="15"/>
      <c r="E338" s="14"/>
      <c r="F338" s="13"/>
      <c r="G338" s="12" t="str">
        <f>IF(E338="","",VLOOKUP(E338,図書名リスト!$C$3:$W$1161,16,0))</f>
        <v/>
      </c>
      <c r="H338" s="11" t="str">
        <f>IF(E338="","",VLOOKUP(W338,図書名リスト!$A$3:$W$1161,5,0))</f>
        <v/>
      </c>
      <c r="I338" s="11" t="str">
        <f>IF(E338="","",VLOOKUP(W338,図書名リスト!$A$3:$W$1161,9,0))</f>
        <v/>
      </c>
      <c r="J338" s="11" t="str">
        <f>IF(E338="","",VLOOKUP(W338,図書名リスト!$A$3:$W$1161,23,0))</f>
        <v/>
      </c>
      <c r="K338" s="11" t="str">
        <f>IF(E338="","",VLOOKUP(W338,図書名リスト!$A$3:$W$11651,11,0))</f>
        <v/>
      </c>
      <c r="L338" s="38" t="str">
        <f>IF(E338="","",VLOOKUP(W338,図書名リスト!$A$3:$W$1161,14,0))</f>
        <v/>
      </c>
      <c r="M338" s="9" t="str">
        <f>IF(E338="","",VLOOKUP(W338,図書名リスト!$A$3:$W$1161,17,0))</f>
        <v/>
      </c>
      <c r="N338" s="10"/>
      <c r="O338" s="9" t="str">
        <f>IF(E338="","",VLOOKUP(W338,図書名リスト!$A$3:$W$1161,21,0))</f>
        <v/>
      </c>
      <c r="P338" s="9" t="str">
        <f>IF(E338="","",VLOOKUP(W338,図書名リスト!$A$3:$W$1161,19,0))</f>
        <v/>
      </c>
      <c r="Q338" s="9" t="str">
        <f>IF(E338="","",VLOOKUP(W338,図書名リスト!$A$3:$W$1161,20,0))</f>
        <v/>
      </c>
      <c r="R338" s="9" t="str">
        <f>IF(E338="","",VLOOKUP(W338,図書名リスト!$A$3:$W$1161,22,0))</f>
        <v/>
      </c>
      <c r="S338" s="8" t="str">
        <f t="shared" si="28"/>
        <v xml:space="preserve"> </v>
      </c>
      <c r="T338" s="8" t="str">
        <f t="shared" si="29"/>
        <v>　</v>
      </c>
      <c r="U338" s="8" t="str">
        <f t="shared" si="30"/>
        <v xml:space="preserve"> </v>
      </c>
      <c r="V338" s="8">
        <f t="shared" si="31"/>
        <v>0</v>
      </c>
      <c r="W338" s="7" t="str">
        <f t="shared" si="32"/>
        <v/>
      </c>
    </row>
    <row r="339" spans="1:23" s="2" customFormat="1" ht="57" customHeight="1" x14ac:dyDescent="0.15">
      <c r="A339" s="10"/>
      <c r="B339" s="16"/>
      <c r="C339" s="16"/>
      <c r="D339" s="15"/>
      <c r="E339" s="14"/>
      <c r="F339" s="13"/>
      <c r="G339" s="12" t="str">
        <f>IF(E339="","",VLOOKUP(E339,図書名リスト!$C$3:$W$1161,16,0))</f>
        <v/>
      </c>
      <c r="H339" s="11" t="str">
        <f>IF(E339="","",VLOOKUP(W339,図書名リスト!$A$3:$W$1161,5,0))</f>
        <v/>
      </c>
      <c r="I339" s="11" t="str">
        <f>IF(E339="","",VLOOKUP(W339,図書名リスト!$A$3:$W$1161,9,0))</f>
        <v/>
      </c>
      <c r="J339" s="11" t="str">
        <f>IF(E339="","",VLOOKUP(W339,図書名リスト!$A$3:$W$1161,23,0))</f>
        <v/>
      </c>
      <c r="K339" s="11" t="str">
        <f>IF(E339="","",VLOOKUP(W339,図書名リスト!$A$3:$W$11651,11,0))</f>
        <v/>
      </c>
      <c r="L339" s="38" t="str">
        <f>IF(E339="","",VLOOKUP(W339,図書名リスト!$A$3:$W$1161,14,0))</f>
        <v/>
      </c>
      <c r="M339" s="9" t="str">
        <f>IF(E339="","",VLOOKUP(W339,図書名リスト!$A$3:$W$1161,17,0))</f>
        <v/>
      </c>
      <c r="N339" s="10"/>
      <c r="O339" s="9" t="str">
        <f>IF(E339="","",VLOOKUP(W339,図書名リスト!$A$3:$W$1161,21,0))</f>
        <v/>
      </c>
      <c r="P339" s="9" t="str">
        <f>IF(E339="","",VLOOKUP(W339,図書名リスト!$A$3:$W$1161,19,0))</f>
        <v/>
      </c>
      <c r="Q339" s="9" t="str">
        <f>IF(E339="","",VLOOKUP(W339,図書名リスト!$A$3:$W$1161,20,0))</f>
        <v/>
      </c>
      <c r="R339" s="9" t="str">
        <f>IF(E339="","",VLOOKUP(W339,図書名リスト!$A$3:$W$1161,22,0))</f>
        <v/>
      </c>
      <c r="S339" s="8" t="str">
        <f t="shared" si="28"/>
        <v xml:space="preserve"> </v>
      </c>
      <c r="T339" s="8" t="str">
        <f t="shared" si="29"/>
        <v>　</v>
      </c>
      <c r="U339" s="8" t="str">
        <f t="shared" si="30"/>
        <v xml:space="preserve"> </v>
      </c>
      <c r="V339" s="8">
        <f t="shared" si="31"/>
        <v>0</v>
      </c>
      <c r="W339" s="7" t="str">
        <f t="shared" si="32"/>
        <v/>
      </c>
    </row>
    <row r="340" spans="1:23" s="2" customFormat="1" ht="57" customHeight="1" x14ac:dyDescent="0.15">
      <c r="A340" s="10"/>
      <c r="B340" s="16"/>
      <c r="C340" s="16"/>
      <c r="D340" s="15"/>
      <c r="E340" s="14"/>
      <c r="F340" s="13"/>
      <c r="G340" s="12" t="str">
        <f>IF(E340="","",VLOOKUP(E340,図書名リスト!$C$3:$W$1161,16,0))</f>
        <v/>
      </c>
      <c r="H340" s="11" t="str">
        <f>IF(E340="","",VLOOKUP(W340,図書名リスト!$A$3:$W$1161,5,0))</f>
        <v/>
      </c>
      <c r="I340" s="11" t="str">
        <f>IF(E340="","",VLOOKUP(W340,図書名リスト!$A$3:$W$1161,9,0))</f>
        <v/>
      </c>
      <c r="J340" s="11" t="str">
        <f>IF(E340="","",VLOOKUP(W340,図書名リスト!$A$3:$W$1161,23,0))</f>
        <v/>
      </c>
      <c r="K340" s="11" t="str">
        <f>IF(E340="","",VLOOKUP(W340,図書名リスト!$A$3:$W$11651,11,0))</f>
        <v/>
      </c>
      <c r="L340" s="38" t="str">
        <f>IF(E340="","",VLOOKUP(W340,図書名リスト!$A$3:$W$1161,14,0))</f>
        <v/>
      </c>
      <c r="M340" s="9" t="str">
        <f>IF(E340="","",VLOOKUP(W340,図書名リスト!$A$3:$W$1161,17,0))</f>
        <v/>
      </c>
      <c r="N340" s="10"/>
      <c r="O340" s="9" t="str">
        <f>IF(E340="","",VLOOKUP(W340,図書名リスト!$A$3:$W$1161,21,0))</f>
        <v/>
      </c>
      <c r="P340" s="9" t="str">
        <f>IF(E340="","",VLOOKUP(W340,図書名リスト!$A$3:$W$1161,19,0))</f>
        <v/>
      </c>
      <c r="Q340" s="9" t="str">
        <f>IF(E340="","",VLOOKUP(W340,図書名リスト!$A$3:$W$1161,20,0))</f>
        <v/>
      </c>
      <c r="R340" s="9" t="str">
        <f>IF(E340="","",VLOOKUP(W340,図書名リスト!$A$3:$W$1161,22,0))</f>
        <v/>
      </c>
      <c r="S340" s="8" t="str">
        <f t="shared" si="28"/>
        <v xml:space="preserve"> </v>
      </c>
      <c r="T340" s="8" t="str">
        <f t="shared" si="29"/>
        <v>　</v>
      </c>
      <c r="U340" s="8" t="str">
        <f t="shared" si="30"/>
        <v xml:space="preserve"> </v>
      </c>
      <c r="V340" s="8">
        <f t="shared" si="31"/>
        <v>0</v>
      </c>
      <c r="W340" s="7" t="str">
        <f t="shared" si="32"/>
        <v/>
      </c>
    </row>
    <row r="341" spans="1:23" s="2" customFormat="1" ht="57" customHeight="1" x14ac:dyDescent="0.15">
      <c r="A341" s="10"/>
      <c r="B341" s="16"/>
      <c r="C341" s="16"/>
      <c r="D341" s="15"/>
      <c r="E341" s="14"/>
      <c r="F341" s="13"/>
      <c r="G341" s="12" t="str">
        <f>IF(E341="","",VLOOKUP(E341,図書名リスト!$C$3:$W$1161,16,0))</f>
        <v/>
      </c>
      <c r="H341" s="11" t="str">
        <f>IF(E341="","",VLOOKUP(W341,図書名リスト!$A$3:$W$1161,5,0))</f>
        <v/>
      </c>
      <c r="I341" s="11" t="str">
        <f>IF(E341="","",VLOOKUP(W341,図書名リスト!$A$3:$W$1161,9,0))</f>
        <v/>
      </c>
      <c r="J341" s="11" t="str">
        <f>IF(E341="","",VLOOKUP(W341,図書名リスト!$A$3:$W$1161,23,0))</f>
        <v/>
      </c>
      <c r="K341" s="11" t="str">
        <f>IF(E341="","",VLOOKUP(W341,図書名リスト!$A$3:$W$11651,11,0))</f>
        <v/>
      </c>
      <c r="L341" s="38" t="str">
        <f>IF(E341="","",VLOOKUP(W341,図書名リスト!$A$3:$W$1161,14,0))</f>
        <v/>
      </c>
      <c r="M341" s="9" t="str">
        <f>IF(E341="","",VLOOKUP(W341,図書名リスト!$A$3:$W$1161,17,0))</f>
        <v/>
      </c>
      <c r="N341" s="10"/>
      <c r="O341" s="9" t="str">
        <f>IF(E341="","",VLOOKUP(W341,図書名リスト!$A$3:$W$1161,21,0))</f>
        <v/>
      </c>
      <c r="P341" s="9" t="str">
        <f>IF(E341="","",VLOOKUP(W341,図書名リスト!$A$3:$W$1161,19,0))</f>
        <v/>
      </c>
      <c r="Q341" s="9" t="str">
        <f>IF(E341="","",VLOOKUP(W341,図書名リスト!$A$3:$W$1161,20,0))</f>
        <v/>
      </c>
      <c r="R341" s="9" t="str">
        <f>IF(E341="","",VLOOKUP(W341,図書名リスト!$A$3:$W$1161,22,0))</f>
        <v/>
      </c>
      <c r="S341" s="8" t="str">
        <f t="shared" si="28"/>
        <v xml:space="preserve"> </v>
      </c>
      <c r="T341" s="8" t="str">
        <f t="shared" si="29"/>
        <v>　</v>
      </c>
      <c r="U341" s="8" t="str">
        <f t="shared" si="30"/>
        <v xml:space="preserve"> </v>
      </c>
      <c r="V341" s="8">
        <f t="shared" si="31"/>
        <v>0</v>
      </c>
      <c r="W341" s="7" t="str">
        <f t="shared" si="32"/>
        <v/>
      </c>
    </row>
    <row r="342" spans="1:23" s="2" customFormat="1" ht="57" customHeight="1" x14ac:dyDescent="0.15">
      <c r="A342" s="10"/>
      <c r="B342" s="16"/>
      <c r="C342" s="16"/>
      <c r="D342" s="15"/>
      <c r="E342" s="14"/>
      <c r="F342" s="13"/>
      <c r="G342" s="12" t="str">
        <f>IF(E342="","",VLOOKUP(E342,図書名リスト!$C$3:$W$1161,16,0))</f>
        <v/>
      </c>
      <c r="H342" s="11" t="str">
        <f>IF(E342="","",VLOOKUP(W342,図書名リスト!$A$3:$W$1161,5,0))</f>
        <v/>
      </c>
      <c r="I342" s="11" t="str">
        <f>IF(E342="","",VLOOKUP(W342,図書名リスト!$A$3:$W$1161,9,0))</f>
        <v/>
      </c>
      <c r="J342" s="11" t="str">
        <f>IF(E342="","",VLOOKUP(W342,図書名リスト!$A$3:$W$1161,23,0))</f>
        <v/>
      </c>
      <c r="K342" s="11" t="str">
        <f>IF(E342="","",VLOOKUP(W342,図書名リスト!$A$3:$W$11651,11,0))</f>
        <v/>
      </c>
      <c r="L342" s="38" t="str">
        <f>IF(E342="","",VLOOKUP(W342,図書名リスト!$A$3:$W$1161,14,0))</f>
        <v/>
      </c>
      <c r="M342" s="9" t="str">
        <f>IF(E342="","",VLOOKUP(W342,図書名リスト!$A$3:$W$1161,17,0))</f>
        <v/>
      </c>
      <c r="N342" s="10"/>
      <c r="O342" s="9" t="str">
        <f>IF(E342="","",VLOOKUP(W342,図書名リスト!$A$3:$W$1161,21,0))</f>
        <v/>
      </c>
      <c r="P342" s="9" t="str">
        <f>IF(E342="","",VLOOKUP(W342,図書名リスト!$A$3:$W$1161,19,0))</f>
        <v/>
      </c>
      <c r="Q342" s="9" t="str">
        <f>IF(E342="","",VLOOKUP(W342,図書名リスト!$A$3:$W$1161,20,0))</f>
        <v/>
      </c>
      <c r="R342" s="9" t="str">
        <f>IF(E342="","",VLOOKUP(W342,図書名リスト!$A$3:$W$1161,22,0))</f>
        <v/>
      </c>
      <c r="S342" s="8" t="str">
        <f t="shared" si="28"/>
        <v xml:space="preserve"> </v>
      </c>
      <c r="T342" s="8" t="str">
        <f t="shared" si="29"/>
        <v>　</v>
      </c>
      <c r="U342" s="8" t="str">
        <f t="shared" si="30"/>
        <v xml:space="preserve"> </v>
      </c>
      <c r="V342" s="8">
        <f t="shared" si="31"/>
        <v>0</v>
      </c>
      <c r="W342" s="7" t="str">
        <f t="shared" si="32"/>
        <v/>
      </c>
    </row>
    <row r="343" spans="1:23" s="2" customFormat="1" ht="57" customHeight="1" x14ac:dyDescent="0.15">
      <c r="A343" s="10"/>
      <c r="B343" s="16"/>
      <c r="C343" s="16"/>
      <c r="D343" s="15"/>
      <c r="E343" s="14"/>
      <c r="F343" s="13"/>
      <c r="G343" s="12" t="str">
        <f>IF(E343="","",VLOOKUP(E343,図書名リスト!$C$3:$W$1161,16,0))</f>
        <v/>
      </c>
      <c r="H343" s="11" t="str">
        <f>IF(E343="","",VLOOKUP(W343,図書名リスト!$A$3:$W$1161,5,0))</f>
        <v/>
      </c>
      <c r="I343" s="11" t="str">
        <f>IF(E343="","",VLOOKUP(W343,図書名リスト!$A$3:$W$1161,9,0))</f>
        <v/>
      </c>
      <c r="J343" s="11" t="str">
        <f>IF(E343="","",VLOOKUP(W343,図書名リスト!$A$3:$W$1161,23,0))</f>
        <v/>
      </c>
      <c r="K343" s="11" t="str">
        <f>IF(E343="","",VLOOKUP(W343,図書名リスト!$A$3:$W$11651,11,0))</f>
        <v/>
      </c>
      <c r="L343" s="38" t="str">
        <f>IF(E343="","",VLOOKUP(W343,図書名リスト!$A$3:$W$1161,14,0))</f>
        <v/>
      </c>
      <c r="M343" s="9" t="str">
        <f>IF(E343="","",VLOOKUP(W343,図書名リスト!$A$3:$W$1161,17,0))</f>
        <v/>
      </c>
      <c r="N343" s="10"/>
      <c r="O343" s="9" t="str">
        <f>IF(E343="","",VLOOKUP(W343,図書名リスト!$A$3:$W$1161,21,0))</f>
        <v/>
      </c>
      <c r="P343" s="9" t="str">
        <f>IF(E343="","",VLOOKUP(W343,図書名リスト!$A$3:$W$1161,19,0))</f>
        <v/>
      </c>
      <c r="Q343" s="9" t="str">
        <f>IF(E343="","",VLOOKUP(W343,図書名リスト!$A$3:$W$1161,20,0))</f>
        <v/>
      </c>
      <c r="R343" s="9" t="str">
        <f>IF(E343="","",VLOOKUP(W343,図書名リスト!$A$3:$W$1161,22,0))</f>
        <v/>
      </c>
      <c r="S343" s="8" t="str">
        <f t="shared" si="28"/>
        <v xml:space="preserve"> </v>
      </c>
      <c r="T343" s="8" t="str">
        <f t="shared" si="29"/>
        <v>　</v>
      </c>
      <c r="U343" s="8" t="str">
        <f t="shared" si="30"/>
        <v xml:space="preserve"> </v>
      </c>
      <c r="V343" s="8">
        <f t="shared" si="31"/>
        <v>0</v>
      </c>
      <c r="W343" s="7" t="str">
        <f t="shared" si="32"/>
        <v/>
      </c>
    </row>
    <row r="344" spans="1:23" s="2" customFormat="1" ht="57" customHeight="1" x14ac:dyDescent="0.15">
      <c r="A344" s="10"/>
      <c r="B344" s="16"/>
      <c r="C344" s="16"/>
      <c r="D344" s="15"/>
      <c r="E344" s="14"/>
      <c r="F344" s="13"/>
      <c r="G344" s="12" t="str">
        <f>IF(E344="","",VLOOKUP(E344,図書名リスト!$C$3:$W$1161,16,0))</f>
        <v/>
      </c>
      <c r="H344" s="11" t="str">
        <f>IF(E344="","",VLOOKUP(W344,図書名リスト!$A$3:$W$1161,5,0))</f>
        <v/>
      </c>
      <c r="I344" s="11" t="str">
        <f>IF(E344="","",VLOOKUP(W344,図書名リスト!$A$3:$W$1161,9,0))</f>
        <v/>
      </c>
      <c r="J344" s="11" t="str">
        <f>IF(E344="","",VLOOKUP(W344,図書名リスト!$A$3:$W$1161,23,0))</f>
        <v/>
      </c>
      <c r="K344" s="11" t="str">
        <f>IF(E344="","",VLOOKUP(W344,図書名リスト!$A$3:$W$11651,11,0))</f>
        <v/>
      </c>
      <c r="L344" s="38" t="str">
        <f>IF(E344="","",VLOOKUP(W344,図書名リスト!$A$3:$W$1161,14,0))</f>
        <v/>
      </c>
      <c r="M344" s="9" t="str">
        <f>IF(E344="","",VLOOKUP(W344,図書名リスト!$A$3:$W$1161,17,0))</f>
        <v/>
      </c>
      <c r="N344" s="10"/>
      <c r="O344" s="9" t="str">
        <f>IF(E344="","",VLOOKUP(W344,図書名リスト!$A$3:$W$1161,21,0))</f>
        <v/>
      </c>
      <c r="P344" s="9" t="str">
        <f>IF(E344="","",VLOOKUP(W344,図書名リスト!$A$3:$W$1161,19,0))</f>
        <v/>
      </c>
      <c r="Q344" s="9" t="str">
        <f>IF(E344="","",VLOOKUP(W344,図書名リスト!$A$3:$W$1161,20,0))</f>
        <v/>
      </c>
      <c r="R344" s="9" t="str">
        <f>IF(E344="","",VLOOKUP(W344,図書名リスト!$A$3:$W$1161,22,0))</f>
        <v/>
      </c>
      <c r="S344" s="8" t="str">
        <f t="shared" si="28"/>
        <v xml:space="preserve"> </v>
      </c>
      <c r="T344" s="8" t="str">
        <f t="shared" si="29"/>
        <v>　</v>
      </c>
      <c r="U344" s="8" t="str">
        <f t="shared" si="30"/>
        <v xml:space="preserve"> </v>
      </c>
      <c r="V344" s="8">
        <f t="shared" si="31"/>
        <v>0</v>
      </c>
      <c r="W344" s="7" t="str">
        <f t="shared" si="32"/>
        <v/>
      </c>
    </row>
    <row r="345" spans="1:23" s="2" customFormat="1" ht="57" customHeight="1" x14ac:dyDescent="0.15">
      <c r="A345" s="10"/>
      <c r="B345" s="16"/>
      <c r="C345" s="16"/>
      <c r="D345" s="15"/>
      <c r="E345" s="14"/>
      <c r="F345" s="13"/>
      <c r="G345" s="12" t="str">
        <f>IF(E345="","",VLOOKUP(E345,図書名リスト!$C$3:$W$1161,16,0))</f>
        <v/>
      </c>
      <c r="H345" s="11" t="str">
        <f>IF(E345="","",VLOOKUP(W345,図書名リスト!$A$3:$W$1161,5,0))</f>
        <v/>
      </c>
      <c r="I345" s="11" t="str">
        <f>IF(E345="","",VLOOKUP(W345,図書名リスト!$A$3:$W$1161,9,0))</f>
        <v/>
      </c>
      <c r="J345" s="11" t="str">
        <f>IF(E345="","",VLOOKUP(W345,図書名リスト!$A$3:$W$1161,23,0))</f>
        <v/>
      </c>
      <c r="K345" s="11" t="str">
        <f>IF(E345="","",VLOOKUP(W345,図書名リスト!$A$3:$W$11651,11,0))</f>
        <v/>
      </c>
      <c r="L345" s="38" t="str">
        <f>IF(E345="","",VLOOKUP(W345,図書名リスト!$A$3:$W$1161,14,0))</f>
        <v/>
      </c>
      <c r="M345" s="9" t="str">
        <f>IF(E345="","",VLOOKUP(W345,図書名リスト!$A$3:$W$1161,17,0))</f>
        <v/>
      </c>
      <c r="N345" s="10"/>
      <c r="O345" s="9" t="str">
        <f>IF(E345="","",VLOOKUP(W345,図書名リスト!$A$3:$W$1161,21,0))</f>
        <v/>
      </c>
      <c r="P345" s="9" t="str">
        <f>IF(E345="","",VLOOKUP(W345,図書名リスト!$A$3:$W$1161,19,0))</f>
        <v/>
      </c>
      <c r="Q345" s="9" t="str">
        <f>IF(E345="","",VLOOKUP(W345,図書名リスト!$A$3:$W$1161,20,0))</f>
        <v/>
      </c>
      <c r="R345" s="9" t="str">
        <f>IF(E345="","",VLOOKUP(W345,図書名リスト!$A$3:$W$1161,22,0))</f>
        <v/>
      </c>
      <c r="S345" s="8" t="str">
        <f t="shared" si="28"/>
        <v xml:space="preserve"> </v>
      </c>
      <c r="T345" s="8" t="str">
        <f t="shared" si="29"/>
        <v>　</v>
      </c>
      <c r="U345" s="8" t="str">
        <f t="shared" si="30"/>
        <v xml:space="preserve"> </v>
      </c>
      <c r="V345" s="8">
        <f t="shared" si="31"/>
        <v>0</v>
      </c>
      <c r="W345" s="7" t="str">
        <f t="shared" si="32"/>
        <v/>
      </c>
    </row>
    <row r="346" spans="1:23" s="2" customFormat="1" ht="57" customHeight="1" x14ac:dyDescent="0.15">
      <c r="A346" s="10"/>
      <c r="B346" s="16"/>
      <c r="C346" s="16"/>
      <c r="D346" s="15"/>
      <c r="E346" s="14"/>
      <c r="F346" s="13"/>
      <c r="G346" s="12" t="str">
        <f>IF(E346="","",VLOOKUP(E346,図書名リスト!$C$3:$W$1161,16,0))</f>
        <v/>
      </c>
      <c r="H346" s="11" t="str">
        <f>IF(E346="","",VLOOKUP(W346,図書名リスト!$A$3:$W$1161,5,0))</f>
        <v/>
      </c>
      <c r="I346" s="11" t="str">
        <f>IF(E346="","",VLOOKUP(W346,図書名リスト!$A$3:$W$1161,9,0))</f>
        <v/>
      </c>
      <c r="J346" s="11" t="str">
        <f>IF(E346="","",VLOOKUP(W346,図書名リスト!$A$3:$W$1161,23,0))</f>
        <v/>
      </c>
      <c r="K346" s="11" t="str">
        <f>IF(E346="","",VLOOKUP(W346,図書名リスト!$A$3:$W$11651,11,0))</f>
        <v/>
      </c>
      <c r="L346" s="38" t="str">
        <f>IF(E346="","",VLOOKUP(W346,図書名リスト!$A$3:$W$1161,14,0))</f>
        <v/>
      </c>
      <c r="M346" s="9" t="str">
        <f>IF(E346="","",VLOOKUP(W346,図書名リスト!$A$3:$W$1161,17,0))</f>
        <v/>
      </c>
      <c r="N346" s="10"/>
      <c r="O346" s="9" t="str">
        <f>IF(E346="","",VLOOKUP(W346,図書名リスト!$A$3:$W$1161,21,0))</f>
        <v/>
      </c>
      <c r="P346" s="9" t="str">
        <f>IF(E346="","",VLOOKUP(W346,図書名リスト!$A$3:$W$1161,19,0))</f>
        <v/>
      </c>
      <c r="Q346" s="9" t="str">
        <f>IF(E346="","",VLOOKUP(W346,図書名リスト!$A$3:$W$1161,20,0))</f>
        <v/>
      </c>
      <c r="R346" s="9" t="str">
        <f>IF(E346="","",VLOOKUP(W346,図書名リスト!$A$3:$W$1161,22,0))</f>
        <v/>
      </c>
      <c r="S346" s="8" t="str">
        <f t="shared" si="28"/>
        <v xml:space="preserve"> </v>
      </c>
      <c r="T346" s="8" t="str">
        <f t="shared" si="29"/>
        <v>　</v>
      </c>
      <c r="U346" s="8" t="str">
        <f t="shared" si="30"/>
        <v xml:space="preserve"> </v>
      </c>
      <c r="V346" s="8">
        <f t="shared" si="31"/>
        <v>0</v>
      </c>
      <c r="W346" s="7" t="str">
        <f t="shared" si="32"/>
        <v/>
      </c>
    </row>
    <row r="347" spans="1:23" s="2" customFormat="1" ht="57" customHeight="1" x14ac:dyDescent="0.15">
      <c r="A347" s="10"/>
      <c r="B347" s="16"/>
      <c r="C347" s="16"/>
      <c r="D347" s="15"/>
      <c r="E347" s="14"/>
      <c r="F347" s="13"/>
      <c r="G347" s="12" t="str">
        <f>IF(E347="","",VLOOKUP(E347,図書名リスト!$C$3:$W$1161,16,0))</f>
        <v/>
      </c>
      <c r="H347" s="11" t="str">
        <f>IF(E347="","",VLOOKUP(W347,図書名リスト!$A$3:$W$1161,5,0))</f>
        <v/>
      </c>
      <c r="I347" s="11" t="str">
        <f>IF(E347="","",VLOOKUP(W347,図書名リスト!$A$3:$W$1161,9,0))</f>
        <v/>
      </c>
      <c r="J347" s="11" t="str">
        <f>IF(E347="","",VLOOKUP(W347,図書名リスト!$A$3:$W$1161,23,0))</f>
        <v/>
      </c>
      <c r="K347" s="11" t="str">
        <f>IF(E347="","",VLOOKUP(W347,図書名リスト!$A$3:$W$11651,11,0))</f>
        <v/>
      </c>
      <c r="L347" s="38" t="str">
        <f>IF(E347="","",VLOOKUP(W347,図書名リスト!$A$3:$W$1161,14,0))</f>
        <v/>
      </c>
      <c r="M347" s="9" t="str">
        <f>IF(E347="","",VLOOKUP(W347,図書名リスト!$A$3:$W$1161,17,0))</f>
        <v/>
      </c>
      <c r="N347" s="10"/>
      <c r="O347" s="9" t="str">
        <f>IF(E347="","",VLOOKUP(W347,図書名リスト!$A$3:$W$1161,21,0))</f>
        <v/>
      </c>
      <c r="P347" s="9" t="str">
        <f>IF(E347="","",VLOOKUP(W347,図書名リスト!$A$3:$W$1161,19,0))</f>
        <v/>
      </c>
      <c r="Q347" s="9" t="str">
        <f>IF(E347="","",VLOOKUP(W347,図書名リスト!$A$3:$W$1161,20,0))</f>
        <v/>
      </c>
      <c r="R347" s="9" t="str">
        <f>IF(E347="","",VLOOKUP(W347,図書名リスト!$A$3:$W$1161,22,0))</f>
        <v/>
      </c>
      <c r="S347" s="8" t="str">
        <f t="shared" si="28"/>
        <v xml:space="preserve"> </v>
      </c>
      <c r="T347" s="8" t="str">
        <f t="shared" si="29"/>
        <v>　</v>
      </c>
      <c r="U347" s="8" t="str">
        <f t="shared" si="30"/>
        <v xml:space="preserve"> </v>
      </c>
      <c r="V347" s="8">
        <f t="shared" si="31"/>
        <v>0</v>
      </c>
      <c r="W347" s="7" t="str">
        <f t="shared" si="32"/>
        <v/>
      </c>
    </row>
    <row r="348" spans="1:23" s="2" customFormat="1" ht="57" customHeight="1" x14ac:dyDescent="0.15">
      <c r="A348" s="10"/>
      <c r="B348" s="16"/>
      <c r="C348" s="16"/>
      <c r="D348" s="15"/>
      <c r="E348" s="14"/>
      <c r="F348" s="13"/>
      <c r="G348" s="12" t="str">
        <f>IF(E348="","",VLOOKUP(E348,図書名リスト!$C$3:$W$1161,16,0))</f>
        <v/>
      </c>
      <c r="H348" s="11" t="str">
        <f>IF(E348="","",VLOOKUP(W348,図書名リスト!$A$3:$W$1161,5,0))</f>
        <v/>
      </c>
      <c r="I348" s="11" t="str">
        <f>IF(E348="","",VLOOKUP(W348,図書名リスト!$A$3:$W$1161,9,0))</f>
        <v/>
      </c>
      <c r="J348" s="11" t="str">
        <f>IF(E348="","",VLOOKUP(W348,図書名リスト!$A$3:$W$1161,23,0))</f>
        <v/>
      </c>
      <c r="K348" s="11" t="str">
        <f>IF(E348="","",VLOOKUP(W348,図書名リスト!$A$3:$W$11651,11,0))</f>
        <v/>
      </c>
      <c r="L348" s="38" t="str">
        <f>IF(E348="","",VLOOKUP(W348,図書名リスト!$A$3:$W$1161,14,0))</f>
        <v/>
      </c>
      <c r="M348" s="9" t="str">
        <f>IF(E348="","",VLOOKUP(W348,図書名リスト!$A$3:$W$1161,17,0))</f>
        <v/>
      </c>
      <c r="N348" s="10"/>
      <c r="O348" s="9" t="str">
        <f>IF(E348="","",VLOOKUP(W348,図書名リスト!$A$3:$W$1161,21,0))</f>
        <v/>
      </c>
      <c r="P348" s="9" t="str">
        <f>IF(E348="","",VLOOKUP(W348,図書名リスト!$A$3:$W$1161,19,0))</f>
        <v/>
      </c>
      <c r="Q348" s="9" t="str">
        <f>IF(E348="","",VLOOKUP(W348,図書名リスト!$A$3:$W$1161,20,0))</f>
        <v/>
      </c>
      <c r="R348" s="9" t="str">
        <f>IF(E348="","",VLOOKUP(W348,図書名リスト!$A$3:$W$1161,22,0))</f>
        <v/>
      </c>
      <c r="S348" s="8" t="str">
        <f t="shared" si="28"/>
        <v xml:space="preserve"> </v>
      </c>
      <c r="T348" s="8" t="str">
        <f t="shared" si="29"/>
        <v>　</v>
      </c>
      <c r="U348" s="8" t="str">
        <f t="shared" si="30"/>
        <v xml:space="preserve"> </v>
      </c>
      <c r="V348" s="8">
        <f t="shared" si="31"/>
        <v>0</v>
      </c>
      <c r="W348" s="7" t="str">
        <f t="shared" si="32"/>
        <v/>
      </c>
    </row>
    <row r="349" spans="1:23" s="2" customFormat="1" ht="57" customHeight="1" x14ac:dyDescent="0.15">
      <c r="A349" s="10"/>
      <c r="B349" s="16"/>
      <c r="C349" s="16"/>
      <c r="D349" s="15"/>
      <c r="E349" s="14"/>
      <c r="F349" s="13"/>
      <c r="G349" s="12" t="str">
        <f>IF(E349="","",VLOOKUP(E349,図書名リスト!$C$3:$W$1161,16,0))</f>
        <v/>
      </c>
      <c r="H349" s="11" t="str">
        <f>IF(E349="","",VLOOKUP(W349,図書名リスト!$A$3:$W$1161,5,0))</f>
        <v/>
      </c>
      <c r="I349" s="11" t="str">
        <f>IF(E349="","",VLOOKUP(W349,図書名リスト!$A$3:$W$1161,9,0))</f>
        <v/>
      </c>
      <c r="J349" s="11" t="str">
        <f>IF(E349="","",VLOOKUP(W349,図書名リスト!$A$3:$W$1161,23,0))</f>
        <v/>
      </c>
      <c r="K349" s="11" t="str">
        <f>IF(E349="","",VLOOKUP(W349,図書名リスト!$A$3:$W$11651,11,0))</f>
        <v/>
      </c>
      <c r="L349" s="38" t="str">
        <f>IF(E349="","",VLOOKUP(W349,図書名リスト!$A$3:$W$1161,14,0))</f>
        <v/>
      </c>
      <c r="M349" s="9" t="str">
        <f>IF(E349="","",VLOOKUP(W349,図書名リスト!$A$3:$W$1161,17,0))</f>
        <v/>
      </c>
      <c r="N349" s="10"/>
      <c r="O349" s="9" t="str">
        <f>IF(E349="","",VLOOKUP(W349,図書名リスト!$A$3:$W$1161,21,0))</f>
        <v/>
      </c>
      <c r="P349" s="9" t="str">
        <f>IF(E349="","",VLOOKUP(W349,図書名リスト!$A$3:$W$1161,19,0))</f>
        <v/>
      </c>
      <c r="Q349" s="9" t="str">
        <f>IF(E349="","",VLOOKUP(W349,図書名リスト!$A$3:$W$1161,20,0))</f>
        <v/>
      </c>
      <c r="R349" s="9" t="str">
        <f>IF(E349="","",VLOOKUP(W349,図書名リスト!$A$3:$W$1161,22,0))</f>
        <v/>
      </c>
      <c r="S349" s="8" t="str">
        <f t="shared" si="28"/>
        <v xml:space="preserve"> </v>
      </c>
      <c r="T349" s="8" t="str">
        <f t="shared" si="29"/>
        <v>　</v>
      </c>
      <c r="U349" s="8" t="str">
        <f t="shared" si="30"/>
        <v xml:space="preserve"> </v>
      </c>
      <c r="V349" s="8">
        <f t="shared" si="31"/>
        <v>0</v>
      </c>
      <c r="W349" s="7" t="str">
        <f t="shared" si="32"/>
        <v/>
      </c>
    </row>
    <row r="350" spans="1:23" s="2" customFormat="1" ht="57" customHeight="1" x14ac:dyDescent="0.15">
      <c r="A350" s="10"/>
      <c r="B350" s="16"/>
      <c r="C350" s="16"/>
      <c r="D350" s="15"/>
      <c r="E350" s="14"/>
      <c r="F350" s="13"/>
      <c r="G350" s="12" t="str">
        <f>IF(E350="","",VLOOKUP(E350,図書名リスト!$C$3:$W$1161,16,0))</f>
        <v/>
      </c>
      <c r="H350" s="11" t="str">
        <f>IF(E350="","",VLOOKUP(W350,図書名リスト!$A$3:$W$1161,5,0))</f>
        <v/>
      </c>
      <c r="I350" s="11" t="str">
        <f>IF(E350="","",VLOOKUP(W350,図書名リスト!$A$3:$W$1161,9,0))</f>
        <v/>
      </c>
      <c r="J350" s="11" t="str">
        <f>IF(E350="","",VLOOKUP(W350,図書名リスト!$A$3:$W$1161,23,0))</f>
        <v/>
      </c>
      <c r="K350" s="11" t="str">
        <f>IF(E350="","",VLOOKUP(W350,図書名リスト!$A$3:$W$11651,11,0))</f>
        <v/>
      </c>
      <c r="L350" s="38" t="str">
        <f>IF(E350="","",VLOOKUP(W350,図書名リスト!$A$3:$W$1161,14,0))</f>
        <v/>
      </c>
      <c r="M350" s="9" t="str">
        <f>IF(E350="","",VLOOKUP(W350,図書名リスト!$A$3:$W$1161,17,0))</f>
        <v/>
      </c>
      <c r="N350" s="10"/>
      <c r="O350" s="9" t="str">
        <f>IF(E350="","",VLOOKUP(W350,図書名リスト!$A$3:$W$1161,21,0))</f>
        <v/>
      </c>
      <c r="P350" s="9" t="str">
        <f>IF(E350="","",VLOOKUP(W350,図書名リスト!$A$3:$W$1161,19,0))</f>
        <v/>
      </c>
      <c r="Q350" s="9" t="str">
        <f>IF(E350="","",VLOOKUP(W350,図書名リスト!$A$3:$W$1161,20,0))</f>
        <v/>
      </c>
      <c r="R350" s="9" t="str">
        <f>IF(E350="","",VLOOKUP(W350,図書名リスト!$A$3:$W$1161,22,0))</f>
        <v/>
      </c>
      <c r="S350" s="8" t="str">
        <f t="shared" si="28"/>
        <v xml:space="preserve"> </v>
      </c>
      <c r="T350" s="8" t="str">
        <f t="shared" si="29"/>
        <v>　</v>
      </c>
      <c r="U350" s="8" t="str">
        <f t="shared" si="30"/>
        <v xml:space="preserve"> </v>
      </c>
      <c r="V350" s="8">
        <f t="shared" si="31"/>
        <v>0</v>
      </c>
      <c r="W350" s="7" t="str">
        <f t="shared" si="32"/>
        <v/>
      </c>
    </row>
    <row r="351" spans="1:23" s="2" customFormat="1" ht="57" customHeight="1" x14ac:dyDescent="0.15">
      <c r="A351" s="10"/>
      <c r="B351" s="16"/>
      <c r="C351" s="16"/>
      <c r="D351" s="15"/>
      <c r="E351" s="14"/>
      <c r="F351" s="13"/>
      <c r="G351" s="12" t="str">
        <f>IF(E351="","",VLOOKUP(E351,図書名リスト!$C$3:$W$1161,16,0))</f>
        <v/>
      </c>
      <c r="H351" s="11" t="str">
        <f>IF(E351="","",VLOOKUP(W351,図書名リスト!$A$3:$W$1161,5,0))</f>
        <v/>
      </c>
      <c r="I351" s="11" t="str">
        <f>IF(E351="","",VLOOKUP(W351,図書名リスト!$A$3:$W$1161,9,0))</f>
        <v/>
      </c>
      <c r="J351" s="11" t="str">
        <f>IF(E351="","",VLOOKUP(W351,図書名リスト!$A$3:$W$1161,23,0))</f>
        <v/>
      </c>
      <c r="K351" s="11" t="str">
        <f>IF(E351="","",VLOOKUP(W351,図書名リスト!$A$3:$W$11651,11,0))</f>
        <v/>
      </c>
      <c r="L351" s="38" t="str">
        <f>IF(E351="","",VLOOKUP(W351,図書名リスト!$A$3:$W$1161,14,0))</f>
        <v/>
      </c>
      <c r="M351" s="9" t="str">
        <f>IF(E351="","",VLOOKUP(W351,図書名リスト!$A$3:$W$1161,17,0))</f>
        <v/>
      </c>
      <c r="N351" s="10"/>
      <c r="O351" s="9" t="str">
        <f>IF(E351="","",VLOOKUP(W351,図書名リスト!$A$3:$W$1161,21,0))</f>
        <v/>
      </c>
      <c r="P351" s="9" t="str">
        <f>IF(E351="","",VLOOKUP(W351,図書名リスト!$A$3:$W$1161,19,0))</f>
        <v/>
      </c>
      <c r="Q351" s="9" t="str">
        <f>IF(E351="","",VLOOKUP(W351,図書名リスト!$A$3:$W$1161,20,0))</f>
        <v/>
      </c>
      <c r="R351" s="9" t="str">
        <f>IF(E351="","",VLOOKUP(W351,図書名リスト!$A$3:$W$1161,22,0))</f>
        <v/>
      </c>
      <c r="S351" s="8" t="str">
        <f t="shared" si="28"/>
        <v xml:space="preserve"> </v>
      </c>
      <c r="T351" s="8" t="str">
        <f t="shared" si="29"/>
        <v>　</v>
      </c>
      <c r="U351" s="8" t="str">
        <f t="shared" si="30"/>
        <v xml:space="preserve"> </v>
      </c>
      <c r="V351" s="8">
        <f t="shared" si="31"/>
        <v>0</v>
      </c>
      <c r="W351" s="7" t="str">
        <f t="shared" si="32"/>
        <v/>
      </c>
    </row>
    <row r="352" spans="1:23" s="2" customFormat="1" ht="57" customHeight="1" x14ac:dyDescent="0.15">
      <c r="A352" s="10"/>
      <c r="B352" s="16"/>
      <c r="C352" s="16"/>
      <c r="D352" s="15"/>
      <c r="E352" s="14"/>
      <c r="F352" s="13"/>
      <c r="G352" s="12" t="str">
        <f>IF(E352="","",VLOOKUP(E352,図書名リスト!$C$3:$W$1161,16,0))</f>
        <v/>
      </c>
      <c r="H352" s="11" t="str">
        <f>IF(E352="","",VLOOKUP(W352,図書名リスト!$A$3:$W$1161,5,0))</f>
        <v/>
      </c>
      <c r="I352" s="11" t="str">
        <f>IF(E352="","",VLOOKUP(W352,図書名リスト!$A$3:$W$1161,9,0))</f>
        <v/>
      </c>
      <c r="J352" s="11" t="str">
        <f>IF(E352="","",VLOOKUP(W352,図書名リスト!$A$3:$W$1161,23,0))</f>
        <v/>
      </c>
      <c r="K352" s="11" t="str">
        <f>IF(E352="","",VLOOKUP(W352,図書名リスト!$A$3:$W$11651,11,0))</f>
        <v/>
      </c>
      <c r="L352" s="38" t="str">
        <f>IF(E352="","",VLOOKUP(W352,図書名リスト!$A$3:$W$1161,14,0))</f>
        <v/>
      </c>
      <c r="M352" s="9" t="str">
        <f>IF(E352="","",VLOOKUP(W352,図書名リスト!$A$3:$W$1161,17,0))</f>
        <v/>
      </c>
      <c r="N352" s="10"/>
      <c r="O352" s="9" t="str">
        <f>IF(E352="","",VLOOKUP(W352,図書名リスト!$A$3:$W$1161,21,0))</f>
        <v/>
      </c>
      <c r="P352" s="9" t="str">
        <f>IF(E352="","",VLOOKUP(W352,図書名リスト!$A$3:$W$1161,19,0))</f>
        <v/>
      </c>
      <c r="Q352" s="9" t="str">
        <f>IF(E352="","",VLOOKUP(W352,図書名リスト!$A$3:$W$1161,20,0))</f>
        <v/>
      </c>
      <c r="R352" s="9" t="str">
        <f>IF(E352="","",VLOOKUP(W352,図書名リスト!$A$3:$W$1161,22,0))</f>
        <v/>
      </c>
      <c r="S352" s="8" t="str">
        <f t="shared" si="28"/>
        <v xml:space="preserve"> </v>
      </c>
      <c r="T352" s="8" t="str">
        <f t="shared" si="29"/>
        <v>　</v>
      </c>
      <c r="U352" s="8" t="str">
        <f t="shared" si="30"/>
        <v xml:space="preserve"> </v>
      </c>
      <c r="V352" s="8">
        <f t="shared" si="31"/>
        <v>0</v>
      </c>
      <c r="W352" s="7" t="str">
        <f t="shared" si="32"/>
        <v/>
      </c>
    </row>
    <row r="353" spans="1:23" s="2" customFormat="1" ht="57" customHeight="1" x14ac:dyDescent="0.15">
      <c r="A353" s="10"/>
      <c r="B353" s="16"/>
      <c r="C353" s="16"/>
      <c r="D353" s="15"/>
      <c r="E353" s="14"/>
      <c r="F353" s="13"/>
      <c r="G353" s="12" t="str">
        <f>IF(E353="","",VLOOKUP(E353,図書名リスト!$C$3:$W$1161,16,0))</f>
        <v/>
      </c>
      <c r="H353" s="11" t="str">
        <f>IF(E353="","",VLOOKUP(W353,図書名リスト!$A$3:$W$1161,5,0))</f>
        <v/>
      </c>
      <c r="I353" s="11" t="str">
        <f>IF(E353="","",VLOOKUP(W353,図書名リスト!$A$3:$W$1161,9,0))</f>
        <v/>
      </c>
      <c r="J353" s="11" t="str">
        <f>IF(E353="","",VLOOKUP(W353,図書名リスト!$A$3:$W$1161,23,0))</f>
        <v/>
      </c>
      <c r="K353" s="11" t="str">
        <f>IF(E353="","",VLOOKUP(W353,図書名リスト!$A$3:$W$11651,11,0))</f>
        <v/>
      </c>
      <c r="L353" s="38" t="str">
        <f>IF(E353="","",VLOOKUP(W353,図書名リスト!$A$3:$W$1161,14,0))</f>
        <v/>
      </c>
      <c r="M353" s="9" t="str">
        <f>IF(E353="","",VLOOKUP(W353,図書名リスト!$A$3:$W$1161,17,0))</f>
        <v/>
      </c>
      <c r="N353" s="10"/>
      <c r="O353" s="9" t="str">
        <f>IF(E353="","",VLOOKUP(W353,図書名リスト!$A$3:$W$1161,21,0))</f>
        <v/>
      </c>
      <c r="P353" s="9" t="str">
        <f>IF(E353="","",VLOOKUP(W353,図書名リスト!$A$3:$W$1161,19,0))</f>
        <v/>
      </c>
      <c r="Q353" s="9" t="str">
        <f>IF(E353="","",VLOOKUP(W353,図書名リスト!$A$3:$W$1161,20,0))</f>
        <v/>
      </c>
      <c r="R353" s="9" t="str">
        <f>IF(E353="","",VLOOKUP(W353,図書名リスト!$A$3:$W$1161,22,0))</f>
        <v/>
      </c>
      <c r="S353" s="8" t="str">
        <f t="shared" si="28"/>
        <v xml:space="preserve"> </v>
      </c>
      <c r="T353" s="8" t="str">
        <f t="shared" si="29"/>
        <v>　</v>
      </c>
      <c r="U353" s="8" t="str">
        <f t="shared" si="30"/>
        <v xml:space="preserve"> </v>
      </c>
      <c r="V353" s="8">
        <f t="shared" si="31"/>
        <v>0</v>
      </c>
      <c r="W353" s="7" t="str">
        <f t="shared" si="32"/>
        <v/>
      </c>
    </row>
    <row r="354" spans="1:23" s="2" customFormat="1" ht="57" customHeight="1" x14ac:dyDescent="0.15">
      <c r="A354" s="10"/>
      <c r="B354" s="16"/>
      <c r="C354" s="16"/>
      <c r="D354" s="15"/>
      <c r="E354" s="14"/>
      <c r="F354" s="13"/>
      <c r="G354" s="12" t="str">
        <f>IF(E354="","",VLOOKUP(E354,図書名リスト!$C$3:$W$1161,16,0))</f>
        <v/>
      </c>
      <c r="H354" s="11" t="str">
        <f>IF(E354="","",VLOOKUP(W354,図書名リスト!$A$3:$W$1161,5,0))</f>
        <v/>
      </c>
      <c r="I354" s="11" t="str">
        <f>IF(E354="","",VLOOKUP(W354,図書名リスト!$A$3:$W$1161,9,0))</f>
        <v/>
      </c>
      <c r="J354" s="11" t="str">
        <f>IF(E354="","",VLOOKUP(W354,図書名リスト!$A$3:$W$1161,23,0))</f>
        <v/>
      </c>
      <c r="K354" s="11" t="str">
        <f>IF(E354="","",VLOOKUP(W354,図書名リスト!$A$3:$W$11651,11,0))</f>
        <v/>
      </c>
      <c r="L354" s="38" t="str">
        <f>IF(E354="","",VLOOKUP(W354,図書名リスト!$A$3:$W$1161,14,0))</f>
        <v/>
      </c>
      <c r="M354" s="9" t="str">
        <f>IF(E354="","",VLOOKUP(W354,図書名リスト!$A$3:$W$1161,17,0))</f>
        <v/>
      </c>
      <c r="N354" s="10"/>
      <c r="O354" s="9" t="str">
        <f>IF(E354="","",VLOOKUP(W354,図書名リスト!$A$3:$W$1161,21,0))</f>
        <v/>
      </c>
      <c r="P354" s="9" t="str">
        <f>IF(E354="","",VLOOKUP(W354,図書名リスト!$A$3:$W$1161,19,0))</f>
        <v/>
      </c>
      <c r="Q354" s="9" t="str">
        <f>IF(E354="","",VLOOKUP(W354,図書名リスト!$A$3:$W$1161,20,0))</f>
        <v/>
      </c>
      <c r="R354" s="9" t="str">
        <f>IF(E354="","",VLOOKUP(W354,図書名リスト!$A$3:$W$1161,22,0))</f>
        <v/>
      </c>
      <c r="S354" s="8" t="str">
        <f t="shared" si="28"/>
        <v xml:space="preserve"> </v>
      </c>
      <c r="T354" s="8" t="str">
        <f t="shared" si="29"/>
        <v>　</v>
      </c>
      <c r="U354" s="8" t="str">
        <f t="shared" si="30"/>
        <v xml:space="preserve"> </v>
      </c>
      <c r="V354" s="8">
        <f t="shared" si="31"/>
        <v>0</v>
      </c>
      <c r="W354" s="7" t="str">
        <f t="shared" si="32"/>
        <v/>
      </c>
    </row>
    <row r="355" spans="1:23" s="2" customFormat="1" ht="57" customHeight="1" x14ac:dyDescent="0.15">
      <c r="A355" s="10"/>
      <c r="B355" s="16"/>
      <c r="C355" s="16"/>
      <c r="D355" s="15"/>
      <c r="E355" s="14"/>
      <c r="F355" s="13"/>
      <c r="G355" s="12" t="str">
        <f>IF(E355="","",VLOOKUP(E355,図書名リスト!$C$3:$W$1161,16,0))</f>
        <v/>
      </c>
      <c r="H355" s="11" t="str">
        <f>IF(E355="","",VLOOKUP(W355,図書名リスト!$A$3:$W$1161,5,0))</f>
        <v/>
      </c>
      <c r="I355" s="11" t="str">
        <f>IF(E355="","",VLOOKUP(W355,図書名リスト!$A$3:$W$1161,9,0))</f>
        <v/>
      </c>
      <c r="J355" s="11" t="str">
        <f>IF(E355="","",VLOOKUP(W355,図書名リスト!$A$3:$W$1161,23,0))</f>
        <v/>
      </c>
      <c r="K355" s="11" t="str">
        <f>IF(E355="","",VLOOKUP(W355,図書名リスト!$A$3:$W$11651,11,0))</f>
        <v/>
      </c>
      <c r="L355" s="38" t="str">
        <f>IF(E355="","",VLOOKUP(W355,図書名リスト!$A$3:$W$1161,14,0))</f>
        <v/>
      </c>
      <c r="M355" s="9" t="str">
        <f>IF(E355="","",VLOOKUP(W355,図書名リスト!$A$3:$W$1161,17,0))</f>
        <v/>
      </c>
      <c r="N355" s="10"/>
      <c r="O355" s="9" t="str">
        <f>IF(E355="","",VLOOKUP(W355,図書名リスト!$A$3:$W$1161,21,0))</f>
        <v/>
      </c>
      <c r="P355" s="9" t="str">
        <f>IF(E355="","",VLOOKUP(W355,図書名リスト!$A$3:$W$1161,19,0))</f>
        <v/>
      </c>
      <c r="Q355" s="9" t="str">
        <f>IF(E355="","",VLOOKUP(W355,図書名リスト!$A$3:$W$1161,20,0))</f>
        <v/>
      </c>
      <c r="R355" s="9" t="str">
        <f>IF(E355="","",VLOOKUP(W355,図書名リスト!$A$3:$W$1161,22,0))</f>
        <v/>
      </c>
      <c r="S355" s="8" t="str">
        <f t="shared" si="28"/>
        <v xml:space="preserve"> </v>
      </c>
      <c r="T355" s="8" t="str">
        <f t="shared" si="29"/>
        <v>　</v>
      </c>
      <c r="U355" s="8" t="str">
        <f t="shared" si="30"/>
        <v xml:space="preserve"> </v>
      </c>
      <c r="V355" s="8">
        <f t="shared" si="31"/>
        <v>0</v>
      </c>
      <c r="W355" s="7" t="str">
        <f t="shared" si="32"/>
        <v/>
      </c>
    </row>
    <row r="356" spans="1:23" s="2" customFormat="1" ht="57" customHeight="1" x14ac:dyDescent="0.15">
      <c r="A356" s="10"/>
      <c r="B356" s="16"/>
      <c r="C356" s="16"/>
      <c r="D356" s="15"/>
      <c r="E356" s="14"/>
      <c r="F356" s="13"/>
      <c r="G356" s="12" t="str">
        <f>IF(E356="","",VLOOKUP(E356,図書名リスト!$C$3:$W$1161,16,0))</f>
        <v/>
      </c>
      <c r="H356" s="11" t="str">
        <f>IF(E356="","",VLOOKUP(W356,図書名リスト!$A$3:$W$1161,5,0))</f>
        <v/>
      </c>
      <c r="I356" s="11" t="str">
        <f>IF(E356="","",VLOOKUP(W356,図書名リスト!$A$3:$W$1161,9,0))</f>
        <v/>
      </c>
      <c r="J356" s="11" t="str">
        <f>IF(E356="","",VLOOKUP(W356,図書名リスト!$A$3:$W$1161,23,0))</f>
        <v/>
      </c>
      <c r="K356" s="11" t="str">
        <f>IF(E356="","",VLOOKUP(W356,図書名リスト!$A$3:$W$11651,11,0))</f>
        <v/>
      </c>
      <c r="L356" s="38" t="str">
        <f>IF(E356="","",VLOOKUP(W356,図書名リスト!$A$3:$W$1161,14,0))</f>
        <v/>
      </c>
      <c r="M356" s="9" t="str">
        <f>IF(E356="","",VLOOKUP(W356,図書名リスト!$A$3:$W$1161,17,0))</f>
        <v/>
      </c>
      <c r="N356" s="10"/>
      <c r="O356" s="9" t="str">
        <f>IF(E356="","",VLOOKUP(W356,図書名リスト!$A$3:$W$1161,21,0))</f>
        <v/>
      </c>
      <c r="P356" s="9" t="str">
        <f>IF(E356="","",VLOOKUP(W356,図書名リスト!$A$3:$W$1161,19,0))</f>
        <v/>
      </c>
      <c r="Q356" s="9" t="str">
        <f>IF(E356="","",VLOOKUP(W356,図書名リスト!$A$3:$W$1161,20,0))</f>
        <v/>
      </c>
      <c r="R356" s="9" t="str">
        <f>IF(E356="","",VLOOKUP(W356,図書名リスト!$A$3:$W$1161,22,0))</f>
        <v/>
      </c>
      <c r="S356" s="8" t="str">
        <f t="shared" si="28"/>
        <v xml:space="preserve"> </v>
      </c>
      <c r="T356" s="8" t="str">
        <f t="shared" si="29"/>
        <v>　</v>
      </c>
      <c r="U356" s="8" t="str">
        <f t="shared" si="30"/>
        <v xml:space="preserve"> </v>
      </c>
      <c r="V356" s="8">
        <f t="shared" si="31"/>
        <v>0</v>
      </c>
      <c r="W356" s="7" t="str">
        <f t="shared" si="32"/>
        <v/>
      </c>
    </row>
    <row r="357" spans="1:23" s="2" customFormat="1" ht="57" customHeight="1" x14ac:dyDescent="0.15">
      <c r="A357" s="10"/>
      <c r="B357" s="16"/>
      <c r="C357" s="16"/>
      <c r="D357" s="15"/>
      <c r="E357" s="14"/>
      <c r="F357" s="13"/>
      <c r="G357" s="12" t="str">
        <f>IF(E357="","",VLOOKUP(E357,図書名リスト!$C$3:$W$1161,16,0))</f>
        <v/>
      </c>
      <c r="H357" s="11" t="str">
        <f>IF(E357="","",VLOOKUP(W357,図書名リスト!$A$3:$W$1161,5,0))</f>
        <v/>
      </c>
      <c r="I357" s="11" t="str">
        <f>IF(E357="","",VLOOKUP(W357,図書名リスト!$A$3:$W$1161,9,0))</f>
        <v/>
      </c>
      <c r="J357" s="11" t="str">
        <f>IF(E357="","",VLOOKUP(W357,図書名リスト!$A$3:$W$1161,23,0))</f>
        <v/>
      </c>
      <c r="K357" s="11" t="str">
        <f>IF(E357="","",VLOOKUP(W357,図書名リスト!$A$3:$W$11651,11,0))</f>
        <v/>
      </c>
      <c r="L357" s="38" t="str">
        <f>IF(E357="","",VLOOKUP(W357,図書名リスト!$A$3:$W$1161,14,0))</f>
        <v/>
      </c>
      <c r="M357" s="9" t="str">
        <f>IF(E357="","",VLOOKUP(W357,図書名リスト!$A$3:$W$1161,17,0))</f>
        <v/>
      </c>
      <c r="N357" s="10"/>
      <c r="O357" s="9" t="str">
        <f>IF(E357="","",VLOOKUP(W357,図書名リスト!$A$3:$W$1161,21,0))</f>
        <v/>
      </c>
      <c r="P357" s="9" t="str">
        <f>IF(E357="","",VLOOKUP(W357,図書名リスト!$A$3:$W$1161,19,0))</f>
        <v/>
      </c>
      <c r="Q357" s="9" t="str">
        <f>IF(E357="","",VLOOKUP(W357,図書名リスト!$A$3:$W$1161,20,0))</f>
        <v/>
      </c>
      <c r="R357" s="9" t="str">
        <f>IF(E357="","",VLOOKUP(W357,図書名リスト!$A$3:$W$1161,22,0))</f>
        <v/>
      </c>
      <c r="S357" s="8" t="str">
        <f t="shared" si="28"/>
        <v xml:space="preserve"> </v>
      </c>
      <c r="T357" s="8" t="str">
        <f t="shared" si="29"/>
        <v>　</v>
      </c>
      <c r="U357" s="8" t="str">
        <f t="shared" si="30"/>
        <v xml:space="preserve"> </v>
      </c>
      <c r="V357" s="8">
        <f t="shared" si="31"/>
        <v>0</v>
      </c>
      <c r="W357" s="7" t="str">
        <f t="shared" si="32"/>
        <v/>
      </c>
    </row>
    <row r="358" spans="1:23" s="2" customFormat="1" ht="57" customHeight="1" x14ac:dyDescent="0.15">
      <c r="A358" s="10"/>
      <c r="B358" s="16"/>
      <c r="C358" s="16"/>
      <c r="D358" s="15"/>
      <c r="E358" s="14"/>
      <c r="F358" s="13"/>
      <c r="G358" s="12" t="str">
        <f>IF(E358="","",VLOOKUP(E358,図書名リスト!$C$3:$W$1161,16,0))</f>
        <v/>
      </c>
      <c r="H358" s="11" t="str">
        <f>IF(E358="","",VLOOKUP(W358,図書名リスト!$A$3:$W$1161,5,0))</f>
        <v/>
      </c>
      <c r="I358" s="11" t="str">
        <f>IF(E358="","",VLOOKUP(W358,図書名リスト!$A$3:$W$1161,9,0))</f>
        <v/>
      </c>
      <c r="J358" s="11" t="str">
        <f>IF(E358="","",VLOOKUP(W358,図書名リスト!$A$3:$W$1161,23,0))</f>
        <v/>
      </c>
      <c r="K358" s="11" t="str">
        <f>IF(E358="","",VLOOKUP(W358,図書名リスト!$A$3:$W$11651,11,0))</f>
        <v/>
      </c>
      <c r="L358" s="38" t="str">
        <f>IF(E358="","",VLOOKUP(W358,図書名リスト!$A$3:$W$1161,14,0))</f>
        <v/>
      </c>
      <c r="M358" s="9" t="str">
        <f>IF(E358="","",VLOOKUP(W358,図書名リスト!$A$3:$W$1161,17,0))</f>
        <v/>
      </c>
      <c r="N358" s="10"/>
      <c r="O358" s="9" t="str">
        <f>IF(E358="","",VLOOKUP(W358,図書名リスト!$A$3:$W$1161,21,0))</f>
        <v/>
      </c>
      <c r="P358" s="9" t="str">
        <f>IF(E358="","",VLOOKUP(W358,図書名リスト!$A$3:$W$1161,19,0))</f>
        <v/>
      </c>
      <c r="Q358" s="9" t="str">
        <f>IF(E358="","",VLOOKUP(W358,図書名リスト!$A$3:$W$1161,20,0))</f>
        <v/>
      </c>
      <c r="R358" s="9" t="str">
        <f>IF(E358="","",VLOOKUP(W358,図書名リスト!$A$3:$W$1161,22,0))</f>
        <v/>
      </c>
      <c r="S358" s="8" t="str">
        <f t="shared" si="28"/>
        <v xml:space="preserve"> </v>
      </c>
      <c r="T358" s="8" t="str">
        <f t="shared" si="29"/>
        <v>　</v>
      </c>
      <c r="U358" s="8" t="str">
        <f t="shared" si="30"/>
        <v xml:space="preserve"> </v>
      </c>
      <c r="V358" s="8">
        <f t="shared" si="31"/>
        <v>0</v>
      </c>
      <c r="W358" s="7" t="str">
        <f t="shared" si="32"/>
        <v/>
      </c>
    </row>
    <row r="359" spans="1:23" s="2" customFormat="1" ht="57" customHeight="1" x14ac:dyDescent="0.15">
      <c r="A359" s="10"/>
      <c r="B359" s="16"/>
      <c r="C359" s="16"/>
      <c r="D359" s="15"/>
      <c r="E359" s="14"/>
      <c r="F359" s="13"/>
      <c r="G359" s="12" t="str">
        <f>IF(E359="","",VLOOKUP(E359,図書名リスト!$C$3:$W$1161,16,0))</f>
        <v/>
      </c>
      <c r="H359" s="11" t="str">
        <f>IF(E359="","",VLOOKUP(W359,図書名リスト!$A$3:$W$1161,5,0))</f>
        <v/>
      </c>
      <c r="I359" s="11" t="str">
        <f>IF(E359="","",VLOOKUP(W359,図書名リスト!$A$3:$W$1161,9,0))</f>
        <v/>
      </c>
      <c r="J359" s="11" t="str">
        <f>IF(E359="","",VLOOKUP(W359,図書名リスト!$A$3:$W$1161,23,0))</f>
        <v/>
      </c>
      <c r="K359" s="11" t="str">
        <f>IF(E359="","",VLOOKUP(W359,図書名リスト!$A$3:$W$11651,11,0))</f>
        <v/>
      </c>
      <c r="L359" s="38" t="str">
        <f>IF(E359="","",VLOOKUP(W359,図書名リスト!$A$3:$W$1161,14,0))</f>
        <v/>
      </c>
      <c r="M359" s="9" t="str">
        <f>IF(E359="","",VLOOKUP(W359,図書名リスト!$A$3:$W$1161,17,0))</f>
        <v/>
      </c>
      <c r="N359" s="10"/>
      <c r="O359" s="9" t="str">
        <f>IF(E359="","",VLOOKUP(W359,図書名リスト!$A$3:$W$1161,21,0))</f>
        <v/>
      </c>
      <c r="P359" s="9" t="str">
        <f>IF(E359="","",VLOOKUP(W359,図書名リスト!$A$3:$W$1161,19,0))</f>
        <v/>
      </c>
      <c r="Q359" s="9" t="str">
        <f>IF(E359="","",VLOOKUP(W359,図書名リスト!$A$3:$W$1161,20,0))</f>
        <v/>
      </c>
      <c r="R359" s="9" t="str">
        <f>IF(E359="","",VLOOKUP(W359,図書名リスト!$A$3:$W$1161,22,0))</f>
        <v/>
      </c>
      <c r="S359" s="8" t="str">
        <f t="shared" si="28"/>
        <v xml:space="preserve"> </v>
      </c>
      <c r="T359" s="8" t="str">
        <f t="shared" si="29"/>
        <v>　</v>
      </c>
      <c r="U359" s="8" t="str">
        <f t="shared" si="30"/>
        <v xml:space="preserve"> </v>
      </c>
      <c r="V359" s="8">
        <f t="shared" si="31"/>
        <v>0</v>
      </c>
      <c r="W359" s="7" t="str">
        <f t="shared" si="32"/>
        <v/>
      </c>
    </row>
    <row r="360" spans="1:23" s="2" customFormat="1" ht="57" customHeight="1" x14ac:dyDescent="0.15">
      <c r="A360" s="10"/>
      <c r="B360" s="16"/>
      <c r="C360" s="16"/>
      <c r="D360" s="15"/>
      <c r="E360" s="14"/>
      <c r="F360" s="13"/>
      <c r="G360" s="12" t="str">
        <f>IF(E360="","",VLOOKUP(E360,図書名リスト!$C$3:$W$1161,16,0))</f>
        <v/>
      </c>
      <c r="H360" s="11" t="str">
        <f>IF(E360="","",VLOOKUP(W360,図書名リスト!$A$3:$W$1161,5,0))</f>
        <v/>
      </c>
      <c r="I360" s="11" t="str">
        <f>IF(E360="","",VLOOKUP(W360,図書名リスト!$A$3:$W$1161,9,0))</f>
        <v/>
      </c>
      <c r="J360" s="11" t="str">
        <f>IF(E360="","",VLOOKUP(W360,図書名リスト!$A$3:$W$1161,23,0))</f>
        <v/>
      </c>
      <c r="K360" s="11" t="str">
        <f>IF(E360="","",VLOOKUP(W360,図書名リスト!$A$3:$W$11651,11,0))</f>
        <v/>
      </c>
      <c r="L360" s="38" t="str">
        <f>IF(E360="","",VLOOKUP(W360,図書名リスト!$A$3:$W$1161,14,0))</f>
        <v/>
      </c>
      <c r="M360" s="9" t="str">
        <f>IF(E360="","",VLOOKUP(W360,図書名リスト!$A$3:$W$1161,17,0))</f>
        <v/>
      </c>
      <c r="N360" s="10"/>
      <c r="O360" s="9" t="str">
        <f>IF(E360="","",VLOOKUP(W360,図書名リスト!$A$3:$W$1161,21,0))</f>
        <v/>
      </c>
      <c r="P360" s="9" t="str">
        <f>IF(E360="","",VLOOKUP(W360,図書名リスト!$A$3:$W$1161,19,0))</f>
        <v/>
      </c>
      <c r="Q360" s="9" t="str">
        <f>IF(E360="","",VLOOKUP(W360,図書名リスト!$A$3:$W$1161,20,0))</f>
        <v/>
      </c>
      <c r="R360" s="9" t="str">
        <f>IF(E360="","",VLOOKUP(W360,図書名リスト!$A$3:$W$1161,22,0))</f>
        <v/>
      </c>
      <c r="S360" s="8" t="str">
        <f t="shared" si="28"/>
        <v xml:space="preserve"> </v>
      </c>
      <c r="T360" s="8" t="str">
        <f t="shared" si="29"/>
        <v>　</v>
      </c>
      <c r="U360" s="8" t="str">
        <f t="shared" si="30"/>
        <v xml:space="preserve"> </v>
      </c>
      <c r="V360" s="8">
        <f t="shared" si="31"/>
        <v>0</v>
      </c>
      <c r="W360" s="7" t="str">
        <f t="shared" si="32"/>
        <v/>
      </c>
    </row>
    <row r="361" spans="1:23" s="2" customFormat="1" ht="57" customHeight="1" x14ac:dyDescent="0.15">
      <c r="A361" s="10"/>
      <c r="B361" s="16"/>
      <c r="C361" s="16"/>
      <c r="D361" s="15"/>
      <c r="E361" s="14"/>
      <c r="F361" s="13"/>
      <c r="G361" s="12" t="str">
        <f>IF(E361="","",VLOOKUP(E361,図書名リスト!$C$3:$W$1161,16,0))</f>
        <v/>
      </c>
      <c r="H361" s="11" t="str">
        <f>IF(E361="","",VLOOKUP(W361,図書名リスト!$A$3:$W$1161,5,0))</f>
        <v/>
      </c>
      <c r="I361" s="11" t="str">
        <f>IF(E361="","",VLOOKUP(W361,図書名リスト!$A$3:$W$1161,9,0))</f>
        <v/>
      </c>
      <c r="J361" s="11" t="str">
        <f>IF(E361="","",VLOOKUP(W361,図書名リスト!$A$3:$W$1161,23,0))</f>
        <v/>
      </c>
      <c r="K361" s="11" t="str">
        <f>IF(E361="","",VLOOKUP(W361,図書名リスト!$A$3:$W$11651,11,0))</f>
        <v/>
      </c>
      <c r="L361" s="38" t="str">
        <f>IF(E361="","",VLOOKUP(W361,図書名リスト!$A$3:$W$1161,14,0))</f>
        <v/>
      </c>
      <c r="M361" s="9" t="str">
        <f>IF(E361="","",VLOOKUP(W361,図書名リスト!$A$3:$W$1161,17,0))</f>
        <v/>
      </c>
      <c r="N361" s="10"/>
      <c r="O361" s="9" t="str">
        <f>IF(E361="","",VLOOKUP(W361,図書名リスト!$A$3:$W$1161,21,0))</f>
        <v/>
      </c>
      <c r="P361" s="9" t="str">
        <f>IF(E361="","",VLOOKUP(W361,図書名リスト!$A$3:$W$1161,19,0))</f>
        <v/>
      </c>
      <c r="Q361" s="9" t="str">
        <f>IF(E361="","",VLOOKUP(W361,図書名リスト!$A$3:$W$1161,20,0))</f>
        <v/>
      </c>
      <c r="R361" s="9" t="str">
        <f>IF(E361="","",VLOOKUP(W361,図書名リスト!$A$3:$W$1161,22,0))</f>
        <v/>
      </c>
      <c r="S361" s="8" t="str">
        <f t="shared" si="28"/>
        <v xml:space="preserve"> </v>
      </c>
      <c r="T361" s="8" t="str">
        <f t="shared" si="29"/>
        <v>　</v>
      </c>
      <c r="U361" s="8" t="str">
        <f t="shared" si="30"/>
        <v xml:space="preserve"> </v>
      </c>
      <c r="V361" s="8">
        <f t="shared" si="31"/>
        <v>0</v>
      </c>
      <c r="W361" s="7" t="str">
        <f t="shared" si="32"/>
        <v/>
      </c>
    </row>
    <row r="362" spans="1:23" s="2" customFormat="1" ht="57" customHeight="1" x14ac:dyDescent="0.15">
      <c r="A362" s="10"/>
      <c r="B362" s="16"/>
      <c r="C362" s="16"/>
      <c r="D362" s="15"/>
      <c r="E362" s="14"/>
      <c r="F362" s="13"/>
      <c r="G362" s="12" t="str">
        <f>IF(E362="","",VLOOKUP(E362,図書名リスト!$C$3:$W$1161,16,0))</f>
        <v/>
      </c>
      <c r="H362" s="11" t="str">
        <f>IF(E362="","",VLOOKUP(W362,図書名リスト!$A$3:$W$1161,5,0))</f>
        <v/>
      </c>
      <c r="I362" s="11" t="str">
        <f>IF(E362="","",VLOOKUP(W362,図書名リスト!$A$3:$W$1161,9,0))</f>
        <v/>
      </c>
      <c r="J362" s="11" t="str">
        <f>IF(E362="","",VLOOKUP(W362,図書名リスト!$A$3:$W$1161,23,0))</f>
        <v/>
      </c>
      <c r="K362" s="11" t="str">
        <f>IF(E362="","",VLOOKUP(W362,図書名リスト!$A$3:$W$11651,11,0))</f>
        <v/>
      </c>
      <c r="L362" s="38" t="str">
        <f>IF(E362="","",VLOOKUP(W362,図書名リスト!$A$3:$W$1161,14,0))</f>
        <v/>
      </c>
      <c r="M362" s="9" t="str">
        <f>IF(E362="","",VLOOKUP(W362,図書名リスト!$A$3:$W$1161,17,0))</f>
        <v/>
      </c>
      <c r="N362" s="10"/>
      <c r="O362" s="9" t="str">
        <f>IF(E362="","",VLOOKUP(W362,図書名リスト!$A$3:$W$1161,21,0))</f>
        <v/>
      </c>
      <c r="P362" s="9" t="str">
        <f>IF(E362="","",VLOOKUP(W362,図書名リスト!$A$3:$W$1161,19,0))</f>
        <v/>
      </c>
      <c r="Q362" s="9" t="str">
        <f>IF(E362="","",VLOOKUP(W362,図書名リスト!$A$3:$W$1161,20,0))</f>
        <v/>
      </c>
      <c r="R362" s="9" t="str">
        <f>IF(E362="","",VLOOKUP(W362,図書名リスト!$A$3:$W$1161,22,0))</f>
        <v/>
      </c>
      <c r="S362" s="8" t="str">
        <f t="shared" si="28"/>
        <v xml:space="preserve"> </v>
      </c>
      <c r="T362" s="8" t="str">
        <f t="shared" si="29"/>
        <v>　</v>
      </c>
      <c r="U362" s="8" t="str">
        <f t="shared" si="30"/>
        <v xml:space="preserve"> </v>
      </c>
      <c r="V362" s="8">
        <f t="shared" si="31"/>
        <v>0</v>
      </c>
      <c r="W362" s="7" t="str">
        <f t="shared" si="32"/>
        <v/>
      </c>
    </row>
    <row r="363" spans="1:23" s="2" customFormat="1" ht="57" customHeight="1" x14ac:dyDescent="0.15">
      <c r="A363" s="10"/>
      <c r="B363" s="16"/>
      <c r="C363" s="16"/>
      <c r="D363" s="15"/>
      <c r="E363" s="14"/>
      <c r="F363" s="13"/>
      <c r="G363" s="12" t="str">
        <f>IF(E363="","",VLOOKUP(E363,図書名リスト!$C$3:$W$1161,16,0))</f>
        <v/>
      </c>
      <c r="H363" s="11" t="str">
        <f>IF(E363="","",VLOOKUP(W363,図書名リスト!$A$3:$W$1161,5,0))</f>
        <v/>
      </c>
      <c r="I363" s="11" t="str">
        <f>IF(E363="","",VLOOKUP(W363,図書名リスト!$A$3:$W$1161,9,0))</f>
        <v/>
      </c>
      <c r="J363" s="11" t="str">
        <f>IF(E363="","",VLOOKUP(W363,図書名リスト!$A$3:$W$1161,23,0))</f>
        <v/>
      </c>
      <c r="K363" s="11" t="str">
        <f>IF(E363="","",VLOOKUP(W363,図書名リスト!$A$3:$W$11651,11,0))</f>
        <v/>
      </c>
      <c r="L363" s="38" t="str">
        <f>IF(E363="","",VLOOKUP(W363,図書名リスト!$A$3:$W$1161,14,0))</f>
        <v/>
      </c>
      <c r="M363" s="9" t="str">
        <f>IF(E363="","",VLOOKUP(W363,図書名リスト!$A$3:$W$1161,17,0))</f>
        <v/>
      </c>
      <c r="N363" s="10"/>
      <c r="O363" s="9" t="str">
        <f>IF(E363="","",VLOOKUP(W363,図書名リスト!$A$3:$W$1161,21,0))</f>
        <v/>
      </c>
      <c r="P363" s="9" t="str">
        <f>IF(E363="","",VLOOKUP(W363,図書名リスト!$A$3:$W$1161,19,0))</f>
        <v/>
      </c>
      <c r="Q363" s="9" t="str">
        <f>IF(E363="","",VLOOKUP(W363,図書名リスト!$A$3:$W$1161,20,0))</f>
        <v/>
      </c>
      <c r="R363" s="9" t="str">
        <f>IF(E363="","",VLOOKUP(W363,図書名リスト!$A$3:$W$1161,22,0))</f>
        <v/>
      </c>
      <c r="S363" s="8" t="str">
        <f t="shared" si="28"/>
        <v xml:space="preserve"> </v>
      </c>
      <c r="T363" s="8" t="str">
        <f t="shared" si="29"/>
        <v>　</v>
      </c>
      <c r="U363" s="8" t="str">
        <f t="shared" si="30"/>
        <v xml:space="preserve"> </v>
      </c>
      <c r="V363" s="8">
        <f t="shared" si="31"/>
        <v>0</v>
      </c>
      <c r="W363" s="7" t="str">
        <f t="shared" si="32"/>
        <v/>
      </c>
    </row>
    <row r="364" spans="1:23" s="2" customFormat="1" ht="57" customHeight="1" x14ac:dyDescent="0.15">
      <c r="A364" s="10"/>
      <c r="B364" s="16"/>
      <c r="C364" s="16"/>
      <c r="D364" s="15"/>
      <c r="E364" s="14"/>
      <c r="F364" s="13"/>
      <c r="G364" s="12" t="str">
        <f>IF(E364="","",VLOOKUP(E364,図書名リスト!$C$3:$W$1161,16,0))</f>
        <v/>
      </c>
      <c r="H364" s="11" t="str">
        <f>IF(E364="","",VLOOKUP(W364,図書名リスト!$A$3:$W$1161,5,0))</f>
        <v/>
      </c>
      <c r="I364" s="11" t="str">
        <f>IF(E364="","",VLOOKUP(W364,図書名リスト!$A$3:$W$1161,9,0))</f>
        <v/>
      </c>
      <c r="J364" s="11" t="str">
        <f>IF(E364="","",VLOOKUP(W364,図書名リスト!$A$3:$W$1161,23,0))</f>
        <v/>
      </c>
      <c r="K364" s="11" t="str">
        <f>IF(E364="","",VLOOKUP(W364,図書名リスト!$A$3:$W$11651,11,0))</f>
        <v/>
      </c>
      <c r="L364" s="38" t="str">
        <f>IF(E364="","",VLOOKUP(W364,図書名リスト!$A$3:$W$1161,14,0))</f>
        <v/>
      </c>
      <c r="M364" s="9" t="str">
        <f>IF(E364="","",VLOOKUP(W364,図書名リスト!$A$3:$W$1161,17,0))</f>
        <v/>
      </c>
      <c r="N364" s="10"/>
      <c r="O364" s="9" t="str">
        <f>IF(E364="","",VLOOKUP(W364,図書名リスト!$A$3:$W$1161,21,0))</f>
        <v/>
      </c>
      <c r="P364" s="9" t="str">
        <f>IF(E364="","",VLOOKUP(W364,図書名リスト!$A$3:$W$1161,19,0))</f>
        <v/>
      </c>
      <c r="Q364" s="9" t="str">
        <f>IF(E364="","",VLOOKUP(W364,図書名リスト!$A$3:$W$1161,20,0))</f>
        <v/>
      </c>
      <c r="R364" s="9" t="str">
        <f>IF(E364="","",VLOOKUP(W364,図書名リスト!$A$3:$W$1161,22,0))</f>
        <v/>
      </c>
      <c r="S364" s="8" t="str">
        <f t="shared" si="28"/>
        <v xml:space="preserve"> </v>
      </c>
      <c r="T364" s="8" t="str">
        <f t="shared" si="29"/>
        <v>　</v>
      </c>
      <c r="U364" s="8" t="str">
        <f t="shared" si="30"/>
        <v xml:space="preserve"> </v>
      </c>
      <c r="V364" s="8">
        <f t="shared" si="31"/>
        <v>0</v>
      </c>
      <c r="W364" s="7" t="str">
        <f t="shared" si="32"/>
        <v/>
      </c>
    </row>
    <row r="365" spans="1:23" s="2" customFormat="1" ht="57" customHeight="1" x14ac:dyDescent="0.15">
      <c r="A365" s="10"/>
      <c r="B365" s="16"/>
      <c r="C365" s="16"/>
      <c r="D365" s="15"/>
      <c r="E365" s="14"/>
      <c r="F365" s="13"/>
      <c r="G365" s="12" t="str">
        <f>IF(E365="","",VLOOKUP(E365,図書名リスト!$C$3:$W$1161,16,0))</f>
        <v/>
      </c>
      <c r="H365" s="11" t="str">
        <f>IF(E365="","",VLOOKUP(W365,図書名リスト!$A$3:$W$1161,5,0))</f>
        <v/>
      </c>
      <c r="I365" s="11" t="str">
        <f>IF(E365="","",VLOOKUP(W365,図書名リスト!$A$3:$W$1161,9,0))</f>
        <v/>
      </c>
      <c r="J365" s="11" t="str">
        <f>IF(E365="","",VLOOKUP(W365,図書名リスト!$A$3:$W$1161,23,0))</f>
        <v/>
      </c>
      <c r="K365" s="11" t="str">
        <f>IF(E365="","",VLOOKUP(W365,図書名リスト!$A$3:$W$11651,11,0))</f>
        <v/>
      </c>
      <c r="L365" s="38" t="str">
        <f>IF(E365="","",VLOOKUP(W365,図書名リスト!$A$3:$W$1161,14,0))</f>
        <v/>
      </c>
      <c r="M365" s="9" t="str">
        <f>IF(E365="","",VLOOKUP(W365,図書名リスト!$A$3:$W$1161,17,0))</f>
        <v/>
      </c>
      <c r="N365" s="10"/>
      <c r="O365" s="9" t="str">
        <f>IF(E365="","",VLOOKUP(W365,図書名リスト!$A$3:$W$1161,21,0))</f>
        <v/>
      </c>
      <c r="P365" s="9" t="str">
        <f>IF(E365="","",VLOOKUP(W365,図書名リスト!$A$3:$W$1161,19,0))</f>
        <v/>
      </c>
      <c r="Q365" s="9" t="str">
        <f>IF(E365="","",VLOOKUP(W365,図書名リスト!$A$3:$W$1161,20,0))</f>
        <v/>
      </c>
      <c r="R365" s="9" t="str">
        <f>IF(E365="","",VLOOKUP(W365,図書名リスト!$A$3:$W$1161,22,0))</f>
        <v/>
      </c>
      <c r="S365" s="8" t="str">
        <f t="shared" si="28"/>
        <v xml:space="preserve"> </v>
      </c>
      <c r="T365" s="8" t="str">
        <f t="shared" si="29"/>
        <v>　</v>
      </c>
      <c r="U365" s="8" t="str">
        <f t="shared" si="30"/>
        <v xml:space="preserve"> </v>
      </c>
      <c r="V365" s="8">
        <f t="shared" si="31"/>
        <v>0</v>
      </c>
      <c r="W365" s="7" t="str">
        <f t="shared" si="32"/>
        <v/>
      </c>
    </row>
    <row r="366" spans="1:23" s="2" customFormat="1" ht="57" customHeight="1" x14ac:dyDescent="0.15">
      <c r="A366" s="10"/>
      <c r="B366" s="16"/>
      <c r="C366" s="16"/>
      <c r="D366" s="15"/>
      <c r="E366" s="14"/>
      <c r="F366" s="13"/>
      <c r="G366" s="12" t="str">
        <f>IF(E366="","",VLOOKUP(E366,図書名リスト!$C$3:$W$1161,16,0))</f>
        <v/>
      </c>
      <c r="H366" s="11" t="str">
        <f>IF(E366="","",VLOOKUP(W366,図書名リスト!$A$3:$W$1161,5,0))</f>
        <v/>
      </c>
      <c r="I366" s="11" t="str">
        <f>IF(E366="","",VLOOKUP(W366,図書名リスト!$A$3:$W$1161,9,0))</f>
        <v/>
      </c>
      <c r="J366" s="11" t="str">
        <f>IF(E366="","",VLOOKUP(W366,図書名リスト!$A$3:$W$1161,23,0))</f>
        <v/>
      </c>
      <c r="K366" s="11" t="str">
        <f>IF(E366="","",VLOOKUP(W366,図書名リスト!$A$3:$W$11651,11,0))</f>
        <v/>
      </c>
      <c r="L366" s="38" t="str">
        <f>IF(E366="","",VLOOKUP(W366,図書名リスト!$A$3:$W$1161,14,0))</f>
        <v/>
      </c>
      <c r="M366" s="9" t="str">
        <f>IF(E366="","",VLOOKUP(W366,図書名リスト!$A$3:$W$1161,17,0))</f>
        <v/>
      </c>
      <c r="N366" s="10"/>
      <c r="O366" s="9" t="str">
        <f>IF(E366="","",VLOOKUP(W366,図書名リスト!$A$3:$W$1161,21,0))</f>
        <v/>
      </c>
      <c r="P366" s="9" t="str">
        <f>IF(E366="","",VLOOKUP(W366,図書名リスト!$A$3:$W$1161,19,0))</f>
        <v/>
      </c>
      <c r="Q366" s="9" t="str">
        <f>IF(E366="","",VLOOKUP(W366,図書名リスト!$A$3:$W$1161,20,0))</f>
        <v/>
      </c>
      <c r="R366" s="9" t="str">
        <f>IF(E366="","",VLOOKUP(W366,図書名リスト!$A$3:$W$1161,22,0))</f>
        <v/>
      </c>
      <c r="S366" s="8" t="str">
        <f t="shared" si="28"/>
        <v xml:space="preserve"> </v>
      </c>
      <c r="T366" s="8" t="str">
        <f t="shared" si="29"/>
        <v>　</v>
      </c>
      <c r="U366" s="8" t="str">
        <f t="shared" si="30"/>
        <v xml:space="preserve"> </v>
      </c>
      <c r="V366" s="8">
        <f t="shared" si="31"/>
        <v>0</v>
      </c>
      <c r="W366" s="7" t="str">
        <f t="shared" si="32"/>
        <v/>
      </c>
    </row>
    <row r="367" spans="1:23" s="2" customFormat="1" ht="57" customHeight="1" x14ac:dyDescent="0.15">
      <c r="A367" s="10"/>
      <c r="B367" s="16"/>
      <c r="C367" s="16"/>
      <c r="D367" s="15"/>
      <c r="E367" s="14"/>
      <c r="F367" s="13"/>
      <c r="G367" s="12" t="str">
        <f>IF(E367="","",VLOOKUP(E367,図書名リスト!$C$3:$W$1161,16,0))</f>
        <v/>
      </c>
      <c r="H367" s="11" t="str">
        <f>IF(E367="","",VLOOKUP(W367,図書名リスト!$A$3:$W$1161,5,0))</f>
        <v/>
      </c>
      <c r="I367" s="11" t="str">
        <f>IF(E367="","",VLOOKUP(W367,図書名リスト!$A$3:$W$1161,9,0))</f>
        <v/>
      </c>
      <c r="J367" s="11" t="str">
        <f>IF(E367="","",VLOOKUP(W367,図書名リスト!$A$3:$W$1161,23,0))</f>
        <v/>
      </c>
      <c r="K367" s="11" t="str">
        <f>IF(E367="","",VLOOKUP(W367,図書名リスト!$A$3:$W$11651,11,0))</f>
        <v/>
      </c>
      <c r="L367" s="38" t="str">
        <f>IF(E367="","",VLOOKUP(W367,図書名リスト!$A$3:$W$1161,14,0))</f>
        <v/>
      </c>
      <c r="M367" s="9" t="str">
        <f>IF(E367="","",VLOOKUP(W367,図書名リスト!$A$3:$W$1161,17,0))</f>
        <v/>
      </c>
      <c r="N367" s="10"/>
      <c r="O367" s="9" t="str">
        <f>IF(E367="","",VLOOKUP(W367,図書名リスト!$A$3:$W$1161,21,0))</f>
        <v/>
      </c>
      <c r="P367" s="9" t="str">
        <f>IF(E367="","",VLOOKUP(W367,図書名リスト!$A$3:$W$1161,19,0))</f>
        <v/>
      </c>
      <c r="Q367" s="9" t="str">
        <f>IF(E367="","",VLOOKUP(W367,図書名リスト!$A$3:$W$1161,20,0))</f>
        <v/>
      </c>
      <c r="R367" s="9" t="str">
        <f>IF(E367="","",VLOOKUP(W367,図書名リスト!$A$3:$W$1161,22,0))</f>
        <v/>
      </c>
      <c r="S367" s="8" t="str">
        <f t="shared" si="28"/>
        <v xml:space="preserve"> </v>
      </c>
      <c r="T367" s="8" t="str">
        <f t="shared" si="29"/>
        <v>　</v>
      </c>
      <c r="U367" s="8" t="str">
        <f t="shared" si="30"/>
        <v xml:space="preserve"> </v>
      </c>
      <c r="V367" s="8">
        <f t="shared" si="31"/>
        <v>0</v>
      </c>
      <c r="W367" s="7" t="str">
        <f t="shared" si="32"/>
        <v/>
      </c>
    </row>
    <row r="368" spans="1:23" s="2" customFormat="1" ht="57" customHeight="1" x14ac:dyDescent="0.15">
      <c r="A368" s="10"/>
      <c r="B368" s="16"/>
      <c r="C368" s="16"/>
      <c r="D368" s="15"/>
      <c r="E368" s="14"/>
      <c r="F368" s="13"/>
      <c r="G368" s="12" t="str">
        <f>IF(E368="","",VLOOKUP(E368,図書名リスト!$C$3:$W$1161,16,0))</f>
        <v/>
      </c>
      <c r="H368" s="11" t="str">
        <f>IF(E368="","",VLOOKUP(W368,図書名リスト!$A$3:$W$1161,5,0))</f>
        <v/>
      </c>
      <c r="I368" s="11" t="str">
        <f>IF(E368="","",VLOOKUP(W368,図書名リスト!$A$3:$W$1161,9,0))</f>
        <v/>
      </c>
      <c r="J368" s="11" t="str">
        <f>IF(E368="","",VLOOKUP(W368,図書名リスト!$A$3:$W$1161,23,0))</f>
        <v/>
      </c>
      <c r="K368" s="11" t="str">
        <f>IF(E368="","",VLOOKUP(W368,図書名リスト!$A$3:$W$11651,11,0))</f>
        <v/>
      </c>
      <c r="L368" s="38" t="str">
        <f>IF(E368="","",VLOOKUP(W368,図書名リスト!$A$3:$W$1161,14,0))</f>
        <v/>
      </c>
      <c r="M368" s="9" t="str">
        <f>IF(E368="","",VLOOKUP(W368,図書名リスト!$A$3:$W$1161,17,0))</f>
        <v/>
      </c>
      <c r="N368" s="10"/>
      <c r="O368" s="9" t="str">
        <f>IF(E368="","",VLOOKUP(W368,図書名リスト!$A$3:$W$1161,21,0))</f>
        <v/>
      </c>
      <c r="P368" s="9" t="str">
        <f>IF(E368="","",VLOOKUP(W368,図書名リスト!$A$3:$W$1161,19,0))</f>
        <v/>
      </c>
      <c r="Q368" s="9" t="str">
        <f>IF(E368="","",VLOOKUP(W368,図書名リスト!$A$3:$W$1161,20,0))</f>
        <v/>
      </c>
      <c r="R368" s="9" t="str">
        <f>IF(E368="","",VLOOKUP(W368,図書名リスト!$A$3:$W$1161,22,0))</f>
        <v/>
      </c>
      <c r="S368" s="8" t="str">
        <f t="shared" si="28"/>
        <v xml:space="preserve"> </v>
      </c>
      <c r="T368" s="8" t="str">
        <f t="shared" si="29"/>
        <v>　</v>
      </c>
      <c r="U368" s="8" t="str">
        <f t="shared" si="30"/>
        <v xml:space="preserve"> </v>
      </c>
      <c r="V368" s="8">
        <f t="shared" si="31"/>
        <v>0</v>
      </c>
      <c r="W368" s="7" t="str">
        <f t="shared" si="32"/>
        <v/>
      </c>
    </row>
    <row r="369" spans="1:23" s="2" customFormat="1" ht="57" customHeight="1" x14ac:dyDescent="0.15">
      <c r="A369" s="10"/>
      <c r="B369" s="16"/>
      <c r="C369" s="16"/>
      <c r="D369" s="15"/>
      <c r="E369" s="14"/>
      <c r="F369" s="13"/>
      <c r="G369" s="12" t="str">
        <f>IF(E369="","",VLOOKUP(E369,図書名リスト!$C$3:$W$1161,16,0))</f>
        <v/>
      </c>
      <c r="H369" s="11" t="str">
        <f>IF(E369="","",VLOOKUP(W369,図書名リスト!$A$3:$W$1161,5,0))</f>
        <v/>
      </c>
      <c r="I369" s="11" t="str">
        <f>IF(E369="","",VLOOKUP(W369,図書名リスト!$A$3:$W$1161,9,0))</f>
        <v/>
      </c>
      <c r="J369" s="11" t="str">
        <f>IF(E369="","",VLOOKUP(W369,図書名リスト!$A$3:$W$1161,23,0))</f>
        <v/>
      </c>
      <c r="K369" s="11" t="str">
        <f>IF(E369="","",VLOOKUP(W369,図書名リスト!$A$3:$W$11651,11,0))</f>
        <v/>
      </c>
      <c r="L369" s="38" t="str">
        <f>IF(E369="","",VLOOKUP(W369,図書名リスト!$A$3:$W$1161,14,0))</f>
        <v/>
      </c>
      <c r="M369" s="9" t="str">
        <f>IF(E369="","",VLOOKUP(W369,図書名リスト!$A$3:$W$1161,17,0))</f>
        <v/>
      </c>
      <c r="N369" s="10"/>
      <c r="O369" s="9" t="str">
        <f>IF(E369="","",VLOOKUP(W369,図書名リスト!$A$3:$W$1161,21,0))</f>
        <v/>
      </c>
      <c r="P369" s="9" t="str">
        <f>IF(E369="","",VLOOKUP(W369,図書名リスト!$A$3:$W$1161,19,0))</f>
        <v/>
      </c>
      <c r="Q369" s="9" t="str">
        <f>IF(E369="","",VLOOKUP(W369,図書名リスト!$A$3:$W$1161,20,0))</f>
        <v/>
      </c>
      <c r="R369" s="9" t="str">
        <f>IF(E369="","",VLOOKUP(W369,図書名リスト!$A$3:$W$1161,22,0))</f>
        <v/>
      </c>
      <c r="S369" s="8" t="str">
        <f t="shared" si="28"/>
        <v xml:space="preserve"> </v>
      </c>
      <c r="T369" s="8" t="str">
        <f t="shared" si="29"/>
        <v>　</v>
      </c>
      <c r="U369" s="8" t="str">
        <f t="shared" si="30"/>
        <v xml:space="preserve"> </v>
      </c>
      <c r="V369" s="8">
        <f t="shared" si="31"/>
        <v>0</v>
      </c>
      <c r="W369" s="7" t="str">
        <f t="shared" si="32"/>
        <v/>
      </c>
    </row>
    <row r="370" spans="1:23" s="2" customFormat="1" ht="57" customHeight="1" x14ac:dyDescent="0.15">
      <c r="A370" s="10"/>
      <c r="B370" s="16"/>
      <c r="C370" s="16"/>
      <c r="D370" s="15"/>
      <c r="E370" s="14"/>
      <c r="F370" s="13"/>
      <c r="G370" s="12" t="str">
        <f>IF(E370="","",VLOOKUP(E370,図書名リスト!$C$3:$W$1161,16,0))</f>
        <v/>
      </c>
      <c r="H370" s="11" t="str">
        <f>IF(E370="","",VLOOKUP(W370,図書名リスト!$A$3:$W$1161,5,0))</f>
        <v/>
      </c>
      <c r="I370" s="11" t="str">
        <f>IF(E370="","",VLOOKUP(W370,図書名リスト!$A$3:$W$1161,9,0))</f>
        <v/>
      </c>
      <c r="J370" s="11" t="str">
        <f>IF(E370="","",VLOOKUP(W370,図書名リスト!$A$3:$W$1161,23,0))</f>
        <v/>
      </c>
      <c r="K370" s="11" t="str">
        <f>IF(E370="","",VLOOKUP(W370,図書名リスト!$A$3:$W$11651,11,0))</f>
        <v/>
      </c>
      <c r="L370" s="38" t="str">
        <f>IF(E370="","",VLOOKUP(W370,図書名リスト!$A$3:$W$1161,14,0))</f>
        <v/>
      </c>
      <c r="M370" s="9" t="str">
        <f>IF(E370="","",VLOOKUP(W370,図書名リスト!$A$3:$W$1161,17,0))</f>
        <v/>
      </c>
      <c r="N370" s="10"/>
      <c r="O370" s="9" t="str">
        <f>IF(E370="","",VLOOKUP(W370,図書名リスト!$A$3:$W$1161,21,0))</f>
        <v/>
      </c>
      <c r="P370" s="9" t="str">
        <f>IF(E370="","",VLOOKUP(W370,図書名リスト!$A$3:$W$1161,19,0))</f>
        <v/>
      </c>
      <c r="Q370" s="9" t="str">
        <f>IF(E370="","",VLOOKUP(W370,図書名リスト!$A$3:$W$1161,20,0))</f>
        <v/>
      </c>
      <c r="R370" s="9" t="str">
        <f>IF(E370="","",VLOOKUP(W370,図書名リスト!$A$3:$W$1161,22,0))</f>
        <v/>
      </c>
      <c r="S370" s="8" t="str">
        <f t="shared" si="28"/>
        <v xml:space="preserve"> </v>
      </c>
      <c r="T370" s="8" t="str">
        <f t="shared" si="29"/>
        <v>　</v>
      </c>
      <c r="U370" s="8" t="str">
        <f t="shared" si="30"/>
        <v xml:space="preserve"> </v>
      </c>
      <c r="V370" s="8">
        <f t="shared" si="31"/>
        <v>0</v>
      </c>
      <c r="W370" s="7" t="str">
        <f t="shared" si="32"/>
        <v/>
      </c>
    </row>
    <row r="371" spans="1:23" s="2" customFormat="1" ht="57" customHeight="1" x14ac:dyDescent="0.15">
      <c r="A371" s="10"/>
      <c r="B371" s="16"/>
      <c r="C371" s="16"/>
      <c r="D371" s="15"/>
      <c r="E371" s="14"/>
      <c r="F371" s="13"/>
      <c r="G371" s="12" t="str">
        <f>IF(E371="","",VLOOKUP(E371,図書名リスト!$C$3:$W$1161,16,0))</f>
        <v/>
      </c>
      <c r="H371" s="11" t="str">
        <f>IF(E371="","",VLOOKUP(W371,図書名リスト!$A$3:$W$1161,5,0))</f>
        <v/>
      </c>
      <c r="I371" s="11" t="str">
        <f>IF(E371="","",VLOOKUP(W371,図書名リスト!$A$3:$W$1161,9,0))</f>
        <v/>
      </c>
      <c r="J371" s="11" t="str">
        <f>IF(E371="","",VLOOKUP(W371,図書名リスト!$A$3:$W$1161,23,0))</f>
        <v/>
      </c>
      <c r="K371" s="11" t="str">
        <f>IF(E371="","",VLOOKUP(W371,図書名リスト!$A$3:$W$11651,11,0))</f>
        <v/>
      </c>
      <c r="L371" s="38" t="str">
        <f>IF(E371="","",VLOOKUP(W371,図書名リスト!$A$3:$W$1161,14,0))</f>
        <v/>
      </c>
      <c r="M371" s="9" t="str">
        <f>IF(E371="","",VLOOKUP(W371,図書名リスト!$A$3:$W$1161,17,0))</f>
        <v/>
      </c>
      <c r="N371" s="10"/>
      <c r="O371" s="9" t="str">
        <f>IF(E371="","",VLOOKUP(W371,図書名リスト!$A$3:$W$1161,21,0))</f>
        <v/>
      </c>
      <c r="P371" s="9" t="str">
        <f>IF(E371="","",VLOOKUP(W371,図書名リスト!$A$3:$W$1161,19,0))</f>
        <v/>
      </c>
      <c r="Q371" s="9" t="str">
        <f>IF(E371="","",VLOOKUP(W371,図書名リスト!$A$3:$W$1161,20,0))</f>
        <v/>
      </c>
      <c r="R371" s="9" t="str">
        <f>IF(E371="","",VLOOKUP(W371,図書名リスト!$A$3:$W$1161,22,0))</f>
        <v/>
      </c>
      <c r="S371" s="8" t="str">
        <f t="shared" si="28"/>
        <v xml:space="preserve"> </v>
      </c>
      <c r="T371" s="8" t="str">
        <f t="shared" si="29"/>
        <v>　</v>
      </c>
      <c r="U371" s="8" t="str">
        <f t="shared" si="30"/>
        <v xml:space="preserve"> </v>
      </c>
      <c r="V371" s="8">
        <f t="shared" si="31"/>
        <v>0</v>
      </c>
      <c r="W371" s="7" t="str">
        <f t="shared" si="32"/>
        <v/>
      </c>
    </row>
    <row r="372" spans="1:23" s="2" customFormat="1" ht="57" customHeight="1" x14ac:dyDescent="0.15">
      <c r="A372" s="10"/>
      <c r="B372" s="16"/>
      <c r="C372" s="16"/>
      <c r="D372" s="15"/>
      <c r="E372" s="14"/>
      <c r="F372" s="13"/>
      <c r="G372" s="12" t="str">
        <f>IF(E372="","",VLOOKUP(E372,図書名リスト!$C$3:$W$1161,16,0))</f>
        <v/>
      </c>
      <c r="H372" s="11" t="str">
        <f>IF(E372="","",VLOOKUP(W372,図書名リスト!$A$3:$W$1161,5,0))</f>
        <v/>
      </c>
      <c r="I372" s="11" t="str">
        <f>IF(E372="","",VLOOKUP(W372,図書名リスト!$A$3:$W$1161,9,0))</f>
        <v/>
      </c>
      <c r="J372" s="11" t="str">
        <f>IF(E372="","",VLOOKUP(W372,図書名リスト!$A$3:$W$1161,23,0))</f>
        <v/>
      </c>
      <c r="K372" s="11" t="str">
        <f>IF(E372="","",VLOOKUP(W372,図書名リスト!$A$3:$W$11651,11,0))</f>
        <v/>
      </c>
      <c r="L372" s="38" t="str">
        <f>IF(E372="","",VLOOKUP(W372,図書名リスト!$A$3:$W$1161,14,0))</f>
        <v/>
      </c>
      <c r="M372" s="9" t="str">
        <f>IF(E372="","",VLOOKUP(W372,図書名リスト!$A$3:$W$1161,17,0))</f>
        <v/>
      </c>
      <c r="N372" s="10"/>
      <c r="O372" s="9" t="str">
        <f>IF(E372="","",VLOOKUP(W372,図書名リスト!$A$3:$W$1161,21,0))</f>
        <v/>
      </c>
      <c r="P372" s="9" t="str">
        <f>IF(E372="","",VLOOKUP(W372,図書名リスト!$A$3:$W$1161,19,0))</f>
        <v/>
      </c>
      <c r="Q372" s="9" t="str">
        <f>IF(E372="","",VLOOKUP(W372,図書名リスト!$A$3:$W$1161,20,0))</f>
        <v/>
      </c>
      <c r="R372" s="9" t="str">
        <f>IF(E372="","",VLOOKUP(W372,図書名リスト!$A$3:$W$1161,22,0))</f>
        <v/>
      </c>
      <c r="S372" s="8" t="str">
        <f t="shared" si="28"/>
        <v xml:space="preserve"> </v>
      </c>
      <c r="T372" s="8" t="str">
        <f t="shared" si="29"/>
        <v>　</v>
      </c>
      <c r="U372" s="8" t="str">
        <f t="shared" si="30"/>
        <v xml:space="preserve"> </v>
      </c>
      <c r="V372" s="8">
        <f t="shared" si="31"/>
        <v>0</v>
      </c>
      <c r="W372" s="7" t="str">
        <f t="shared" si="32"/>
        <v/>
      </c>
    </row>
    <row r="373" spans="1:23" s="2" customFormat="1" ht="57" customHeight="1" x14ac:dyDescent="0.15">
      <c r="A373" s="10"/>
      <c r="B373" s="16"/>
      <c r="C373" s="16"/>
      <c r="D373" s="15"/>
      <c r="E373" s="14"/>
      <c r="F373" s="13"/>
      <c r="G373" s="12" t="str">
        <f>IF(E373="","",VLOOKUP(E373,図書名リスト!$C$3:$W$1161,16,0))</f>
        <v/>
      </c>
      <c r="H373" s="11" t="str">
        <f>IF(E373="","",VLOOKUP(W373,図書名リスト!$A$3:$W$1161,5,0))</f>
        <v/>
      </c>
      <c r="I373" s="11" t="str">
        <f>IF(E373="","",VLOOKUP(W373,図書名リスト!$A$3:$W$1161,9,0))</f>
        <v/>
      </c>
      <c r="J373" s="11" t="str">
        <f>IF(E373="","",VLOOKUP(W373,図書名リスト!$A$3:$W$1161,23,0))</f>
        <v/>
      </c>
      <c r="K373" s="11" t="str">
        <f>IF(E373="","",VLOOKUP(W373,図書名リスト!$A$3:$W$11651,11,0))</f>
        <v/>
      </c>
      <c r="L373" s="38" t="str">
        <f>IF(E373="","",VLOOKUP(W373,図書名リスト!$A$3:$W$1161,14,0))</f>
        <v/>
      </c>
      <c r="M373" s="9" t="str">
        <f>IF(E373="","",VLOOKUP(W373,図書名リスト!$A$3:$W$1161,17,0))</f>
        <v/>
      </c>
      <c r="N373" s="10"/>
      <c r="O373" s="9" t="str">
        <f>IF(E373="","",VLOOKUP(W373,図書名リスト!$A$3:$W$1161,21,0))</f>
        <v/>
      </c>
      <c r="P373" s="9" t="str">
        <f>IF(E373="","",VLOOKUP(W373,図書名リスト!$A$3:$W$1161,19,0))</f>
        <v/>
      </c>
      <c r="Q373" s="9" t="str">
        <f>IF(E373="","",VLOOKUP(W373,図書名リスト!$A$3:$W$1161,20,0))</f>
        <v/>
      </c>
      <c r="R373" s="9" t="str">
        <f>IF(E373="","",VLOOKUP(W373,図書名リスト!$A$3:$W$1161,22,0))</f>
        <v/>
      </c>
      <c r="S373" s="8" t="str">
        <f t="shared" si="28"/>
        <v xml:space="preserve"> </v>
      </c>
      <c r="T373" s="8" t="str">
        <f t="shared" si="29"/>
        <v>　</v>
      </c>
      <c r="U373" s="8" t="str">
        <f t="shared" si="30"/>
        <v xml:space="preserve"> </v>
      </c>
      <c r="V373" s="8">
        <f t="shared" si="31"/>
        <v>0</v>
      </c>
      <c r="W373" s="7" t="str">
        <f t="shared" si="32"/>
        <v/>
      </c>
    </row>
    <row r="374" spans="1:23" s="2" customFormat="1" ht="57" customHeight="1" x14ac:dyDescent="0.15">
      <c r="A374" s="10"/>
      <c r="B374" s="16"/>
      <c r="C374" s="16"/>
      <c r="D374" s="15"/>
      <c r="E374" s="14"/>
      <c r="F374" s="13"/>
      <c r="G374" s="12" t="str">
        <f>IF(E374="","",VLOOKUP(E374,図書名リスト!$C$3:$W$1161,16,0))</f>
        <v/>
      </c>
      <c r="H374" s="11" t="str">
        <f>IF(E374="","",VLOOKUP(W374,図書名リスト!$A$3:$W$1161,5,0))</f>
        <v/>
      </c>
      <c r="I374" s="11" t="str">
        <f>IF(E374="","",VLOOKUP(W374,図書名リスト!$A$3:$W$1161,9,0))</f>
        <v/>
      </c>
      <c r="J374" s="11" t="str">
        <f>IF(E374="","",VLOOKUP(W374,図書名リスト!$A$3:$W$1161,23,0))</f>
        <v/>
      </c>
      <c r="K374" s="11" t="str">
        <f>IF(E374="","",VLOOKUP(W374,図書名リスト!$A$3:$W$11651,11,0))</f>
        <v/>
      </c>
      <c r="L374" s="38" t="str">
        <f>IF(E374="","",VLOOKUP(W374,図書名リスト!$A$3:$W$1161,14,0))</f>
        <v/>
      </c>
      <c r="M374" s="9" t="str">
        <f>IF(E374="","",VLOOKUP(W374,図書名リスト!$A$3:$W$1161,17,0))</f>
        <v/>
      </c>
      <c r="N374" s="10"/>
      <c r="O374" s="9" t="str">
        <f>IF(E374="","",VLOOKUP(W374,図書名リスト!$A$3:$W$1161,21,0))</f>
        <v/>
      </c>
      <c r="P374" s="9" t="str">
        <f>IF(E374="","",VLOOKUP(W374,図書名リスト!$A$3:$W$1161,19,0))</f>
        <v/>
      </c>
      <c r="Q374" s="9" t="str">
        <f>IF(E374="","",VLOOKUP(W374,図書名リスト!$A$3:$W$1161,20,0))</f>
        <v/>
      </c>
      <c r="R374" s="9" t="str">
        <f>IF(E374="","",VLOOKUP(W374,図書名リスト!$A$3:$W$1161,22,0))</f>
        <v/>
      </c>
      <c r="S374" s="8" t="str">
        <f t="shared" si="28"/>
        <v xml:space="preserve"> </v>
      </c>
      <c r="T374" s="8" t="str">
        <f t="shared" si="29"/>
        <v>　</v>
      </c>
      <c r="U374" s="8" t="str">
        <f t="shared" si="30"/>
        <v xml:space="preserve"> </v>
      </c>
      <c r="V374" s="8">
        <f t="shared" si="31"/>
        <v>0</v>
      </c>
      <c r="W374" s="7" t="str">
        <f t="shared" si="32"/>
        <v/>
      </c>
    </row>
    <row r="375" spans="1:23" s="2" customFormat="1" ht="57" customHeight="1" x14ac:dyDescent="0.15">
      <c r="A375" s="10"/>
      <c r="B375" s="16"/>
      <c r="C375" s="16"/>
      <c r="D375" s="15"/>
      <c r="E375" s="14"/>
      <c r="F375" s="13"/>
      <c r="G375" s="12" t="str">
        <f>IF(E375="","",VLOOKUP(E375,図書名リスト!$C$3:$W$1161,16,0))</f>
        <v/>
      </c>
      <c r="H375" s="11" t="str">
        <f>IF(E375="","",VLOOKUP(W375,図書名リスト!$A$3:$W$1161,5,0))</f>
        <v/>
      </c>
      <c r="I375" s="11" t="str">
        <f>IF(E375="","",VLOOKUP(W375,図書名リスト!$A$3:$W$1161,9,0))</f>
        <v/>
      </c>
      <c r="J375" s="11" t="str">
        <f>IF(E375="","",VLOOKUP(W375,図書名リスト!$A$3:$W$1161,23,0))</f>
        <v/>
      </c>
      <c r="K375" s="11" t="str">
        <f>IF(E375="","",VLOOKUP(W375,図書名リスト!$A$3:$W$11651,11,0))</f>
        <v/>
      </c>
      <c r="L375" s="38" t="str">
        <f>IF(E375="","",VLOOKUP(W375,図書名リスト!$A$3:$W$1161,14,0))</f>
        <v/>
      </c>
      <c r="M375" s="9" t="str">
        <f>IF(E375="","",VLOOKUP(W375,図書名リスト!$A$3:$W$1161,17,0))</f>
        <v/>
      </c>
      <c r="N375" s="10"/>
      <c r="O375" s="9" t="str">
        <f>IF(E375="","",VLOOKUP(W375,図書名リスト!$A$3:$W$1161,21,0))</f>
        <v/>
      </c>
      <c r="P375" s="9" t="str">
        <f>IF(E375="","",VLOOKUP(W375,図書名リスト!$A$3:$W$1161,19,0))</f>
        <v/>
      </c>
      <c r="Q375" s="9" t="str">
        <f>IF(E375="","",VLOOKUP(W375,図書名リスト!$A$3:$W$1161,20,0))</f>
        <v/>
      </c>
      <c r="R375" s="9" t="str">
        <f>IF(E375="","",VLOOKUP(W375,図書名リスト!$A$3:$W$1161,22,0))</f>
        <v/>
      </c>
      <c r="S375" s="8" t="str">
        <f t="shared" si="28"/>
        <v xml:space="preserve"> </v>
      </c>
      <c r="T375" s="8" t="str">
        <f t="shared" si="29"/>
        <v>　</v>
      </c>
      <c r="U375" s="8" t="str">
        <f t="shared" si="30"/>
        <v xml:space="preserve"> </v>
      </c>
      <c r="V375" s="8">
        <f t="shared" si="31"/>
        <v>0</v>
      </c>
      <c r="W375" s="7" t="str">
        <f t="shared" si="32"/>
        <v/>
      </c>
    </row>
    <row r="376" spans="1:23" s="2" customFormat="1" ht="57" customHeight="1" x14ac:dyDescent="0.15">
      <c r="A376" s="10"/>
      <c r="B376" s="16"/>
      <c r="C376" s="16"/>
      <c r="D376" s="15"/>
      <c r="E376" s="14"/>
      <c r="F376" s="13"/>
      <c r="G376" s="12" t="str">
        <f>IF(E376="","",VLOOKUP(E376,図書名リスト!$C$3:$W$1161,16,0))</f>
        <v/>
      </c>
      <c r="H376" s="11" t="str">
        <f>IF(E376="","",VLOOKUP(W376,図書名リスト!$A$3:$W$1161,5,0))</f>
        <v/>
      </c>
      <c r="I376" s="11" t="str">
        <f>IF(E376="","",VLOOKUP(W376,図書名リスト!$A$3:$W$1161,9,0))</f>
        <v/>
      </c>
      <c r="J376" s="11" t="str">
        <f>IF(E376="","",VLOOKUP(W376,図書名リスト!$A$3:$W$1161,23,0))</f>
        <v/>
      </c>
      <c r="K376" s="11" t="str">
        <f>IF(E376="","",VLOOKUP(W376,図書名リスト!$A$3:$W$11651,11,0))</f>
        <v/>
      </c>
      <c r="L376" s="38" t="str">
        <f>IF(E376="","",VLOOKUP(W376,図書名リスト!$A$3:$W$1161,14,0))</f>
        <v/>
      </c>
      <c r="M376" s="9" t="str">
        <f>IF(E376="","",VLOOKUP(W376,図書名リスト!$A$3:$W$1161,17,0))</f>
        <v/>
      </c>
      <c r="N376" s="10"/>
      <c r="O376" s="9" t="str">
        <f>IF(E376="","",VLOOKUP(W376,図書名リスト!$A$3:$W$1161,21,0))</f>
        <v/>
      </c>
      <c r="P376" s="9" t="str">
        <f>IF(E376="","",VLOOKUP(W376,図書名リスト!$A$3:$W$1161,19,0))</f>
        <v/>
      </c>
      <c r="Q376" s="9" t="str">
        <f>IF(E376="","",VLOOKUP(W376,図書名リスト!$A$3:$W$1161,20,0))</f>
        <v/>
      </c>
      <c r="R376" s="9" t="str">
        <f>IF(E376="","",VLOOKUP(W376,図書名リスト!$A$3:$W$1161,22,0))</f>
        <v/>
      </c>
      <c r="S376" s="8" t="str">
        <f t="shared" si="28"/>
        <v xml:space="preserve"> </v>
      </c>
      <c r="T376" s="8" t="str">
        <f t="shared" si="29"/>
        <v>　</v>
      </c>
      <c r="U376" s="8" t="str">
        <f t="shared" si="30"/>
        <v xml:space="preserve"> </v>
      </c>
      <c r="V376" s="8">
        <f t="shared" si="31"/>
        <v>0</v>
      </c>
      <c r="W376" s="7" t="str">
        <f t="shared" si="32"/>
        <v/>
      </c>
    </row>
    <row r="377" spans="1:23" s="2" customFormat="1" ht="57" customHeight="1" x14ac:dyDescent="0.15">
      <c r="A377" s="10"/>
      <c r="B377" s="16"/>
      <c r="C377" s="16"/>
      <c r="D377" s="15"/>
      <c r="E377" s="14"/>
      <c r="F377" s="13"/>
      <c r="G377" s="12" t="str">
        <f>IF(E377="","",VLOOKUP(E377,図書名リスト!$C$3:$W$1161,16,0))</f>
        <v/>
      </c>
      <c r="H377" s="11" t="str">
        <f>IF(E377="","",VLOOKUP(W377,図書名リスト!$A$3:$W$1161,5,0))</f>
        <v/>
      </c>
      <c r="I377" s="11" t="str">
        <f>IF(E377="","",VLOOKUP(W377,図書名リスト!$A$3:$W$1161,9,0))</f>
        <v/>
      </c>
      <c r="J377" s="11" t="str">
        <f>IF(E377="","",VLOOKUP(W377,図書名リスト!$A$3:$W$1161,23,0))</f>
        <v/>
      </c>
      <c r="K377" s="11" t="str">
        <f>IF(E377="","",VLOOKUP(W377,図書名リスト!$A$3:$W$11651,11,0))</f>
        <v/>
      </c>
      <c r="L377" s="38" t="str">
        <f>IF(E377="","",VLOOKUP(W377,図書名リスト!$A$3:$W$1161,14,0))</f>
        <v/>
      </c>
      <c r="M377" s="9" t="str">
        <f>IF(E377="","",VLOOKUP(W377,図書名リスト!$A$3:$W$1161,17,0))</f>
        <v/>
      </c>
      <c r="N377" s="10"/>
      <c r="O377" s="9" t="str">
        <f>IF(E377="","",VLOOKUP(W377,図書名リスト!$A$3:$W$1161,21,0))</f>
        <v/>
      </c>
      <c r="P377" s="9" t="str">
        <f>IF(E377="","",VLOOKUP(W377,図書名リスト!$A$3:$W$1161,19,0))</f>
        <v/>
      </c>
      <c r="Q377" s="9" t="str">
        <f>IF(E377="","",VLOOKUP(W377,図書名リスト!$A$3:$W$1161,20,0))</f>
        <v/>
      </c>
      <c r="R377" s="9" t="str">
        <f>IF(E377="","",VLOOKUP(W377,図書名リスト!$A$3:$W$1161,22,0))</f>
        <v/>
      </c>
      <c r="S377" s="8" t="str">
        <f t="shared" si="28"/>
        <v xml:space="preserve"> </v>
      </c>
      <c r="T377" s="8" t="str">
        <f t="shared" si="29"/>
        <v>　</v>
      </c>
      <c r="U377" s="8" t="str">
        <f t="shared" si="30"/>
        <v xml:space="preserve"> </v>
      </c>
      <c r="V377" s="8">
        <f t="shared" si="31"/>
        <v>0</v>
      </c>
      <c r="W377" s="7" t="str">
        <f t="shared" si="32"/>
        <v/>
      </c>
    </row>
    <row r="378" spans="1:23" s="2" customFormat="1" ht="57" customHeight="1" x14ac:dyDescent="0.15">
      <c r="A378" s="10"/>
      <c r="B378" s="16"/>
      <c r="C378" s="16"/>
      <c r="D378" s="15"/>
      <c r="E378" s="14"/>
      <c r="F378" s="13"/>
      <c r="G378" s="12" t="str">
        <f>IF(E378="","",VLOOKUP(E378,図書名リスト!$C$3:$W$1161,16,0))</f>
        <v/>
      </c>
      <c r="H378" s="11" t="str">
        <f>IF(E378="","",VLOOKUP(W378,図書名リスト!$A$3:$W$1161,5,0))</f>
        <v/>
      </c>
      <c r="I378" s="11" t="str">
        <f>IF(E378="","",VLOOKUP(W378,図書名リスト!$A$3:$W$1161,9,0))</f>
        <v/>
      </c>
      <c r="J378" s="11" t="str">
        <f>IF(E378="","",VLOOKUP(W378,図書名リスト!$A$3:$W$1161,23,0))</f>
        <v/>
      </c>
      <c r="K378" s="11" t="str">
        <f>IF(E378="","",VLOOKUP(W378,図書名リスト!$A$3:$W$11651,11,0))</f>
        <v/>
      </c>
      <c r="L378" s="38" t="str">
        <f>IF(E378="","",VLOOKUP(W378,図書名リスト!$A$3:$W$1161,14,0))</f>
        <v/>
      </c>
      <c r="M378" s="9" t="str">
        <f>IF(E378="","",VLOOKUP(W378,図書名リスト!$A$3:$W$1161,17,0))</f>
        <v/>
      </c>
      <c r="N378" s="10"/>
      <c r="O378" s="9" t="str">
        <f>IF(E378="","",VLOOKUP(W378,図書名リスト!$A$3:$W$1161,21,0))</f>
        <v/>
      </c>
      <c r="P378" s="9" t="str">
        <f>IF(E378="","",VLOOKUP(W378,図書名リスト!$A$3:$W$1161,19,0))</f>
        <v/>
      </c>
      <c r="Q378" s="9" t="str">
        <f>IF(E378="","",VLOOKUP(W378,図書名リスト!$A$3:$W$1161,20,0))</f>
        <v/>
      </c>
      <c r="R378" s="9" t="str">
        <f>IF(E378="","",VLOOKUP(W378,図書名リスト!$A$3:$W$1161,22,0))</f>
        <v/>
      </c>
      <c r="S378" s="8" t="str">
        <f t="shared" si="28"/>
        <v xml:space="preserve"> </v>
      </c>
      <c r="T378" s="8" t="str">
        <f t="shared" si="29"/>
        <v>　</v>
      </c>
      <c r="U378" s="8" t="str">
        <f t="shared" si="30"/>
        <v xml:space="preserve"> </v>
      </c>
      <c r="V378" s="8">
        <f t="shared" si="31"/>
        <v>0</v>
      </c>
      <c r="W378" s="7" t="str">
        <f t="shared" si="32"/>
        <v/>
      </c>
    </row>
    <row r="379" spans="1:23" s="2" customFormat="1" ht="57" customHeight="1" x14ac:dyDescent="0.15">
      <c r="A379" s="10"/>
      <c r="B379" s="16"/>
      <c r="C379" s="16"/>
      <c r="D379" s="15"/>
      <c r="E379" s="14"/>
      <c r="F379" s="13"/>
      <c r="G379" s="12" t="str">
        <f>IF(E379="","",VLOOKUP(E379,図書名リスト!$C$3:$W$1161,16,0))</f>
        <v/>
      </c>
      <c r="H379" s="11" t="str">
        <f>IF(E379="","",VLOOKUP(W379,図書名リスト!$A$3:$W$1161,5,0))</f>
        <v/>
      </c>
      <c r="I379" s="11" t="str">
        <f>IF(E379="","",VLOOKUP(W379,図書名リスト!$A$3:$W$1161,9,0))</f>
        <v/>
      </c>
      <c r="J379" s="11" t="str">
        <f>IF(E379="","",VLOOKUP(W379,図書名リスト!$A$3:$W$1161,23,0))</f>
        <v/>
      </c>
      <c r="K379" s="11" t="str">
        <f>IF(E379="","",VLOOKUP(W379,図書名リスト!$A$3:$W$11651,11,0))</f>
        <v/>
      </c>
      <c r="L379" s="38" t="str">
        <f>IF(E379="","",VLOOKUP(W379,図書名リスト!$A$3:$W$1161,14,0))</f>
        <v/>
      </c>
      <c r="M379" s="9" t="str">
        <f>IF(E379="","",VLOOKUP(W379,図書名リスト!$A$3:$W$1161,17,0))</f>
        <v/>
      </c>
      <c r="N379" s="10"/>
      <c r="O379" s="9" t="str">
        <f>IF(E379="","",VLOOKUP(W379,図書名リスト!$A$3:$W$1161,21,0))</f>
        <v/>
      </c>
      <c r="P379" s="9" t="str">
        <f>IF(E379="","",VLOOKUP(W379,図書名リスト!$A$3:$W$1161,19,0))</f>
        <v/>
      </c>
      <c r="Q379" s="9" t="str">
        <f>IF(E379="","",VLOOKUP(W379,図書名リスト!$A$3:$W$1161,20,0))</f>
        <v/>
      </c>
      <c r="R379" s="9" t="str">
        <f>IF(E379="","",VLOOKUP(W379,図書名リスト!$A$3:$W$1161,22,0))</f>
        <v/>
      </c>
      <c r="S379" s="8" t="str">
        <f t="shared" si="28"/>
        <v xml:space="preserve"> </v>
      </c>
      <c r="T379" s="8" t="str">
        <f t="shared" si="29"/>
        <v>　</v>
      </c>
      <c r="U379" s="8" t="str">
        <f t="shared" si="30"/>
        <v xml:space="preserve"> </v>
      </c>
      <c r="V379" s="8">
        <f t="shared" si="31"/>
        <v>0</v>
      </c>
      <c r="W379" s="7" t="str">
        <f t="shared" si="32"/>
        <v/>
      </c>
    </row>
    <row r="380" spans="1:23" s="2" customFormat="1" ht="57" customHeight="1" x14ac:dyDescent="0.15">
      <c r="A380" s="10"/>
      <c r="B380" s="16"/>
      <c r="C380" s="16"/>
      <c r="D380" s="15"/>
      <c r="E380" s="14"/>
      <c r="F380" s="13"/>
      <c r="G380" s="12" t="str">
        <f>IF(E380="","",VLOOKUP(E380,図書名リスト!$C$3:$W$1161,16,0))</f>
        <v/>
      </c>
      <c r="H380" s="11" t="str">
        <f>IF(E380="","",VLOOKUP(W380,図書名リスト!$A$3:$W$1161,5,0))</f>
        <v/>
      </c>
      <c r="I380" s="11" t="str">
        <f>IF(E380="","",VLOOKUP(W380,図書名リスト!$A$3:$W$1161,9,0))</f>
        <v/>
      </c>
      <c r="J380" s="11" t="str">
        <f>IF(E380="","",VLOOKUP(W380,図書名リスト!$A$3:$W$1161,23,0))</f>
        <v/>
      </c>
      <c r="K380" s="11" t="str">
        <f>IF(E380="","",VLOOKUP(W380,図書名リスト!$A$3:$W$11651,11,0))</f>
        <v/>
      </c>
      <c r="L380" s="38" t="str">
        <f>IF(E380="","",VLOOKUP(W380,図書名リスト!$A$3:$W$1161,14,0))</f>
        <v/>
      </c>
      <c r="M380" s="9" t="str">
        <f>IF(E380="","",VLOOKUP(W380,図書名リスト!$A$3:$W$1161,17,0))</f>
        <v/>
      </c>
      <c r="N380" s="10"/>
      <c r="O380" s="9" t="str">
        <f>IF(E380="","",VLOOKUP(W380,図書名リスト!$A$3:$W$1161,21,0))</f>
        <v/>
      </c>
      <c r="P380" s="9" t="str">
        <f>IF(E380="","",VLOOKUP(W380,図書名リスト!$A$3:$W$1161,19,0))</f>
        <v/>
      </c>
      <c r="Q380" s="9" t="str">
        <f>IF(E380="","",VLOOKUP(W380,図書名リスト!$A$3:$W$1161,20,0))</f>
        <v/>
      </c>
      <c r="R380" s="9" t="str">
        <f>IF(E380="","",VLOOKUP(W380,図書名リスト!$A$3:$W$1161,22,0))</f>
        <v/>
      </c>
      <c r="S380" s="8" t="str">
        <f t="shared" si="28"/>
        <v xml:space="preserve"> </v>
      </c>
      <c r="T380" s="8" t="str">
        <f t="shared" si="29"/>
        <v>　</v>
      </c>
      <c r="U380" s="8" t="str">
        <f t="shared" si="30"/>
        <v xml:space="preserve"> </v>
      </c>
      <c r="V380" s="8">
        <f t="shared" si="31"/>
        <v>0</v>
      </c>
      <c r="W380" s="7" t="str">
        <f t="shared" si="32"/>
        <v/>
      </c>
    </row>
    <row r="381" spans="1:23" s="2" customFormat="1" ht="57" customHeight="1" x14ac:dyDescent="0.15">
      <c r="A381" s="10"/>
      <c r="B381" s="16"/>
      <c r="C381" s="16"/>
      <c r="D381" s="15"/>
      <c r="E381" s="14"/>
      <c r="F381" s="13"/>
      <c r="G381" s="12" t="str">
        <f>IF(E381="","",VLOOKUP(E381,図書名リスト!$C$3:$W$1161,16,0))</f>
        <v/>
      </c>
      <c r="H381" s="11" t="str">
        <f>IF(E381="","",VLOOKUP(W381,図書名リスト!$A$3:$W$1161,5,0))</f>
        <v/>
      </c>
      <c r="I381" s="11" t="str">
        <f>IF(E381="","",VLOOKUP(W381,図書名リスト!$A$3:$W$1161,9,0))</f>
        <v/>
      </c>
      <c r="J381" s="11" t="str">
        <f>IF(E381="","",VLOOKUP(W381,図書名リスト!$A$3:$W$1161,23,0))</f>
        <v/>
      </c>
      <c r="K381" s="11" t="str">
        <f>IF(E381="","",VLOOKUP(W381,図書名リスト!$A$3:$W$11651,11,0))</f>
        <v/>
      </c>
      <c r="L381" s="38" t="str">
        <f>IF(E381="","",VLOOKUP(W381,図書名リスト!$A$3:$W$1161,14,0))</f>
        <v/>
      </c>
      <c r="M381" s="9" t="str">
        <f>IF(E381="","",VLOOKUP(W381,図書名リスト!$A$3:$W$1161,17,0))</f>
        <v/>
      </c>
      <c r="N381" s="10"/>
      <c r="O381" s="9" t="str">
        <f>IF(E381="","",VLOOKUP(W381,図書名リスト!$A$3:$W$1161,21,0))</f>
        <v/>
      </c>
      <c r="P381" s="9" t="str">
        <f>IF(E381="","",VLOOKUP(W381,図書名リスト!$A$3:$W$1161,19,0))</f>
        <v/>
      </c>
      <c r="Q381" s="9" t="str">
        <f>IF(E381="","",VLOOKUP(W381,図書名リスト!$A$3:$W$1161,20,0))</f>
        <v/>
      </c>
      <c r="R381" s="9" t="str">
        <f>IF(E381="","",VLOOKUP(W381,図書名リスト!$A$3:$W$1161,22,0))</f>
        <v/>
      </c>
      <c r="S381" s="8" t="str">
        <f t="shared" si="28"/>
        <v xml:space="preserve"> </v>
      </c>
      <c r="T381" s="8" t="str">
        <f t="shared" si="29"/>
        <v>　</v>
      </c>
      <c r="U381" s="8" t="str">
        <f t="shared" si="30"/>
        <v xml:space="preserve"> </v>
      </c>
      <c r="V381" s="8">
        <f t="shared" si="31"/>
        <v>0</v>
      </c>
      <c r="W381" s="7" t="str">
        <f t="shared" si="32"/>
        <v/>
      </c>
    </row>
    <row r="382" spans="1:23" s="2" customFormat="1" ht="57" customHeight="1" x14ac:dyDescent="0.15">
      <c r="A382" s="10"/>
      <c r="B382" s="16"/>
      <c r="C382" s="16"/>
      <c r="D382" s="15"/>
      <c r="E382" s="14"/>
      <c r="F382" s="13"/>
      <c r="G382" s="12" t="str">
        <f>IF(E382="","",VLOOKUP(E382,図書名リスト!$C$3:$W$1161,16,0))</f>
        <v/>
      </c>
      <c r="H382" s="11" t="str">
        <f>IF(E382="","",VLOOKUP(W382,図書名リスト!$A$3:$W$1161,5,0))</f>
        <v/>
      </c>
      <c r="I382" s="11" t="str">
        <f>IF(E382="","",VLOOKUP(W382,図書名リスト!$A$3:$W$1161,9,0))</f>
        <v/>
      </c>
      <c r="J382" s="11" t="str">
        <f>IF(E382="","",VLOOKUP(W382,図書名リスト!$A$3:$W$1161,23,0))</f>
        <v/>
      </c>
      <c r="K382" s="11" t="str">
        <f>IF(E382="","",VLOOKUP(W382,図書名リスト!$A$3:$W$11651,11,0))</f>
        <v/>
      </c>
      <c r="L382" s="38" t="str">
        <f>IF(E382="","",VLOOKUP(W382,図書名リスト!$A$3:$W$1161,14,0))</f>
        <v/>
      </c>
      <c r="M382" s="9" t="str">
        <f>IF(E382="","",VLOOKUP(W382,図書名リスト!$A$3:$W$1161,17,0))</f>
        <v/>
      </c>
      <c r="N382" s="10"/>
      <c r="O382" s="9" t="str">
        <f>IF(E382="","",VLOOKUP(W382,図書名リスト!$A$3:$W$1161,21,0))</f>
        <v/>
      </c>
      <c r="P382" s="9" t="str">
        <f>IF(E382="","",VLOOKUP(W382,図書名リスト!$A$3:$W$1161,19,0))</f>
        <v/>
      </c>
      <c r="Q382" s="9" t="str">
        <f>IF(E382="","",VLOOKUP(W382,図書名リスト!$A$3:$W$1161,20,0))</f>
        <v/>
      </c>
      <c r="R382" s="9" t="str">
        <f>IF(E382="","",VLOOKUP(W382,図書名リスト!$A$3:$W$1161,22,0))</f>
        <v/>
      </c>
      <c r="S382" s="8" t="str">
        <f t="shared" si="28"/>
        <v xml:space="preserve"> </v>
      </c>
      <c r="T382" s="8" t="str">
        <f t="shared" si="29"/>
        <v>　</v>
      </c>
      <c r="U382" s="8" t="str">
        <f t="shared" si="30"/>
        <v xml:space="preserve"> </v>
      </c>
      <c r="V382" s="8">
        <f t="shared" si="31"/>
        <v>0</v>
      </c>
      <c r="W382" s="7" t="str">
        <f t="shared" si="32"/>
        <v/>
      </c>
    </row>
    <row r="383" spans="1:23" s="2" customFormat="1" ht="57" customHeight="1" x14ac:dyDescent="0.15">
      <c r="A383" s="10"/>
      <c r="B383" s="16"/>
      <c r="C383" s="16"/>
      <c r="D383" s="15"/>
      <c r="E383" s="14"/>
      <c r="F383" s="13"/>
      <c r="G383" s="12" t="str">
        <f>IF(E383="","",VLOOKUP(E383,図書名リスト!$C$3:$W$1161,16,0))</f>
        <v/>
      </c>
      <c r="H383" s="11" t="str">
        <f>IF(E383="","",VLOOKUP(W383,図書名リスト!$A$3:$W$1161,5,0))</f>
        <v/>
      </c>
      <c r="I383" s="11" t="str">
        <f>IF(E383="","",VLOOKUP(W383,図書名リスト!$A$3:$W$1161,9,0))</f>
        <v/>
      </c>
      <c r="J383" s="11" t="str">
        <f>IF(E383="","",VLOOKUP(W383,図書名リスト!$A$3:$W$1161,23,0))</f>
        <v/>
      </c>
      <c r="K383" s="11" t="str">
        <f>IF(E383="","",VLOOKUP(W383,図書名リスト!$A$3:$W$11651,11,0))</f>
        <v/>
      </c>
      <c r="L383" s="38" t="str">
        <f>IF(E383="","",VLOOKUP(W383,図書名リスト!$A$3:$W$1161,14,0))</f>
        <v/>
      </c>
      <c r="M383" s="9" t="str">
        <f>IF(E383="","",VLOOKUP(W383,図書名リスト!$A$3:$W$1161,17,0))</f>
        <v/>
      </c>
      <c r="N383" s="10"/>
      <c r="O383" s="9" t="str">
        <f>IF(E383="","",VLOOKUP(W383,図書名リスト!$A$3:$W$1161,21,0))</f>
        <v/>
      </c>
      <c r="P383" s="9" t="str">
        <f>IF(E383="","",VLOOKUP(W383,図書名リスト!$A$3:$W$1161,19,0))</f>
        <v/>
      </c>
      <c r="Q383" s="9" t="str">
        <f>IF(E383="","",VLOOKUP(W383,図書名リスト!$A$3:$W$1161,20,0))</f>
        <v/>
      </c>
      <c r="R383" s="9" t="str">
        <f>IF(E383="","",VLOOKUP(W383,図書名リスト!$A$3:$W$1161,22,0))</f>
        <v/>
      </c>
      <c r="S383" s="8" t="str">
        <f t="shared" si="28"/>
        <v xml:space="preserve"> </v>
      </c>
      <c r="T383" s="8" t="str">
        <f t="shared" si="29"/>
        <v>　</v>
      </c>
      <c r="U383" s="8" t="str">
        <f t="shared" si="30"/>
        <v xml:space="preserve"> </v>
      </c>
      <c r="V383" s="8">
        <f t="shared" si="31"/>
        <v>0</v>
      </c>
      <c r="W383" s="7" t="str">
        <f t="shared" si="32"/>
        <v/>
      </c>
    </row>
    <row r="384" spans="1:23" s="2" customFormat="1" ht="57" customHeight="1" x14ac:dyDescent="0.15">
      <c r="A384" s="10"/>
      <c r="B384" s="16"/>
      <c r="C384" s="16"/>
      <c r="D384" s="15"/>
      <c r="E384" s="14"/>
      <c r="F384" s="13"/>
      <c r="G384" s="12" t="str">
        <f>IF(E384="","",VLOOKUP(E384,図書名リスト!$C$3:$W$1161,16,0))</f>
        <v/>
      </c>
      <c r="H384" s="11" t="str">
        <f>IF(E384="","",VLOOKUP(W384,図書名リスト!$A$3:$W$1161,5,0))</f>
        <v/>
      </c>
      <c r="I384" s="11" t="str">
        <f>IF(E384="","",VLOOKUP(W384,図書名リスト!$A$3:$W$1161,9,0))</f>
        <v/>
      </c>
      <c r="J384" s="11" t="str">
        <f>IF(E384="","",VLOOKUP(W384,図書名リスト!$A$3:$W$1161,23,0))</f>
        <v/>
      </c>
      <c r="K384" s="11" t="str">
        <f>IF(E384="","",VLOOKUP(W384,図書名リスト!$A$3:$W$11651,11,0))</f>
        <v/>
      </c>
      <c r="L384" s="38" t="str">
        <f>IF(E384="","",VLOOKUP(W384,図書名リスト!$A$3:$W$1161,14,0))</f>
        <v/>
      </c>
      <c r="M384" s="9" t="str">
        <f>IF(E384="","",VLOOKUP(W384,図書名リスト!$A$3:$W$1161,17,0))</f>
        <v/>
      </c>
      <c r="N384" s="10"/>
      <c r="O384" s="9" t="str">
        <f>IF(E384="","",VLOOKUP(W384,図書名リスト!$A$3:$W$1161,21,0))</f>
        <v/>
      </c>
      <c r="P384" s="9" t="str">
        <f>IF(E384="","",VLOOKUP(W384,図書名リスト!$A$3:$W$1161,19,0))</f>
        <v/>
      </c>
      <c r="Q384" s="9" t="str">
        <f>IF(E384="","",VLOOKUP(W384,図書名リスト!$A$3:$W$1161,20,0))</f>
        <v/>
      </c>
      <c r="R384" s="9" t="str">
        <f>IF(E384="","",VLOOKUP(W384,図書名リスト!$A$3:$W$1161,22,0))</f>
        <v/>
      </c>
      <c r="S384" s="8" t="str">
        <f t="shared" si="28"/>
        <v xml:space="preserve"> </v>
      </c>
      <c r="T384" s="8" t="str">
        <f t="shared" si="29"/>
        <v>　</v>
      </c>
      <c r="U384" s="8" t="str">
        <f t="shared" si="30"/>
        <v xml:space="preserve"> </v>
      </c>
      <c r="V384" s="8">
        <f t="shared" si="31"/>
        <v>0</v>
      </c>
      <c r="W384" s="7" t="str">
        <f t="shared" si="32"/>
        <v/>
      </c>
    </row>
    <row r="385" spans="1:23" s="2" customFormat="1" ht="57" customHeight="1" x14ac:dyDescent="0.15">
      <c r="A385" s="10"/>
      <c r="B385" s="16"/>
      <c r="C385" s="16"/>
      <c r="D385" s="15"/>
      <c r="E385" s="14"/>
      <c r="F385" s="13"/>
      <c r="G385" s="12" t="str">
        <f>IF(E385="","",VLOOKUP(E385,図書名リスト!$C$3:$W$1161,16,0))</f>
        <v/>
      </c>
      <c r="H385" s="11" t="str">
        <f>IF(E385="","",VLOOKUP(W385,図書名リスト!$A$3:$W$1161,5,0))</f>
        <v/>
      </c>
      <c r="I385" s="11" t="str">
        <f>IF(E385="","",VLOOKUP(W385,図書名リスト!$A$3:$W$1161,9,0))</f>
        <v/>
      </c>
      <c r="J385" s="11" t="str">
        <f>IF(E385="","",VLOOKUP(W385,図書名リスト!$A$3:$W$1161,23,0))</f>
        <v/>
      </c>
      <c r="K385" s="11" t="str">
        <f>IF(E385="","",VLOOKUP(W385,図書名リスト!$A$3:$W$11651,11,0))</f>
        <v/>
      </c>
      <c r="L385" s="38" t="str">
        <f>IF(E385="","",VLOOKUP(W385,図書名リスト!$A$3:$W$1161,14,0))</f>
        <v/>
      </c>
      <c r="M385" s="9" t="str">
        <f>IF(E385="","",VLOOKUP(W385,図書名リスト!$A$3:$W$1161,17,0))</f>
        <v/>
      </c>
      <c r="N385" s="10"/>
      <c r="O385" s="9" t="str">
        <f>IF(E385="","",VLOOKUP(W385,図書名リスト!$A$3:$W$1161,21,0))</f>
        <v/>
      </c>
      <c r="P385" s="9" t="str">
        <f>IF(E385="","",VLOOKUP(W385,図書名リスト!$A$3:$W$1161,19,0))</f>
        <v/>
      </c>
      <c r="Q385" s="9" t="str">
        <f>IF(E385="","",VLOOKUP(W385,図書名リスト!$A$3:$W$1161,20,0))</f>
        <v/>
      </c>
      <c r="R385" s="9" t="str">
        <f>IF(E385="","",VLOOKUP(W385,図書名リスト!$A$3:$W$1161,22,0))</f>
        <v/>
      </c>
      <c r="S385" s="8" t="str">
        <f t="shared" si="28"/>
        <v xml:space="preserve"> </v>
      </c>
      <c r="T385" s="8" t="str">
        <f t="shared" si="29"/>
        <v>　</v>
      </c>
      <c r="U385" s="8" t="str">
        <f t="shared" si="30"/>
        <v xml:space="preserve"> </v>
      </c>
      <c r="V385" s="8">
        <f t="shared" si="31"/>
        <v>0</v>
      </c>
      <c r="W385" s="7" t="str">
        <f t="shared" si="32"/>
        <v/>
      </c>
    </row>
    <row r="386" spans="1:23" s="2" customFormat="1" ht="57" customHeight="1" x14ac:dyDescent="0.15">
      <c r="A386" s="10"/>
      <c r="B386" s="16"/>
      <c r="C386" s="16"/>
      <c r="D386" s="15"/>
      <c r="E386" s="14"/>
      <c r="F386" s="13"/>
      <c r="G386" s="12" t="str">
        <f>IF(E386="","",VLOOKUP(E386,図書名リスト!$C$3:$W$1161,16,0))</f>
        <v/>
      </c>
      <c r="H386" s="11" t="str">
        <f>IF(E386="","",VLOOKUP(W386,図書名リスト!$A$3:$W$1161,5,0))</f>
        <v/>
      </c>
      <c r="I386" s="11" t="str">
        <f>IF(E386="","",VLOOKUP(W386,図書名リスト!$A$3:$W$1161,9,0))</f>
        <v/>
      </c>
      <c r="J386" s="11" t="str">
        <f>IF(E386="","",VLOOKUP(W386,図書名リスト!$A$3:$W$1161,23,0))</f>
        <v/>
      </c>
      <c r="K386" s="11" t="str">
        <f>IF(E386="","",VLOOKUP(W386,図書名リスト!$A$3:$W$11651,11,0))</f>
        <v/>
      </c>
      <c r="L386" s="38" t="str">
        <f>IF(E386="","",VLOOKUP(W386,図書名リスト!$A$3:$W$1161,14,0))</f>
        <v/>
      </c>
      <c r="M386" s="9" t="str">
        <f>IF(E386="","",VLOOKUP(W386,図書名リスト!$A$3:$W$1161,17,0))</f>
        <v/>
      </c>
      <c r="N386" s="10"/>
      <c r="O386" s="9" t="str">
        <f>IF(E386="","",VLOOKUP(W386,図書名リスト!$A$3:$W$1161,21,0))</f>
        <v/>
      </c>
      <c r="P386" s="9" t="str">
        <f>IF(E386="","",VLOOKUP(W386,図書名リスト!$A$3:$W$1161,19,0))</f>
        <v/>
      </c>
      <c r="Q386" s="9" t="str">
        <f>IF(E386="","",VLOOKUP(W386,図書名リスト!$A$3:$W$1161,20,0))</f>
        <v/>
      </c>
      <c r="R386" s="9" t="str">
        <f>IF(E386="","",VLOOKUP(W386,図書名リスト!$A$3:$W$1161,22,0))</f>
        <v/>
      </c>
      <c r="S386" s="8" t="str">
        <f t="shared" si="28"/>
        <v xml:space="preserve"> </v>
      </c>
      <c r="T386" s="8" t="str">
        <f t="shared" si="29"/>
        <v>　</v>
      </c>
      <c r="U386" s="8" t="str">
        <f t="shared" si="30"/>
        <v xml:space="preserve"> </v>
      </c>
      <c r="V386" s="8">
        <f t="shared" si="31"/>
        <v>0</v>
      </c>
      <c r="W386" s="7" t="str">
        <f t="shared" si="32"/>
        <v/>
      </c>
    </row>
    <row r="387" spans="1:23" s="2" customFormat="1" ht="57" customHeight="1" x14ac:dyDescent="0.15">
      <c r="A387" s="10"/>
      <c r="B387" s="16"/>
      <c r="C387" s="16"/>
      <c r="D387" s="15"/>
      <c r="E387" s="14"/>
      <c r="F387" s="13"/>
      <c r="G387" s="12" t="str">
        <f>IF(E387="","",VLOOKUP(E387,図書名リスト!$C$3:$W$1161,16,0))</f>
        <v/>
      </c>
      <c r="H387" s="11" t="str">
        <f>IF(E387="","",VLOOKUP(W387,図書名リスト!$A$3:$W$1161,5,0))</f>
        <v/>
      </c>
      <c r="I387" s="11" t="str">
        <f>IF(E387="","",VLOOKUP(W387,図書名リスト!$A$3:$W$1161,9,0))</f>
        <v/>
      </c>
      <c r="J387" s="11" t="str">
        <f>IF(E387="","",VLOOKUP(W387,図書名リスト!$A$3:$W$1161,23,0))</f>
        <v/>
      </c>
      <c r="K387" s="11" t="str">
        <f>IF(E387="","",VLOOKUP(W387,図書名リスト!$A$3:$W$11651,11,0))</f>
        <v/>
      </c>
      <c r="L387" s="38" t="str">
        <f>IF(E387="","",VLOOKUP(W387,図書名リスト!$A$3:$W$1161,14,0))</f>
        <v/>
      </c>
      <c r="M387" s="9" t="str">
        <f>IF(E387="","",VLOOKUP(W387,図書名リスト!$A$3:$W$1161,17,0))</f>
        <v/>
      </c>
      <c r="N387" s="10"/>
      <c r="O387" s="9" t="str">
        <f>IF(E387="","",VLOOKUP(W387,図書名リスト!$A$3:$W$1161,21,0))</f>
        <v/>
      </c>
      <c r="P387" s="9" t="str">
        <f>IF(E387="","",VLOOKUP(W387,図書名リスト!$A$3:$W$1161,19,0))</f>
        <v/>
      </c>
      <c r="Q387" s="9" t="str">
        <f>IF(E387="","",VLOOKUP(W387,図書名リスト!$A$3:$W$1161,20,0))</f>
        <v/>
      </c>
      <c r="R387" s="9" t="str">
        <f>IF(E387="","",VLOOKUP(W387,図書名リスト!$A$3:$W$1161,22,0))</f>
        <v/>
      </c>
      <c r="S387" s="8" t="str">
        <f t="shared" si="28"/>
        <v xml:space="preserve"> </v>
      </c>
      <c r="T387" s="8" t="str">
        <f t="shared" si="29"/>
        <v>　</v>
      </c>
      <c r="U387" s="8" t="str">
        <f t="shared" si="30"/>
        <v xml:space="preserve"> </v>
      </c>
      <c r="V387" s="8">
        <f t="shared" si="31"/>
        <v>0</v>
      </c>
      <c r="W387" s="7" t="str">
        <f t="shared" si="32"/>
        <v/>
      </c>
    </row>
    <row r="388" spans="1:23" s="2" customFormat="1" ht="57" customHeight="1" x14ac:dyDescent="0.15">
      <c r="A388" s="10"/>
      <c r="B388" s="16"/>
      <c r="C388" s="16"/>
      <c r="D388" s="15"/>
      <c r="E388" s="14"/>
      <c r="F388" s="13"/>
      <c r="G388" s="12" t="str">
        <f>IF(E388="","",VLOOKUP(E388,図書名リスト!$C$3:$W$1161,16,0))</f>
        <v/>
      </c>
      <c r="H388" s="11" t="str">
        <f>IF(E388="","",VLOOKUP(W388,図書名リスト!$A$3:$W$1161,5,0))</f>
        <v/>
      </c>
      <c r="I388" s="11" t="str">
        <f>IF(E388="","",VLOOKUP(W388,図書名リスト!$A$3:$W$1161,9,0))</f>
        <v/>
      </c>
      <c r="J388" s="11" t="str">
        <f>IF(E388="","",VLOOKUP(W388,図書名リスト!$A$3:$W$1161,23,0))</f>
        <v/>
      </c>
      <c r="K388" s="11" t="str">
        <f>IF(E388="","",VLOOKUP(W388,図書名リスト!$A$3:$W$11651,11,0))</f>
        <v/>
      </c>
      <c r="L388" s="38" t="str">
        <f>IF(E388="","",VLOOKUP(W388,図書名リスト!$A$3:$W$1161,14,0))</f>
        <v/>
      </c>
      <c r="M388" s="9" t="str">
        <f>IF(E388="","",VLOOKUP(W388,図書名リスト!$A$3:$W$1161,17,0))</f>
        <v/>
      </c>
      <c r="N388" s="10"/>
      <c r="O388" s="9" t="str">
        <f>IF(E388="","",VLOOKUP(W388,図書名リスト!$A$3:$W$1161,21,0))</f>
        <v/>
      </c>
      <c r="P388" s="9" t="str">
        <f>IF(E388="","",VLOOKUP(W388,図書名リスト!$A$3:$W$1161,19,0))</f>
        <v/>
      </c>
      <c r="Q388" s="9" t="str">
        <f>IF(E388="","",VLOOKUP(W388,図書名リスト!$A$3:$W$1161,20,0))</f>
        <v/>
      </c>
      <c r="R388" s="9" t="str">
        <f>IF(E388="","",VLOOKUP(W388,図書名リスト!$A$3:$W$1161,22,0))</f>
        <v/>
      </c>
      <c r="S388" s="8" t="str">
        <f t="shared" si="28"/>
        <v xml:space="preserve"> </v>
      </c>
      <c r="T388" s="8" t="str">
        <f t="shared" si="29"/>
        <v>　</v>
      </c>
      <c r="U388" s="8" t="str">
        <f t="shared" si="30"/>
        <v xml:space="preserve"> </v>
      </c>
      <c r="V388" s="8">
        <f t="shared" si="31"/>
        <v>0</v>
      </c>
      <c r="W388" s="7" t="str">
        <f t="shared" si="32"/>
        <v/>
      </c>
    </row>
    <row r="389" spans="1:23" s="2" customFormat="1" ht="57" customHeight="1" x14ac:dyDescent="0.15">
      <c r="A389" s="10"/>
      <c r="B389" s="16"/>
      <c r="C389" s="16"/>
      <c r="D389" s="15"/>
      <c r="E389" s="14"/>
      <c r="F389" s="13"/>
      <c r="G389" s="12" t="str">
        <f>IF(E389="","",VLOOKUP(E389,図書名リスト!$C$3:$W$1161,16,0))</f>
        <v/>
      </c>
      <c r="H389" s="11" t="str">
        <f>IF(E389="","",VLOOKUP(W389,図書名リスト!$A$3:$W$1161,5,0))</f>
        <v/>
      </c>
      <c r="I389" s="11" t="str">
        <f>IF(E389="","",VLOOKUP(W389,図書名リスト!$A$3:$W$1161,9,0))</f>
        <v/>
      </c>
      <c r="J389" s="11" t="str">
        <f>IF(E389="","",VLOOKUP(W389,図書名リスト!$A$3:$W$1161,23,0))</f>
        <v/>
      </c>
      <c r="K389" s="11" t="str">
        <f>IF(E389="","",VLOOKUP(W389,図書名リスト!$A$3:$W$11651,11,0))</f>
        <v/>
      </c>
      <c r="L389" s="38" t="str">
        <f>IF(E389="","",VLOOKUP(W389,図書名リスト!$A$3:$W$1161,14,0))</f>
        <v/>
      </c>
      <c r="M389" s="9" t="str">
        <f>IF(E389="","",VLOOKUP(W389,図書名リスト!$A$3:$W$1161,17,0))</f>
        <v/>
      </c>
      <c r="N389" s="10"/>
      <c r="O389" s="9" t="str">
        <f>IF(E389="","",VLOOKUP(W389,図書名リスト!$A$3:$W$1161,21,0))</f>
        <v/>
      </c>
      <c r="P389" s="9" t="str">
        <f>IF(E389="","",VLOOKUP(W389,図書名リスト!$A$3:$W$1161,19,0))</f>
        <v/>
      </c>
      <c r="Q389" s="9" t="str">
        <f>IF(E389="","",VLOOKUP(W389,図書名リスト!$A$3:$W$1161,20,0))</f>
        <v/>
      </c>
      <c r="R389" s="9" t="str">
        <f>IF(E389="","",VLOOKUP(W389,図書名リスト!$A$3:$W$1161,22,0))</f>
        <v/>
      </c>
      <c r="S389" s="8" t="str">
        <f t="shared" si="28"/>
        <v xml:space="preserve"> </v>
      </c>
      <c r="T389" s="8" t="str">
        <f t="shared" si="29"/>
        <v>　</v>
      </c>
      <c r="U389" s="8" t="str">
        <f t="shared" si="30"/>
        <v xml:space="preserve"> </v>
      </c>
      <c r="V389" s="8">
        <f t="shared" si="31"/>
        <v>0</v>
      </c>
      <c r="W389" s="7" t="str">
        <f t="shared" si="32"/>
        <v/>
      </c>
    </row>
    <row r="390" spans="1:23" s="2" customFormat="1" ht="57" customHeight="1" x14ac:dyDescent="0.15">
      <c r="A390" s="10"/>
      <c r="B390" s="16"/>
      <c r="C390" s="16"/>
      <c r="D390" s="15"/>
      <c r="E390" s="14"/>
      <c r="F390" s="13"/>
      <c r="G390" s="12" t="str">
        <f>IF(E390="","",VLOOKUP(E390,図書名リスト!$C$3:$W$1161,16,0))</f>
        <v/>
      </c>
      <c r="H390" s="11" t="str">
        <f>IF(E390="","",VLOOKUP(W390,図書名リスト!$A$3:$W$1161,5,0))</f>
        <v/>
      </c>
      <c r="I390" s="11" t="str">
        <f>IF(E390="","",VLOOKUP(W390,図書名リスト!$A$3:$W$1161,9,0))</f>
        <v/>
      </c>
      <c r="J390" s="11" t="str">
        <f>IF(E390="","",VLOOKUP(W390,図書名リスト!$A$3:$W$1161,23,0))</f>
        <v/>
      </c>
      <c r="K390" s="11" t="str">
        <f>IF(E390="","",VLOOKUP(W390,図書名リスト!$A$3:$W$11651,11,0))</f>
        <v/>
      </c>
      <c r="L390" s="38" t="str">
        <f>IF(E390="","",VLOOKUP(W390,図書名リスト!$A$3:$W$1161,14,0))</f>
        <v/>
      </c>
      <c r="M390" s="9" t="str">
        <f>IF(E390="","",VLOOKUP(W390,図書名リスト!$A$3:$W$1161,17,0))</f>
        <v/>
      </c>
      <c r="N390" s="10"/>
      <c r="O390" s="9" t="str">
        <f>IF(E390="","",VLOOKUP(W390,図書名リスト!$A$3:$W$1161,21,0))</f>
        <v/>
      </c>
      <c r="P390" s="9" t="str">
        <f>IF(E390="","",VLOOKUP(W390,図書名リスト!$A$3:$W$1161,19,0))</f>
        <v/>
      </c>
      <c r="Q390" s="9" t="str">
        <f>IF(E390="","",VLOOKUP(W390,図書名リスト!$A$3:$W$1161,20,0))</f>
        <v/>
      </c>
      <c r="R390" s="9" t="str">
        <f>IF(E390="","",VLOOKUP(W390,図書名リスト!$A$3:$W$1161,22,0))</f>
        <v/>
      </c>
      <c r="S390" s="8" t="str">
        <f t="shared" si="28"/>
        <v xml:space="preserve"> </v>
      </c>
      <c r="T390" s="8" t="str">
        <f t="shared" si="29"/>
        <v>　</v>
      </c>
      <c r="U390" s="8" t="str">
        <f t="shared" si="30"/>
        <v xml:space="preserve"> </v>
      </c>
      <c r="V390" s="8">
        <f t="shared" si="31"/>
        <v>0</v>
      </c>
      <c r="W390" s="7" t="str">
        <f t="shared" si="32"/>
        <v/>
      </c>
    </row>
    <row r="391" spans="1:23" s="2" customFormat="1" ht="57" customHeight="1" x14ac:dyDescent="0.15">
      <c r="A391" s="10"/>
      <c r="B391" s="16"/>
      <c r="C391" s="16"/>
      <c r="D391" s="15"/>
      <c r="E391" s="14"/>
      <c r="F391" s="13"/>
      <c r="G391" s="12" t="str">
        <f>IF(E391="","",VLOOKUP(E391,図書名リスト!$C$3:$W$1161,16,0))</f>
        <v/>
      </c>
      <c r="H391" s="11" t="str">
        <f>IF(E391="","",VLOOKUP(W391,図書名リスト!$A$3:$W$1161,5,0))</f>
        <v/>
      </c>
      <c r="I391" s="11" t="str">
        <f>IF(E391="","",VLOOKUP(W391,図書名リスト!$A$3:$W$1161,9,0))</f>
        <v/>
      </c>
      <c r="J391" s="11" t="str">
        <f>IF(E391="","",VLOOKUP(W391,図書名リスト!$A$3:$W$1161,23,0))</f>
        <v/>
      </c>
      <c r="K391" s="11" t="str">
        <f>IF(E391="","",VLOOKUP(W391,図書名リスト!$A$3:$W$11651,11,0))</f>
        <v/>
      </c>
      <c r="L391" s="38" t="str">
        <f>IF(E391="","",VLOOKUP(W391,図書名リスト!$A$3:$W$1161,14,0))</f>
        <v/>
      </c>
      <c r="M391" s="9" t="str">
        <f>IF(E391="","",VLOOKUP(W391,図書名リスト!$A$3:$W$1161,17,0))</f>
        <v/>
      </c>
      <c r="N391" s="10"/>
      <c r="O391" s="9" t="str">
        <f>IF(E391="","",VLOOKUP(W391,図書名リスト!$A$3:$W$1161,21,0))</f>
        <v/>
      </c>
      <c r="P391" s="9" t="str">
        <f>IF(E391="","",VLOOKUP(W391,図書名リスト!$A$3:$W$1161,19,0))</f>
        <v/>
      </c>
      <c r="Q391" s="9" t="str">
        <f>IF(E391="","",VLOOKUP(W391,図書名リスト!$A$3:$W$1161,20,0))</f>
        <v/>
      </c>
      <c r="R391" s="9" t="str">
        <f>IF(E391="","",VLOOKUP(W391,図書名リスト!$A$3:$W$1161,22,0))</f>
        <v/>
      </c>
      <c r="S391" s="8" t="str">
        <f t="shared" si="28"/>
        <v xml:space="preserve"> </v>
      </c>
      <c r="T391" s="8" t="str">
        <f t="shared" si="29"/>
        <v>　</v>
      </c>
      <c r="U391" s="8" t="str">
        <f t="shared" si="30"/>
        <v xml:space="preserve"> </v>
      </c>
      <c r="V391" s="8">
        <f t="shared" si="31"/>
        <v>0</v>
      </c>
      <c r="W391" s="7" t="str">
        <f t="shared" si="32"/>
        <v/>
      </c>
    </row>
    <row r="392" spans="1:23" s="2" customFormat="1" ht="57" customHeight="1" x14ac:dyDescent="0.15">
      <c r="A392" s="10"/>
      <c r="B392" s="16"/>
      <c r="C392" s="16"/>
      <c r="D392" s="15"/>
      <c r="E392" s="14"/>
      <c r="F392" s="13"/>
      <c r="G392" s="12" t="str">
        <f>IF(E392="","",VLOOKUP(E392,図書名リスト!$C$3:$W$1161,16,0))</f>
        <v/>
      </c>
      <c r="H392" s="11" t="str">
        <f>IF(E392="","",VLOOKUP(W392,図書名リスト!$A$3:$W$1161,5,0))</f>
        <v/>
      </c>
      <c r="I392" s="11" t="str">
        <f>IF(E392="","",VLOOKUP(W392,図書名リスト!$A$3:$W$1161,9,0))</f>
        <v/>
      </c>
      <c r="J392" s="11" t="str">
        <f>IF(E392="","",VLOOKUP(W392,図書名リスト!$A$3:$W$1161,23,0))</f>
        <v/>
      </c>
      <c r="K392" s="11" t="str">
        <f>IF(E392="","",VLOOKUP(W392,図書名リスト!$A$3:$W$11651,11,0))</f>
        <v/>
      </c>
      <c r="L392" s="38" t="str">
        <f>IF(E392="","",VLOOKUP(W392,図書名リスト!$A$3:$W$1161,14,0))</f>
        <v/>
      </c>
      <c r="M392" s="9" t="str">
        <f>IF(E392="","",VLOOKUP(W392,図書名リスト!$A$3:$W$1161,17,0))</f>
        <v/>
      </c>
      <c r="N392" s="10"/>
      <c r="O392" s="9" t="str">
        <f>IF(E392="","",VLOOKUP(W392,図書名リスト!$A$3:$W$1161,21,0))</f>
        <v/>
      </c>
      <c r="P392" s="9" t="str">
        <f>IF(E392="","",VLOOKUP(W392,図書名リスト!$A$3:$W$1161,19,0))</f>
        <v/>
      </c>
      <c r="Q392" s="9" t="str">
        <f>IF(E392="","",VLOOKUP(W392,図書名リスト!$A$3:$W$1161,20,0))</f>
        <v/>
      </c>
      <c r="R392" s="9" t="str">
        <f>IF(E392="","",VLOOKUP(W392,図書名リスト!$A$3:$W$1161,22,0))</f>
        <v/>
      </c>
      <c r="S392" s="8" t="str">
        <f t="shared" si="28"/>
        <v xml:space="preserve"> </v>
      </c>
      <c r="T392" s="8" t="str">
        <f t="shared" si="29"/>
        <v>　</v>
      </c>
      <c r="U392" s="8" t="str">
        <f t="shared" si="30"/>
        <v xml:space="preserve"> </v>
      </c>
      <c r="V392" s="8">
        <f t="shared" si="31"/>
        <v>0</v>
      </c>
      <c r="W392" s="7" t="str">
        <f t="shared" si="32"/>
        <v/>
      </c>
    </row>
    <row r="393" spans="1:23" s="2" customFormat="1" ht="57" customHeight="1" x14ac:dyDescent="0.15">
      <c r="A393" s="10"/>
      <c r="B393" s="16"/>
      <c r="C393" s="16"/>
      <c r="D393" s="15"/>
      <c r="E393" s="14"/>
      <c r="F393" s="13"/>
      <c r="G393" s="12" t="str">
        <f>IF(E393="","",VLOOKUP(E393,図書名リスト!$C$3:$W$1161,16,0))</f>
        <v/>
      </c>
      <c r="H393" s="11" t="str">
        <f>IF(E393="","",VLOOKUP(W393,図書名リスト!$A$3:$W$1161,5,0))</f>
        <v/>
      </c>
      <c r="I393" s="11" t="str">
        <f>IF(E393="","",VLOOKUP(W393,図書名リスト!$A$3:$W$1161,9,0))</f>
        <v/>
      </c>
      <c r="J393" s="11" t="str">
        <f>IF(E393="","",VLOOKUP(W393,図書名リスト!$A$3:$W$1161,23,0))</f>
        <v/>
      </c>
      <c r="K393" s="11" t="str">
        <f>IF(E393="","",VLOOKUP(W393,図書名リスト!$A$3:$W$11651,11,0))</f>
        <v/>
      </c>
      <c r="L393" s="38" t="str">
        <f>IF(E393="","",VLOOKUP(W393,図書名リスト!$A$3:$W$1161,14,0))</f>
        <v/>
      </c>
      <c r="M393" s="9" t="str">
        <f>IF(E393="","",VLOOKUP(W393,図書名リスト!$A$3:$W$1161,17,0))</f>
        <v/>
      </c>
      <c r="N393" s="10"/>
      <c r="O393" s="9" t="str">
        <f>IF(E393="","",VLOOKUP(W393,図書名リスト!$A$3:$W$1161,21,0))</f>
        <v/>
      </c>
      <c r="P393" s="9" t="str">
        <f>IF(E393="","",VLOOKUP(W393,図書名リスト!$A$3:$W$1161,19,0))</f>
        <v/>
      </c>
      <c r="Q393" s="9" t="str">
        <f>IF(E393="","",VLOOKUP(W393,図書名リスト!$A$3:$W$1161,20,0))</f>
        <v/>
      </c>
      <c r="R393" s="9" t="str">
        <f>IF(E393="","",VLOOKUP(W393,図書名リスト!$A$3:$W$1161,22,0))</f>
        <v/>
      </c>
      <c r="S393" s="8" t="str">
        <f t="shared" si="28"/>
        <v xml:space="preserve"> </v>
      </c>
      <c r="T393" s="8" t="str">
        <f t="shared" si="29"/>
        <v>　</v>
      </c>
      <c r="U393" s="8" t="str">
        <f t="shared" si="30"/>
        <v xml:space="preserve"> </v>
      </c>
      <c r="V393" s="8">
        <f t="shared" si="31"/>
        <v>0</v>
      </c>
      <c r="W393" s="7" t="str">
        <f t="shared" si="32"/>
        <v/>
      </c>
    </row>
    <row r="394" spans="1:23" s="2" customFormat="1" ht="57" customHeight="1" x14ac:dyDescent="0.15">
      <c r="A394" s="10"/>
      <c r="B394" s="16"/>
      <c r="C394" s="16"/>
      <c r="D394" s="15"/>
      <c r="E394" s="14"/>
      <c r="F394" s="13"/>
      <c r="G394" s="12" t="str">
        <f>IF(E394="","",VLOOKUP(E394,図書名リスト!$C$3:$W$1161,16,0))</f>
        <v/>
      </c>
      <c r="H394" s="11" t="str">
        <f>IF(E394="","",VLOOKUP(W394,図書名リスト!$A$3:$W$1161,5,0))</f>
        <v/>
      </c>
      <c r="I394" s="11" t="str">
        <f>IF(E394="","",VLOOKUP(W394,図書名リスト!$A$3:$W$1161,9,0))</f>
        <v/>
      </c>
      <c r="J394" s="11" t="str">
        <f>IF(E394="","",VLOOKUP(W394,図書名リスト!$A$3:$W$1161,23,0))</f>
        <v/>
      </c>
      <c r="K394" s="11" t="str">
        <f>IF(E394="","",VLOOKUP(W394,図書名リスト!$A$3:$W$11651,11,0))</f>
        <v/>
      </c>
      <c r="L394" s="38" t="str">
        <f>IF(E394="","",VLOOKUP(W394,図書名リスト!$A$3:$W$1161,14,0))</f>
        <v/>
      </c>
      <c r="M394" s="9" t="str">
        <f>IF(E394="","",VLOOKUP(W394,図書名リスト!$A$3:$W$1161,17,0))</f>
        <v/>
      </c>
      <c r="N394" s="10"/>
      <c r="O394" s="9" t="str">
        <f>IF(E394="","",VLOOKUP(W394,図書名リスト!$A$3:$W$1161,21,0))</f>
        <v/>
      </c>
      <c r="P394" s="9" t="str">
        <f>IF(E394="","",VLOOKUP(W394,図書名リスト!$A$3:$W$1161,19,0))</f>
        <v/>
      </c>
      <c r="Q394" s="9" t="str">
        <f>IF(E394="","",VLOOKUP(W394,図書名リスト!$A$3:$W$1161,20,0))</f>
        <v/>
      </c>
      <c r="R394" s="9" t="str">
        <f>IF(E394="","",VLOOKUP(W394,図書名リスト!$A$3:$W$1161,22,0))</f>
        <v/>
      </c>
      <c r="S394" s="8" t="str">
        <f t="shared" si="28"/>
        <v xml:space="preserve"> </v>
      </c>
      <c r="T394" s="8" t="str">
        <f t="shared" si="29"/>
        <v>　</v>
      </c>
      <c r="U394" s="8" t="str">
        <f t="shared" si="30"/>
        <v xml:space="preserve"> </v>
      </c>
      <c r="V394" s="8">
        <f t="shared" si="31"/>
        <v>0</v>
      </c>
      <c r="W394" s="7" t="str">
        <f t="shared" si="32"/>
        <v/>
      </c>
    </row>
    <row r="395" spans="1:23" s="2" customFormat="1" ht="57" customHeight="1" x14ac:dyDescent="0.15">
      <c r="A395" s="10"/>
      <c r="B395" s="16"/>
      <c r="C395" s="16"/>
      <c r="D395" s="15"/>
      <c r="E395" s="14"/>
      <c r="F395" s="13"/>
      <c r="G395" s="12" t="str">
        <f>IF(E395="","",VLOOKUP(E395,図書名リスト!$C$3:$W$1161,16,0))</f>
        <v/>
      </c>
      <c r="H395" s="11" t="str">
        <f>IF(E395="","",VLOOKUP(W395,図書名リスト!$A$3:$W$1161,5,0))</f>
        <v/>
      </c>
      <c r="I395" s="11" t="str">
        <f>IF(E395="","",VLOOKUP(W395,図書名リスト!$A$3:$W$1161,9,0))</f>
        <v/>
      </c>
      <c r="J395" s="11" t="str">
        <f>IF(E395="","",VLOOKUP(W395,図書名リスト!$A$3:$W$1161,23,0))</f>
        <v/>
      </c>
      <c r="K395" s="11" t="str">
        <f>IF(E395="","",VLOOKUP(W395,図書名リスト!$A$3:$W$11651,11,0))</f>
        <v/>
      </c>
      <c r="L395" s="38" t="str">
        <f>IF(E395="","",VLOOKUP(W395,図書名リスト!$A$3:$W$1161,14,0))</f>
        <v/>
      </c>
      <c r="M395" s="9" t="str">
        <f>IF(E395="","",VLOOKUP(W395,図書名リスト!$A$3:$W$1161,17,0))</f>
        <v/>
      </c>
      <c r="N395" s="10"/>
      <c r="O395" s="9" t="str">
        <f>IF(E395="","",VLOOKUP(W395,図書名リスト!$A$3:$W$1161,21,0))</f>
        <v/>
      </c>
      <c r="P395" s="9" t="str">
        <f>IF(E395="","",VLOOKUP(W395,図書名リスト!$A$3:$W$1161,19,0))</f>
        <v/>
      </c>
      <c r="Q395" s="9" t="str">
        <f>IF(E395="","",VLOOKUP(W395,図書名リスト!$A$3:$W$1161,20,0))</f>
        <v/>
      </c>
      <c r="R395" s="9" t="str">
        <f>IF(E395="","",VLOOKUP(W395,図書名リスト!$A$3:$W$1161,22,0))</f>
        <v/>
      </c>
      <c r="S395" s="8" t="str">
        <f t="shared" si="28"/>
        <v xml:space="preserve"> </v>
      </c>
      <c r="T395" s="8" t="str">
        <f t="shared" si="29"/>
        <v>　</v>
      </c>
      <c r="U395" s="8" t="str">
        <f t="shared" si="30"/>
        <v xml:space="preserve"> </v>
      </c>
      <c r="V395" s="8">
        <f t="shared" si="31"/>
        <v>0</v>
      </c>
      <c r="W395" s="7" t="str">
        <f t="shared" si="32"/>
        <v/>
      </c>
    </row>
    <row r="396" spans="1:23" s="2" customFormat="1" ht="57" customHeight="1" x14ac:dyDescent="0.15">
      <c r="A396" s="10"/>
      <c r="B396" s="16"/>
      <c r="C396" s="16"/>
      <c r="D396" s="15"/>
      <c r="E396" s="14"/>
      <c r="F396" s="13"/>
      <c r="G396" s="12" t="str">
        <f>IF(E396="","",VLOOKUP(E396,図書名リスト!$C$3:$W$1161,16,0))</f>
        <v/>
      </c>
      <c r="H396" s="11" t="str">
        <f>IF(E396="","",VLOOKUP(W396,図書名リスト!$A$3:$W$1161,5,0))</f>
        <v/>
      </c>
      <c r="I396" s="11" t="str">
        <f>IF(E396="","",VLOOKUP(W396,図書名リスト!$A$3:$W$1161,9,0))</f>
        <v/>
      </c>
      <c r="J396" s="11" t="str">
        <f>IF(E396="","",VLOOKUP(W396,図書名リスト!$A$3:$W$1161,23,0))</f>
        <v/>
      </c>
      <c r="K396" s="11" t="str">
        <f>IF(E396="","",VLOOKUP(W396,図書名リスト!$A$3:$W$11651,11,0))</f>
        <v/>
      </c>
      <c r="L396" s="38" t="str">
        <f>IF(E396="","",VLOOKUP(W396,図書名リスト!$A$3:$W$1161,14,0))</f>
        <v/>
      </c>
      <c r="M396" s="9" t="str">
        <f>IF(E396="","",VLOOKUP(W396,図書名リスト!$A$3:$W$1161,17,0))</f>
        <v/>
      </c>
      <c r="N396" s="10"/>
      <c r="O396" s="9" t="str">
        <f>IF(E396="","",VLOOKUP(W396,図書名リスト!$A$3:$W$1161,21,0))</f>
        <v/>
      </c>
      <c r="P396" s="9" t="str">
        <f>IF(E396="","",VLOOKUP(W396,図書名リスト!$A$3:$W$1161,19,0))</f>
        <v/>
      </c>
      <c r="Q396" s="9" t="str">
        <f>IF(E396="","",VLOOKUP(W396,図書名リスト!$A$3:$W$1161,20,0))</f>
        <v/>
      </c>
      <c r="R396" s="9" t="str">
        <f>IF(E396="","",VLOOKUP(W396,図書名リスト!$A$3:$W$1161,22,0))</f>
        <v/>
      </c>
      <c r="S396" s="8" t="str">
        <f t="shared" si="28"/>
        <v xml:space="preserve"> </v>
      </c>
      <c r="T396" s="8" t="str">
        <f t="shared" si="29"/>
        <v>　</v>
      </c>
      <c r="U396" s="8" t="str">
        <f t="shared" si="30"/>
        <v xml:space="preserve"> </v>
      </c>
      <c r="V396" s="8">
        <f t="shared" si="31"/>
        <v>0</v>
      </c>
      <c r="W396" s="7" t="str">
        <f t="shared" si="32"/>
        <v/>
      </c>
    </row>
    <row r="397" spans="1:23" s="2" customFormat="1" ht="57" customHeight="1" x14ac:dyDescent="0.15">
      <c r="A397" s="10"/>
      <c r="B397" s="16"/>
      <c r="C397" s="16"/>
      <c r="D397" s="15"/>
      <c r="E397" s="14"/>
      <c r="F397" s="13"/>
      <c r="G397" s="12" t="str">
        <f>IF(E397="","",VLOOKUP(E397,図書名リスト!$C$3:$W$1161,16,0))</f>
        <v/>
      </c>
      <c r="H397" s="11" t="str">
        <f>IF(E397="","",VLOOKUP(W397,図書名リスト!$A$3:$W$1161,5,0))</f>
        <v/>
      </c>
      <c r="I397" s="11" t="str">
        <f>IF(E397="","",VLOOKUP(W397,図書名リスト!$A$3:$W$1161,9,0))</f>
        <v/>
      </c>
      <c r="J397" s="11" t="str">
        <f>IF(E397="","",VLOOKUP(W397,図書名リスト!$A$3:$W$1161,23,0))</f>
        <v/>
      </c>
      <c r="K397" s="11" t="str">
        <f>IF(E397="","",VLOOKUP(W397,図書名リスト!$A$3:$W$11651,11,0))</f>
        <v/>
      </c>
      <c r="L397" s="38" t="str">
        <f>IF(E397="","",VLOOKUP(W397,図書名リスト!$A$3:$W$1161,14,0))</f>
        <v/>
      </c>
      <c r="M397" s="9" t="str">
        <f>IF(E397="","",VLOOKUP(W397,図書名リスト!$A$3:$W$1161,17,0))</f>
        <v/>
      </c>
      <c r="N397" s="10"/>
      <c r="O397" s="9" t="str">
        <f>IF(E397="","",VLOOKUP(W397,図書名リスト!$A$3:$W$1161,21,0))</f>
        <v/>
      </c>
      <c r="P397" s="9" t="str">
        <f>IF(E397="","",VLOOKUP(W397,図書名リスト!$A$3:$W$1161,19,0))</f>
        <v/>
      </c>
      <c r="Q397" s="9" t="str">
        <f>IF(E397="","",VLOOKUP(W397,図書名リスト!$A$3:$W$1161,20,0))</f>
        <v/>
      </c>
      <c r="R397" s="9" t="str">
        <f>IF(E397="","",VLOOKUP(W397,図書名リスト!$A$3:$W$1161,22,0))</f>
        <v/>
      </c>
      <c r="S397" s="8" t="str">
        <f t="shared" si="28"/>
        <v xml:space="preserve"> </v>
      </c>
      <c r="T397" s="8" t="str">
        <f t="shared" si="29"/>
        <v>　</v>
      </c>
      <c r="U397" s="8" t="str">
        <f t="shared" si="30"/>
        <v xml:space="preserve"> </v>
      </c>
      <c r="V397" s="8">
        <f t="shared" si="31"/>
        <v>0</v>
      </c>
      <c r="W397" s="7" t="str">
        <f t="shared" si="32"/>
        <v/>
      </c>
    </row>
    <row r="398" spans="1:23" s="2" customFormat="1" ht="57" customHeight="1" x14ac:dyDescent="0.15">
      <c r="A398" s="10"/>
      <c r="B398" s="16"/>
      <c r="C398" s="16"/>
      <c r="D398" s="15"/>
      <c r="E398" s="14"/>
      <c r="F398" s="13"/>
      <c r="G398" s="12" t="str">
        <f>IF(E398="","",VLOOKUP(E398,図書名リスト!$C$3:$W$1161,16,0))</f>
        <v/>
      </c>
      <c r="H398" s="11" t="str">
        <f>IF(E398="","",VLOOKUP(W398,図書名リスト!$A$3:$W$1161,5,0))</f>
        <v/>
      </c>
      <c r="I398" s="11" t="str">
        <f>IF(E398="","",VLOOKUP(W398,図書名リスト!$A$3:$W$1161,9,0))</f>
        <v/>
      </c>
      <c r="J398" s="11" t="str">
        <f>IF(E398="","",VLOOKUP(W398,図書名リスト!$A$3:$W$1161,23,0))</f>
        <v/>
      </c>
      <c r="K398" s="11" t="str">
        <f>IF(E398="","",VLOOKUP(W398,図書名リスト!$A$3:$W$11651,11,0))</f>
        <v/>
      </c>
      <c r="L398" s="38" t="str">
        <f>IF(E398="","",VLOOKUP(W398,図書名リスト!$A$3:$W$1161,14,0))</f>
        <v/>
      </c>
      <c r="M398" s="9" t="str">
        <f>IF(E398="","",VLOOKUP(W398,図書名リスト!$A$3:$W$1161,17,0))</f>
        <v/>
      </c>
      <c r="N398" s="10"/>
      <c r="O398" s="9" t="str">
        <f>IF(E398="","",VLOOKUP(W398,図書名リスト!$A$3:$W$1161,21,0))</f>
        <v/>
      </c>
      <c r="P398" s="9" t="str">
        <f>IF(E398="","",VLOOKUP(W398,図書名リスト!$A$3:$W$1161,19,0))</f>
        <v/>
      </c>
      <c r="Q398" s="9" t="str">
        <f>IF(E398="","",VLOOKUP(W398,図書名リスト!$A$3:$W$1161,20,0))</f>
        <v/>
      </c>
      <c r="R398" s="9" t="str">
        <f>IF(E398="","",VLOOKUP(W398,図書名リスト!$A$3:$W$1161,22,0))</f>
        <v/>
      </c>
      <c r="S398" s="8" t="str">
        <f t="shared" ref="S398:S461" si="33">IF($A398=0," ",$K$2)</f>
        <v xml:space="preserve"> </v>
      </c>
      <c r="T398" s="8" t="str">
        <f t="shared" ref="T398:T461" si="34">IF($A398=0,"　",$O$2)</f>
        <v>　</v>
      </c>
      <c r="U398" s="8" t="str">
        <f t="shared" si="30"/>
        <v xml:space="preserve"> </v>
      </c>
      <c r="V398" s="8">
        <f t="shared" si="31"/>
        <v>0</v>
      </c>
      <c r="W398" s="7" t="str">
        <f t="shared" si="32"/>
        <v/>
      </c>
    </row>
    <row r="399" spans="1:23" s="2" customFormat="1" ht="57" customHeight="1" x14ac:dyDescent="0.15">
      <c r="A399" s="10"/>
      <c r="B399" s="16"/>
      <c r="C399" s="16"/>
      <c r="D399" s="15"/>
      <c r="E399" s="14"/>
      <c r="F399" s="13"/>
      <c r="G399" s="12" t="str">
        <f>IF(E399="","",VLOOKUP(E399,図書名リスト!$C$3:$W$1161,16,0))</f>
        <v/>
      </c>
      <c r="H399" s="11" t="str">
        <f>IF(E399="","",VLOOKUP(W399,図書名リスト!$A$3:$W$1161,5,0))</f>
        <v/>
      </c>
      <c r="I399" s="11" t="str">
        <f>IF(E399="","",VLOOKUP(W399,図書名リスト!$A$3:$W$1161,9,0))</f>
        <v/>
      </c>
      <c r="J399" s="11" t="str">
        <f>IF(E399="","",VLOOKUP(W399,図書名リスト!$A$3:$W$1161,23,0))</f>
        <v/>
      </c>
      <c r="K399" s="11" t="str">
        <f>IF(E399="","",VLOOKUP(W399,図書名リスト!$A$3:$W$11651,11,0))</f>
        <v/>
      </c>
      <c r="L399" s="38" t="str">
        <f>IF(E399="","",VLOOKUP(W399,図書名リスト!$A$3:$W$1161,14,0))</f>
        <v/>
      </c>
      <c r="M399" s="9" t="str">
        <f>IF(E399="","",VLOOKUP(W399,図書名リスト!$A$3:$W$1161,17,0))</f>
        <v/>
      </c>
      <c r="N399" s="10"/>
      <c r="O399" s="9" t="str">
        <f>IF(E399="","",VLOOKUP(W399,図書名リスト!$A$3:$W$1161,21,0))</f>
        <v/>
      </c>
      <c r="P399" s="9" t="str">
        <f>IF(E399="","",VLOOKUP(W399,図書名リスト!$A$3:$W$1161,19,0))</f>
        <v/>
      </c>
      <c r="Q399" s="9" t="str">
        <f>IF(E399="","",VLOOKUP(W399,図書名リスト!$A$3:$W$1161,20,0))</f>
        <v/>
      </c>
      <c r="R399" s="9" t="str">
        <f>IF(E399="","",VLOOKUP(W399,図書名リスト!$A$3:$W$1161,22,0))</f>
        <v/>
      </c>
      <c r="S399" s="8" t="str">
        <f t="shared" si="33"/>
        <v xml:space="preserve"> </v>
      </c>
      <c r="T399" s="8" t="str">
        <f t="shared" si="34"/>
        <v>　</v>
      </c>
      <c r="U399" s="8" t="str">
        <f t="shared" ref="U399:U462" si="35">IF($A399=0," ",VLOOKUP(S399,$Y$14:$Z$60,2,0))</f>
        <v xml:space="preserve"> </v>
      </c>
      <c r="V399" s="8">
        <f t="shared" ref="V399:V462" si="36">A399</f>
        <v>0</v>
      </c>
      <c r="W399" s="7" t="str">
        <f t="shared" ref="W399:W462" si="37">IF(E399&amp;F399="","",CONCATENATE(E399,F399))</f>
        <v/>
      </c>
    </row>
    <row r="400" spans="1:23" s="2" customFormat="1" ht="57" customHeight="1" x14ac:dyDescent="0.15">
      <c r="A400" s="10"/>
      <c r="B400" s="16"/>
      <c r="C400" s="16"/>
      <c r="D400" s="15"/>
      <c r="E400" s="14"/>
      <c r="F400" s="13"/>
      <c r="G400" s="12" t="str">
        <f>IF(E400="","",VLOOKUP(E400,図書名リスト!$C$3:$W$1161,16,0))</f>
        <v/>
      </c>
      <c r="H400" s="11" t="str">
        <f>IF(E400="","",VLOOKUP(W400,図書名リスト!$A$3:$W$1161,5,0))</f>
        <v/>
      </c>
      <c r="I400" s="11" t="str">
        <f>IF(E400="","",VLOOKUP(W400,図書名リスト!$A$3:$W$1161,9,0))</f>
        <v/>
      </c>
      <c r="J400" s="11" t="str">
        <f>IF(E400="","",VLOOKUP(W400,図書名リスト!$A$3:$W$1161,23,0))</f>
        <v/>
      </c>
      <c r="K400" s="11" t="str">
        <f>IF(E400="","",VLOOKUP(W400,図書名リスト!$A$3:$W$11651,11,0))</f>
        <v/>
      </c>
      <c r="L400" s="38" t="str">
        <f>IF(E400="","",VLOOKUP(W400,図書名リスト!$A$3:$W$1161,14,0))</f>
        <v/>
      </c>
      <c r="M400" s="9" t="str">
        <f>IF(E400="","",VLOOKUP(W400,図書名リスト!$A$3:$W$1161,17,0))</f>
        <v/>
      </c>
      <c r="N400" s="10"/>
      <c r="O400" s="9" t="str">
        <f>IF(E400="","",VLOOKUP(W400,図書名リスト!$A$3:$W$1161,21,0))</f>
        <v/>
      </c>
      <c r="P400" s="9" t="str">
        <f>IF(E400="","",VLOOKUP(W400,図書名リスト!$A$3:$W$1161,19,0))</f>
        <v/>
      </c>
      <c r="Q400" s="9" t="str">
        <f>IF(E400="","",VLOOKUP(W400,図書名リスト!$A$3:$W$1161,20,0))</f>
        <v/>
      </c>
      <c r="R400" s="9" t="str">
        <f>IF(E400="","",VLOOKUP(W400,図書名リスト!$A$3:$W$1161,22,0))</f>
        <v/>
      </c>
      <c r="S400" s="8" t="str">
        <f t="shared" si="33"/>
        <v xml:space="preserve"> </v>
      </c>
      <c r="T400" s="8" t="str">
        <f t="shared" si="34"/>
        <v>　</v>
      </c>
      <c r="U400" s="8" t="str">
        <f t="shared" si="35"/>
        <v xml:space="preserve"> </v>
      </c>
      <c r="V400" s="8">
        <f t="shared" si="36"/>
        <v>0</v>
      </c>
      <c r="W400" s="7" t="str">
        <f t="shared" si="37"/>
        <v/>
      </c>
    </row>
    <row r="401" spans="1:23" s="2" customFormat="1" ht="57" customHeight="1" x14ac:dyDescent="0.15">
      <c r="A401" s="10"/>
      <c r="B401" s="16"/>
      <c r="C401" s="16"/>
      <c r="D401" s="15"/>
      <c r="E401" s="14"/>
      <c r="F401" s="13"/>
      <c r="G401" s="12" t="str">
        <f>IF(E401="","",VLOOKUP(E401,図書名リスト!$C$3:$W$1161,16,0))</f>
        <v/>
      </c>
      <c r="H401" s="11" t="str">
        <f>IF(E401="","",VLOOKUP(W401,図書名リスト!$A$3:$W$1161,5,0))</f>
        <v/>
      </c>
      <c r="I401" s="11" t="str">
        <f>IF(E401="","",VLOOKUP(W401,図書名リスト!$A$3:$W$1161,9,0))</f>
        <v/>
      </c>
      <c r="J401" s="11" t="str">
        <f>IF(E401="","",VLOOKUP(W401,図書名リスト!$A$3:$W$1161,23,0))</f>
        <v/>
      </c>
      <c r="K401" s="11" t="str">
        <f>IF(E401="","",VLOOKUP(W401,図書名リスト!$A$3:$W$11651,11,0))</f>
        <v/>
      </c>
      <c r="L401" s="38" t="str">
        <f>IF(E401="","",VLOOKUP(W401,図書名リスト!$A$3:$W$1161,14,0))</f>
        <v/>
      </c>
      <c r="M401" s="9" t="str">
        <f>IF(E401="","",VLOOKUP(W401,図書名リスト!$A$3:$W$1161,17,0))</f>
        <v/>
      </c>
      <c r="N401" s="10"/>
      <c r="O401" s="9" t="str">
        <f>IF(E401="","",VLOOKUP(W401,図書名リスト!$A$3:$W$1161,21,0))</f>
        <v/>
      </c>
      <c r="P401" s="9" t="str">
        <f>IF(E401="","",VLOOKUP(W401,図書名リスト!$A$3:$W$1161,19,0))</f>
        <v/>
      </c>
      <c r="Q401" s="9" t="str">
        <f>IF(E401="","",VLOOKUP(W401,図書名リスト!$A$3:$W$1161,20,0))</f>
        <v/>
      </c>
      <c r="R401" s="9" t="str">
        <f>IF(E401="","",VLOOKUP(W401,図書名リスト!$A$3:$W$1161,22,0))</f>
        <v/>
      </c>
      <c r="S401" s="8" t="str">
        <f t="shared" si="33"/>
        <v xml:space="preserve"> </v>
      </c>
      <c r="T401" s="8" t="str">
        <f t="shared" si="34"/>
        <v>　</v>
      </c>
      <c r="U401" s="8" t="str">
        <f t="shared" si="35"/>
        <v xml:space="preserve"> </v>
      </c>
      <c r="V401" s="8">
        <f t="shared" si="36"/>
        <v>0</v>
      </c>
      <c r="W401" s="7" t="str">
        <f t="shared" si="37"/>
        <v/>
      </c>
    </row>
    <row r="402" spans="1:23" s="2" customFormat="1" ht="57" customHeight="1" x14ac:dyDescent="0.15">
      <c r="A402" s="10"/>
      <c r="B402" s="16"/>
      <c r="C402" s="16"/>
      <c r="D402" s="15"/>
      <c r="E402" s="14"/>
      <c r="F402" s="13"/>
      <c r="G402" s="12" t="str">
        <f>IF(E402="","",VLOOKUP(E402,図書名リスト!$C$3:$W$1161,16,0))</f>
        <v/>
      </c>
      <c r="H402" s="11" t="str">
        <f>IF(E402="","",VLOOKUP(W402,図書名リスト!$A$3:$W$1161,5,0))</f>
        <v/>
      </c>
      <c r="I402" s="11" t="str">
        <f>IF(E402="","",VLOOKUP(W402,図書名リスト!$A$3:$W$1161,9,0))</f>
        <v/>
      </c>
      <c r="J402" s="11" t="str">
        <f>IF(E402="","",VLOOKUP(W402,図書名リスト!$A$3:$W$1161,23,0))</f>
        <v/>
      </c>
      <c r="K402" s="11" t="str">
        <f>IF(E402="","",VLOOKUP(W402,図書名リスト!$A$3:$W$11651,11,0))</f>
        <v/>
      </c>
      <c r="L402" s="38" t="str">
        <f>IF(E402="","",VLOOKUP(W402,図書名リスト!$A$3:$W$1161,14,0))</f>
        <v/>
      </c>
      <c r="M402" s="9" t="str">
        <f>IF(E402="","",VLOOKUP(W402,図書名リスト!$A$3:$W$1161,17,0))</f>
        <v/>
      </c>
      <c r="N402" s="10"/>
      <c r="O402" s="9" t="str">
        <f>IF(E402="","",VLOOKUP(W402,図書名リスト!$A$3:$W$1161,21,0))</f>
        <v/>
      </c>
      <c r="P402" s="9" t="str">
        <f>IF(E402="","",VLOOKUP(W402,図書名リスト!$A$3:$W$1161,19,0))</f>
        <v/>
      </c>
      <c r="Q402" s="9" t="str">
        <f>IF(E402="","",VLOOKUP(W402,図書名リスト!$A$3:$W$1161,20,0))</f>
        <v/>
      </c>
      <c r="R402" s="9" t="str">
        <f>IF(E402="","",VLOOKUP(W402,図書名リスト!$A$3:$W$1161,22,0))</f>
        <v/>
      </c>
      <c r="S402" s="8" t="str">
        <f t="shared" si="33"/>
        <v xml:space="preserve"> </v>
      </c>
      <c r="T402" s="8" t="str">
        <f t="shared" si="34"/>
        <v>　</v>
      </c>
      <c r="U402" s="8" t="str">
        <f t="shared" si="35"/>
        <v xml:space="preserve"> </v>
      </c>
      <c r="V402" s="8">
        <f t="shared" si="36"/>
        <v>0</v>
      </c>
      <c r="W402" s="7" t="str">
        <f t="shared" si="37"/>
        <v/>
      </c>
    </row>
    <row r="403" spans="1:23" s="2" customFormat="1" ht="57" customHeight="1" x14ac:dyDescent="0.15">
      <c r="A403" s="10"/>
      <c r="B403" s="16"/>
      <c r="C403" s="16"/>
      <c r="D403" s="15"/>
      <c r="E403" s="14"/>
      <c r="F403" s="13"/>
      <c r="G403" s="12" t="str">
        <f>IF(E403="","",VLOOKUP(E403,図書名リスト!$C$3:$W$1161,16,0))</f>
        <v/>
      </c>
      <c r="H403" s="11" t="str">
        <f>IF(E403="","",VLOOKUP(W403,図書名リスト!$A$3:$W$1161,5,0))</f>
        <v/>
      </c>
      <c r="I403" s="11" t="str">
        <f>IF(E403="","",VLOOKUP(W403,図書名リスト!$A$3:$W$1161,9,0))</f>
        <v/>
      </c>
      <c r="J403" s="11" t="str">
        <f>IF(E403="","",VLOOKUP(W403,図書名リスト!$A$3:$W$1161,23,0))</f>
        <v/>
      </c>
      <c r="K403" s="11" t="str">
        <f>IF(E403="","",VLOOKUP(W403,図書名リスト!$A$3:$W$11651,11,0))</f>
        <v/>
      </c>
      <c r="L403" s="38" t="str">
        <f>IF(E403="","",VLOOKUP(W403,図書名リスト!$A$3:$W$1161,14,0))</f>
        <v/>
      </c>
      <c r="M403" s="9" t="str">
        <f>IF(E403="","",VLOOKUP(W403,図書名リスト!$A$3:$W$1161,17,0))</f>
        <v/>
      </c>
      <c r="N403" s="10"/>
      <c r="O403" s="9" t="str">
        <f>IF(E403="","",VLOOKUP(W403,図書名リスト!$A$3:$W$1161,21,0))</f>
        <v/>
      </c>
      <c r="P403" s="9" t="str">
        <f>IF(E403="","",VLOOKUP(W403,図書名リスト!$A$3:$W$1161,19,0))</f>
        <v/>
      </c>
      <c r="Q403" s="9" t="str">
        <f>IF(E403="","",VLOOKUP(W403,図書名リスト!$A$3:$W$1161,20,0))</f>
        <v/>
      </c>
      <c r="R403" s="9" t="str">
        <f>IF(E403="","",VLOOKUP(W403,図書名リスト!$A$3:$W$1161,22,0))</f>
        <v/>
      </c>
      <c r="S403" s="8" t="str">
        <f t="shared" si="33"/>
        <v xml:space="preserve"> </v>
      </c>
      <c r="T403" s="8" t="str">
        <f t="shared" si="34"/>
        <v>　</v>
      </c>
      <c r="U403" s="8" t="str">
        <f t="shared" si="35"/>
        <v xml:space="preserve"> </v>
      </c>
      <c r="V403" s="8">
        <f t="shared" si="36"/>
        <v>0</v>
      </c>
      <c r="W403" s="7" t="str">
        <f t="shared" si="37"/>
        <v/>
      </c>
    </row>
    <row r="404" spans="1:23" s="2" customFormat="1" ht="57" customHeight="1" x14ac:dyDescent="0.15">
      <c r="A404" s="10"/>
      <c r="B404" s="16"/>
      <c r="C404" s="16"/>
      <c r="D404" s="15"/>
      <c r="E404" s="14"/>
      <c r="F404" s="13"/>
      <c r="G404" s="12" t="str">
        <f>IF(E404="","",VLOOKUP(E404,図書名リスト!$C$3:$W$1161,16,0))</f>
        <v/>
      </c>
      <c r="H404" s="11" t="str">
        <f>IF(E404="","",VLOOKUP(W404,図書名リスト!$A$3:$W$1161,5,0))</f>
        <v/>
      </c>
      <c r="I404" s="11" t="str">
        <f>IF(E404="","",VLOOKUP(W404,図書名リスト!$A$3:$W$1161,9,0))</f>
        <v/>
      </c>
      <c r="J404" s="11" t="str">
        <f>IF(E404="","",VLOOKUP(W404,図書名リスト!$A$3:$W$1161,23,0))</f>
        <v/>
      </c>
      <c r="K404" s="11" t="str">
        <f>IF(E404="","",VLOOKUP(W404,図書名リスト!$A$3:$W$11651,11,0))</f>
        <v/>
      </c>
      <c r="L404" s="38" t="str">
        <f>IF(E404="","",VLOOKUP(W404,図書名リスト!$A$3:$W$1161,14,0))</f>
        <v/>
      </c>
      <c r="M404" s="9" t="str">
        <f>IF(E404="","",VLOOKUP(W404,図書名リスト!$A$3:$W$1161,17,0))</f>
        <v/>
      </c>
      <c r="N404" s="10"/>
      <c r="O404" s="9" t="str">
        <f>IF(E404="","",VLOOKUP(W404,図書名リスト!$A$3:$W$1161,21,0))</f>
        <v/>
      </c>
      <c r="P404" s="9" t="str">
        <f>IF(E404="","",VLOOKUP(W404,図書名リスト!$A$3:$W$1161,19,0))</f>
        <v/>
      </c>
      <c r="Q404" s="9" t="str">
        <f>IF(E404="","",VLOOKUP(W404,図書名リスト!$A$3:$W$1161,20,0))</f>
        <v/>
      </c>
      <c r="R404" s="9" t="str">
        <f>IF(E404="","",VLOOKUP(W404,図書名リスト!$A$3:$W$1161,22,0))</f>
        <v/>
      </c>
      <c r="S404" s="8" t="str">
        <f t="shared" si="33"/>
        <v xml:space="preserve"> </v>
      </c>
      <c r="T404" s="8" t="str">
        <f t="shared" si="34"/>
        <v>　</v>
      </c>
      <c r="U404" s="8" t="str">
        <f t="shared" si="35"/>
        <v xml:space="preserve"> </v>
      </c>
      <c r="V404" s="8">
        <f t="shared" si="36"/>
        <v>0</v>
      </c>
      <c r="W404" s="7" t="str">
        <f t="shared" si="37"/>
        <v/>
      </c>
    </row>
    <row r="405" spans="1:23" s="2" customFormat="1" ht="57" customHeight="1" x14ac:dyDescent="0.15">
      <c r="A405" s="10"/>
      <c r="B405" s="16"/>
      <c r="C405" s="16"/>
      <c r="D405" s="15"/>
      <c r="E405" s="14"/>
      <c r="F405" s="13"/>
      <c r="G405" s="12" t="str">
        <f>IF(E405="","",VLOOKUP(E405,図書名リスト!$C$3:$W$1161,16,0))</f>
        <v/>
      </c>
      <c r="H405" s="11" t="str">
        <f>IF(E405="","",VLOOKUP(W405,図書名リスト!$A$3:$W$1161,5,0))</f>
        <v/>
      </c>
      <c r="I405" s="11" t="str">
        <f>IF(E405="","",VLOOKUP(W405,図書名リスト!$A$3:$W$1161,9,0))</f>
        <v/>
      </c>
      <c r="J405" s="11" t="str">
        <f>IF(E405="","",VLOOKUP(W405,図書名リスト!$A$3:$W$1161,23,0))</f>
        <v/>
      </c>
      <c r="K405" s="11" t="str">
        <f>IF(E405="","",VLOOKUP(W405,図書名リスト!$A$3:$W$11651,11,0))</f>
        <v/>
      </c>
      <c r="L405" s="38" t="str">
        <f>IF(E405="","",VLOOKUP(W405,図書名リスト!$A$3:$W$1161,14,0))</f>
        <v/>
      </c>
      <c r="M405" s="9" t="str">
        <f>IF(E405="","",VLOOKUP(W405,図書名リスト!$A$3:$W$1161,17,0))</f>
        <v/>
      </c>
      <c r="N405" s="10"/>
      <c r="O405" s="9" t="str">
        <f>IF(E405="","",VLOOKUP(W405,図書名リスト!$A$3:$W$1161,21,0))</f>
        <v/>
      </c>
      <c r="P405" s="9" t="str">
        <f>IF(E405="","",VLOOKUP(W405,図書名リスト!$A$3:$W$1161,19,0))</f>
        <v/>
      </c>
      <c r="Q405" s="9" t="str">
        <f>IF(E405="","",VLOOKUP(W405,図書名リスト!$A$3:$W$1161,20,0))</f>
        <v/>
      </c>
      <c r="R405" s="9" t="str">
        <f>IF(E405="","",VLOOKUP(W405,図書名リスト!$A$3:$W$1161,22,0))</f>
        <v/>
      </c>
      <c r="S405" s="8" t="str">
        <f t="shared" si="33"/>
        <v xml:space="preserve"> </v>
      </c>
      <c r="T405" s="8" t="str">
        <f t="shared" si="34"/>
        <v>　</v>
      </c>
      <c r="U405" s="8" t="str">
        <f t="shared" si="35"/>
        <v xml:space="preserve"> </v>
      </c>
      <c r="V405" s="8">
        <f t="shared" si="36"/>
        <v>0</v>
      </c>
      <c r="W405" s="7" t="str">
        <f t="shared" si="37"/>
        <v/>
      </c>
    </row>
    <row r="406" spans="1:23" s="2" customFormat="1" ht="57" customHeight="1" x14ac:dyDescent="0.15">
      <c r="A406" s="10"/>
      <c r="B406" s="16"/>
      <c r="C406" s="16"/>
      <c r="D406" s="15"/>
      <c r="E406" s="14"/>
      <c r="F406" s="13"/>
      <c r="G406" s="12" t="str">
        <f>IF(E406="","",VLOOKUP(E406,図書名リスト!$C$3:$W$1161,16,0))</f>
        <v/>
      </c>
      <c r="H406" s="11" t="str">
        <f>IF(E406="","",VLOOKUP(W406,図書名リスト!$A$3:$W$1161,5,0))</f>
        <v/>
      </c>
      <c r="I406" s="11" t="str">
        <f>IF(E406="","",VLOOKUP(W406,図書名リスト!$A$3:$W$1161,9,0))</f>
        <v/>
      </c>
      <c r="J406" s="11" t="str">
        <f>IF(E406="","",VLOOKUP(W406,図書名リスト!$A$3:$W$1161,23,0))</f>
        <v/>
      </c>
      <c r="K406" s="11" t="str">
        <f>IF(E406="","",VLOOKUP(W406,図書名リスト!$A$3:$W$11651,11,0))</f>
        <v/>
      </c>
      <c r="L406" s="38" t="str">
        <f>IF(E406="","",VLOOKUP(W406,図書名リスト!$A$3:$W$1161,14,0))</f>
        <v/>
      </c>
      <c r="M406" s="9" t="str">
        <f>IF(E406="","",VLOOKUP(W406,図書名リスト!$A$3:$W$1161,17,0))</f>
        <v/>
      </c>
      <c r="N406" s="10"/>
      <c r="O406" s="9" t="str">
        <f>IF(E406="","",VLOOKUP(W406,図書名リスト!$A$3:$W$1161,21,0))</f>
        <v/>
      </c>
      <c r="P406" s="9" t="str">
        <f>IF(E406="","",VLOOKUP(W406,図書名リスト!$A$3:$W$1161,19,0))</f>
        <v/>
      </c>
      <c r="Q406" s="9" t="str">
        <f>IF(E406="","",VLOOKUP(W406,図書名リスト!$A$3:$W$1161,20,0))</f>
        <v/>
      </c>
      <c r="R406" s="9" t="str">
        <f>IF(E406="","",VLOOKUP(W406,図書名リスト!$A$3:$W$1161,22,0))</f>
        <v/>
      </c>
      <c r="S406" s="8" t="str">
        <f t="shared" si="33"/>
        <v xml:space="preserve"> </v>
      </c>
      <c r="T406" s="8" t="str">
        <f t="shared" si="34"/>
        <v>　</v>
      </c>
      <c r="U406" s="8" t="str">
        <f t="shared" si="35"/>
        <v xml:space="preserve"> </v>
      </c>
      <c r="V406" s="8">
        <f t="shared" si="36"/>
        <v>0</v>
      </c>
      <c r="W406" s="7" t="str">
        <f t="shared" si="37"/>
        <v/>
      </c>
    </row>
    <row r="407" spans="1:23" s="2" customFormat="1" ht="57" customHeight="1" x14ac:dyDescent="0.15">
      <c r="A407" s="10"/>
      <c r="B407" s="16"/>
      <c r="C407" s="16"/>
      <c r="D407" s="15"/>
      <c r="E407" s="14"/>
      <c r="F407" s="13"/>
      <c r="G407" s="12" t="str">
        <f>IF(E407="","",VLOOKUP(E407,図書名リスト!$C$3:$W$1161,16,0))</f>
        <v/>
      </c>
      <c r="H407" s="11" t="str">
        <f>IF(E407="","",VLOOKUP(W407,図書名リスト!$A$3:$W$1161,5,0))</f>
        <v/>
      </c>
      <c r="I407" s="11" t="str">
        <f>IF(E407="","",VLOOKUP(W407,図書名リスト!$A$3:$W$1161,9,0))</f>
        <v/>
      </c>
      <c r="J407" s="11" t="str">
        <f>IF(E407="","",VLOOKUP(W407,図書名リスト!$A$3:$W$1161,23,0))</f>
        <v/>
      </c>
      <c r="K407" s="11" t="str">
        <f>IF(E407="","",VLOOKUP(W407,図書名リスト!$A$3:$W$11651,11,0))</f>
        <v/>
      </c>
      <c r="L407" s="38" t="str">
        <f>IF(E407="","",VLOOKUP(W407,図書名リスト!$A$3:$W$1161,14,0))</f>
        <v/>
      </c>
      <c r="M407" s="9" t="str">
        <f>IF(E407="","",VLOOKUP(W407,図書名リスト!$A$3:$W$1161,17,0))</f>
        <v/>
      </c>
      <c r="N407" s="10"/>
      <c r="O407" s="9" t="str">
        <f>IF(E407="","",VLOOKUP(W407,図書名リスト!$A$3:$W$1161,21,0))</f>
        <v/>
      </c>
      <c r="P407" s="9" t="str">
        <f>IF(E407="","",VLOOKUP(W407,図書名リスト!$A$3:$W$1161,19,0))</f>
        <v/>
      </c>
      <c r="Q407" s="9" t="str">
        <f>IF(E407="","",VLOOKUP(W407,図書名リスト!$A$3:$W$1161,20,0))</f>
        <v/>
      </c>
      <c r="R407" s="9" t="str">
        <f>IF(E407="","",VLOOKUP(W407,図書名リスト!$A$3:$W$1161,22,0))</f>
        <v/>
      </c>
      <c r="S407" s="8" t="str">
        <f t="shared" si="33"/>
        <v xml:space="preserve"> </v>
      </c>
      <c r="T407" s="8" t="str">
        <f t="shared" si="34"/>
        <v>　</v>
      </c>
      <c r="U407" s="8" t="str">
        <f t="shared" si="35"/>
        <v xml:space="preserve"> </v>
      </c>
      <c r="V407" s="8">
        <f t="shared" si="36"/>
        <v>0</v>
      </c>
      <c r="W407" s="7" t="str">
        <f t="shared" si="37"/>
        <v/>
      </c>
    </row>
    <row r="408" spans="1:23" s="2" customFormat="1" ht="57" customHeight="1" x14ac:dyDescent="0.15">
      <c r="A408" s="10"/>
      <c r="B408" s="16"/>
      <c r="C408" s="16"/>
      <c r="D408" s="15"/>
      <c r="E408" s="14"/>
      <c r="F408" s="13"/>
      <c r="G408" s="12" t="str">
        <f>IF(E408="","",VLOOKUP(E408,図書名リスト!$C$3:$W$1161,16,0))</f>
        <v/>
      </c>
      <c r="H408" s="11" t="str">
        <f>IF(E408="","",VLOOKUP(W408,図書名リスト!$A$3:$W$1161,5,0))</f>
        <v/>
      </c>
      <c r="I408" s="11" t="str">
        <f>IF(E408="","",VLOOKUP(W408,図書名リスト!$A$3:$W$1161,9,0))</f>
        <v/>
      </c>
      <c r="J408" s="11" t="str">
        <f>IF(E408="","",VLOOKUP(W408,図書名リスト!$A$3:$W$1161,23,0))</f>
        <v/>
      </c>
      <c r="K408" s="11" t="str">
        <f>IF(E408="","",VLOOKUP(W408,図書名リスト!$A$3:$W$11651,11,0))</f>
        <v/>
      </c>
      <c r="L408" s="38" t="str">
        <f>IF(E408="","",VLOOKUP(W408,図書名リスト!$A$3:$W$1161,14,0))</f>
        <v/>
      </c>
      <c r="M408" s="9" t="str">
        <f>IF(E408="","",VLOOKUP(W408,図書名リスト!$A$3:$W$1161,17,0))</f>
        <v/>
      </c>
      <c r="N408" s="10"/>
      <c r="O408" s="9" t="str">
        <f>IF(E408="","",VLOOKUP(W408,図書名リスト!$A$3:$W$1161,21,0))</f>
        <v/>
      </c>
      <c r="P408" s="9" t="str">
        <f>IF(E408="","",VLOOKUP(W408,図書名リスト!$A$3:$W$1161,19,0))</f>
        <v/>
      </c>
      <c r="Q408" s="9" t="str">
        <f>IF(E408="","",VLOOKUP(W408,図書名リスト!$A$3:$W$1161,20,0))</f>
        <v/>
      </c>
      <c r="R408" s="9" t="str">
        <f>IF(E408="","",VLOOKUP(W408,図書名リスト!$A$3:$W$1161,22,0))</f>
        <v/>
      </c>
      <c r="S408" s="8" t="str">
        <f t="shared" si="33"/>
        <v xml:space="preserve"> </v>
      </c>
      <c r="T408" s="8" t="str">
        <f t="shared" si="34"/>
        <v>　</v>
      </c>
      <c r="U408" s="8" t="str">
        <f t="shared" si="35"/>
        <v xml:space="preserve"> </v>
      </c>
      <c r="V408" s="8">
        <f t="shared" si="36"/>
        <v>0</v>
      </c>
      <c r="W408" s="7" t="str">
        <f t="shared" si="37"/>
        <v/>
      </c>
    </row>
    <row r="409" spans="1:23" s="2" customFormat="1" ht="57" customHeight="1" x14ac:dyDescent="0.15">
      <c r="A409" s="10"/>
      <c r="B409" s="16"/>
      <c r="C409" s="16"/>
      <c r="D409" s="15"/>
      <c r="E409" s="14"/>
      <c r="F409" s="13"/>
      <c r="G409" s="12" t="str">
        <f>IF(E409="","",VLOOKUP(E409,図書名リスト!$C$3:$W$1161,16,0))</f>
        <v/>
      </c>
      <c r="H409" s="11" t="str">
        <f>IF(E409="","",VLOOKUP(W409,図書名リスト!$A$3:$W$1161,5,0))</f>
        <v/>
      </c>
      <c r="I409" s="11" t="str">
        <f>IF(E409="","",VLOOKUP(W409,図書名リスト!$A$3:$W$1161,9,0))</f>
        <v/>
      </c>
      <c r="J409" s="11" t="str">
        <f>IF(E409="","",VLOOKUP(W409,図書名リスト!$A$3:$W$1161,23,0))</f>
        <v/>
      </c>
      <c r="K409" s="11" t="str">
        <f>IF(E409="","",VLOOKUP(W409,図書名リスト!$A$3:$W$11651,11,0))</f>
        <v/>
      </c>
      <c r="L409" s="38" t="str">
        <f>IF(E409="","",VLOOKUP(W409,図書名リスト!$A$3:$W$1161,14,0))</f>
        <v/>
      </c>
      <c r="M409" s="9" t="str">
        <f>IF(E409="","",VLOOKUP(W409,図書名リスト!$A$3:$W$1161,17,0))</f>
        <v/>
      </c>
      <c r="N409" s="10"/>
      <c r="O409" s="9" t="str">
        <f>IF(E409="","",VLOOKUP(W409,図書名リスト!$A$3:$W$1161,21,0))</f>
        <v/>
      </c>
      <c r="P409" s="9" t="str">
        <f>IF(E409="","",VLOOKUP(W409,図書名リスト!$A$3:$W$1161,19,0))</f>
        <v/>
      </c>
      <c r="Q409" s="9" t="str">
        <f>IF(E409="","",VLOOKUP(W409,図書名リスト!$A$3:$W$1161,20,0))</f>
        <v/>
      </c>
      <c r="R409" s="9" t="str">
        <f>IF(E409="","",VLOOKUP(W409,図書名リスト!$A$3:$W$1161,22,0))</f>
        <v/>
      </c>
      <c r="S409" s="8" t="str">
        <f t="shared" si="33"/>
        <v xml:space="preserve"> </v>
      </c>
      <c r="T409" s="8" t="str">
        <f t="shared" si="34"/>
        <v>　</v>
      </c>
      <c r="U409" s="8" t="str">
        <f t="shared" si="35"/>
        <v xml:space="preserve"> </v>
      </c>
      <c r="V409" s="8">
        <f t="shared" si="36"/>
        <v>0</v>
      </c>
      <c r="W409" s="7" t="str">
        <f t="shared" si="37"/>
        <v/>
      </c>
    </row>
    <row r="410" spans="1:23" s="2" customFormat="1" ht="57" customHeight="1" x14ac:dyDescent="0.15">
      <c r="A410" s="10"/>
      <c r="B410" s="16"/>
      <c r="C410" s="16"/>
      <c r="D410" s="15"/>
      <c r="E410" s="14"/>
      <c r="F410" s="13"/>
      <c r="G410" s="12" t="str">
        <f>IF(E410="","",VLOOKUP(E410,図書名リスト!$C$3:$W$1161,16,0))</f>
        <v/>
      </c>
      <c r="H410" s="11" t="str">
        <f>IF(E410="","",VLOOKUP(W410,図書名リスト!$A$3:$W$1161,5,0))</f>
        <v/>
      </c>
      <c r="I410" s="11" t="str">
        <f>IF(E410="","",VLOOKUP(W410,図書名リスト!$A$3:$W$1161,9,0))</f>
        <v/>
      </c>
      <c r="J410" s="11" t="str">
        <f>IF(E410="","",VLOOKUP(W410,図書名リスト!$A$3:$W$1161,23,0))</f>
        <v/>
      </c>
      <c r="K410" s="11" t="str">
        <f>IF(E410="","",VLOOKUP(W410,図書名リスト!$A$3:$W$11651,11,0))</f>
        <v/>
      </c>
      <c r="L410" s="38" t="str">
        <f>IF(E410="","",VLOOKUP(W410,図書名リスト!$A$3:$W$1161,14,0))</f>
        <v/>
      </c>
      <c r="M410" s="9" t="str">
        <f>IF(E410="","",VLOOKUP(W410,図書名リスト!$A$3:$W$1161,17,0))</f>
        <v/>
      </c>
      <c r="N410" s="10"/>
      <c r="O410" s="9" t="str">
        <f>IF(E410="","",VLOOKUP(W410,図書名リスト!$A$3:$W$1161,21,0))</f>
        <v/>
      </c>
      <c r="P410" s="9" t="str">
        <f>IF(E410="","",VLOOKUP(W410,図書名リスト!$A$3:$W$1161,19,0))</f>
        <v/>
      </c>
      <c r="Q410" s="9" t="str">
        <f>IF(E410="","",VLOOKUP(W410,図書名リスト!$A$3:$W$1161,20,0))</f>
        <v/>
      </c>
      <c r="R410" s="9" t="str">
        <f>IF(E410="","",VLOOKUP(W410,図書名リスト!$A$3:$W$1161,22,0))</f>
        <v/>
      </c>
      <c r="S410" s="8" t="str">
        <f t="shared" si="33"/>
        <v xml:space="preserve"> </v>
      </c>
      <c r="T410" s="8" t="str">
        <f t="shared" si="34"/>
        <v>　</v>
      </c>
      <c r="U410" s="8" t="str">
        <f t="shared" si="35"/>
        <v xml:space="preserve"> </v>
      </c>
      <c r="V410" s="8">
        <f t="shared" si="36"/>
        <v>0</v>
      </c>
      <c r="W410" s="7" t="str">
        <f t="shared" si="37"/>
        <v/>
      </c>
    </row>
    <row r="411" spans="1:23" s="2" customFormat="1" ht="57" customHeight="1" x14ac:dyDescent="0.15">
      <c r="A411" s="10"/>
      <c r="B411" s="16"/>
      <c r="C411" s="16"/>
      <c r="D411" s="15"/>
      <c r="E411" s="14"/>
      <c r="F411" s="13"/>
      <c r="G411" s="12" t="str">
        <f>IF(E411="","",VLOOKUP(E411,図書名リスト!$C$3:$W$1161,16,0))</f>
        <v/>
      </c>
      <c r="H411" s="11" t="str">
        <f>IF(E411="","",VLOOKUP(W411,図書名リスト!$A$3:$W$1161,5,0))</f>
        <v/>
      </c>
      <c r="I411" s="11" t="str">
        <f>IF(E411="","",VLOOKUP(W411,図書名リスト!$A$3:$W$1161,9,0))</f>
        <v/>
      </c>
      <c r="J411" s="11" t="str">
        <f>IF(E411="","",VLOOKUP(W411,図書名リスト!$A$3:$W$1161,23,0))</f>
        <v/>
      </c>
      <c r="K411" s="11" t="str">
        <f>IF(E411="","",VLOOKUP(W411,図書名リスト!$A$3:$W$11651,11,0))</f>
        <v/>
      </c>
      <c r="L411" s="38" t="str">
        <f>IF(E411="","",VLOOKUP(W411,図書名リスト!$A$3:$W$1161,14,0))</f>
        <v/>
      </c>
      <c r="M411" s="9" t="str">
        <f>IF(E411="","",VLOOKUP(W411,図書名リスト!$A$3:$W$1161,17,0))</f>
        <v/>
      </c>
      <c r="N411" s="10"/>
      <c r="O411" s="9" t="str">
        <f>IF(E411="","",VLOOKUP(W411,図書名リスト!$A$3:$W$1161,21,0))</f>
        <v/>
      </c>
      <c r="P411" s="9" t="str">
        <f>IF(E411="","",VLOOKUP(W411,図書名リスト!$A$3:$W$1161,19,0))</f>
        <v/>
      </c>
      <c r="Q411" s="9" t="str">
        <f>IF(E411="","",VLOOKUP(W411,図書名リスト!$A$3:$W$1161,20,0))</f>
        <v/>
      </c>
      <c r="R411" s="9" t="str">
        <f>IF(E411="","",VLOOKUP(W411,図書名リスト!$A$3:$W$1161,22,0))</f>
        <v/>
      </c>
      <c r="S411" s="8" t="str">
        <f t="shared" si="33"/>
        <v xml:space="preserve"> </v>
      </c>
      <c r="T411" s="8" t="str">
        <f t="shared" si="34"/>
        <v>　</v>
      </c>
      <c r="U411" s="8" t="str">
        <f t="shared" si="35"/>
        <v xml:space="preserve"> </v>
      </c>
      <c r="V411" s="8">
        <f t="shared" si="36"/>
        <v>0</v>
      </c>
      <c r="W411" s="7" t="str">
        <f t="shared" si="37"/>
        <v/>
      </c>
    </row>
    <row r="412" spans="1:23" s="2" customFormat="1" ht="57" customHeight="1" x14ac:dyDescent="0.15">
      <c r="A412" s="10"/>
      <c r="B412" s="16"/>
      <c r="C412" s="16"/>
      <c r="D412" s="15"/>
      <c r="E412" s="14"/>
      <c r="F412" s="13"/>
      <c r="G412" s="12" t="str">
        <f>IF(E412="","",VLOOKUP(E412,図書名リスト!$C$3:$W$1161,16,0))</f>
        <v/>
      </c>
      <c r="H412" s="11" t="str">
        <f>IF(E412="","",VLOOKUP(W412,図書名リスト!$A$3:$W$1161,5,0))</f>
        <v/>
      </c>
      <c r="I412" s="11" t="str">
        <f>IF(E412="","",VLOOKUP(W412,図書名リスト!$A$3:$W$1161,9,0))</f>
        <v/>
      </c>
      <c r="J412" s="11" t="str">
        <f>IF(E412="","",VLOOKUP(W412,図書名リスト!$A$3:$W$1161,23,0))</f>
        <v/>
      </c>
      <c r="K412" s="11" t="str">
        <f>IF(E412="","",VLOOKUP(W412,図書名リスト!$A$3:$W$11651,11,0))</f>
        <v/>
      </c>
      <c r="L412" s="38" t="str">
        <f>IF(E412="","",VLOOKUP(W412,図書名リスト!$A$3:$W$1161,14,0))</f>
        <v/>
      </c>
      <c r="M412" s="9" t="str">
        <f>IF(E412="","",VLOOKUP(W412,図書名リスト!$A$3:$W$1161,17,0))</f>
        <v/>
      </c>
      <c r="N412" s="10"/>
      <c r="O412" s="9" t="str">
        <f>IF(E412="","",VLOOKUP(W412,図書名リスト!$A$3:$W$1161,21,0))</f>
        <v/>
      </c>
      <c r="P412" s="9" t="str">
        <f>IF(E412="","",VLOOKUP(W412,図書名リスト!$A$3:$W$1161,19,0))</f>
        <v/>
      </c>
      <c r="Q412" s="9" t="str">
        <f>IF(E412="","",VLOOKUP(W412,図書名リスト!$A$3:$W$1161,20,0))</f>
        <v/>
      </c>
      <c r="R412" s="9" t="str">
        <f>IF(E412="","",VLOOKUP(W412,図書名リスト!$A$3:$W$1161,22,0))</f>
        <v/>
      </c>
      <c r="S412" s="8" t="str">
        <f t="shared" si="33"/>
        <v xml:space="preserve"> </v>
      </c>
      <c r="T412" s="8" t="str">
        <f t="shared" si="34"/>
        <v>　</v>
      </c>
      <c r="U412" s="8" t="str">
        <f t="shared" si="35"/>
        <v xml:space="preserve"> </v>
      </c>
      <c r="V412" s="8">
        <f t="shared" si="36"/>
        <v>0</v>
      </c>
      <c r="W412" s="7" t="str">
        <f t="shared" si="37"/>
        <v/>
      </c>
    </row>
    <row r="413" spans="1:23" s="2" customFormat="1" ht="57" customHeight="1" x14ac:dyDescent="0.15">
      <c r="A413" s="10"/>
      <c r="B413" s="16"/>
      <c r="C413" s="16"/>
      <c r="D413" s="15"/>
      <c r="E413" s="14"/>
      <c r="F413" s="13"/>
      <c r="G413" s="12" t="str">
        <f>IF(E413="","",VLOOKUP(E413,図書名リスト!$C$3:$W$1161,16,0))</f>
        <v/>
      </c>
      <c r="H413" s="11" t="str">
        <f>IF(E413="","",VLOOKUP(W413,図書名リスト!$A$3:$W$1161,5,0))</f>
        <v/>
      </c>
      <c r="I413" s="11" t="str">
        <f>IF(E413="","",VLOOKUP(W413,図書名リスト!$A$3:$W$1161,9,0))</f>
        <v/>
      </c>
      <c r="J413" s="11" t="str">
        <f>IF(E413="","",VLOOKUP(W413,図書名リスト!$A$3:$W$1161,23,0))</f>
        <v/>
      </c>
      <c r="K413" s="11" t="str">
        <f>IF(E413="","",VLOOKUP(W413,図書名リスト!$A$3:$W$11651,11,0))</f>
        <v/>
      </c>
      <c r="L413" s="38" t="str">
        <f>IF(E413="","",VLOOKUP(W413,図書名リスト!$A$3:$W$1161,14,0))</f>
        <v/>
      </c>
      <c r="M413" s="9" t="str">
        <f>IF(E413="","",VLOOKUP(W413,図書名リスト!$A$3:$W$1161,17,0))</f>
        <v/>
      </c>
      <c r="N413" s="10"/>
      <c r="O413" s="9" t="str">
        <f>IF(E413="","",VLOOKUP(W413,図書名リスト!$A$3:$W$1161,21,0))</f>
        <v/>
      </c>
      <c r="P413" s="9" t="str">
        <f>IF(E413="","",VLOOKUP(W413,図書名リスト!$A$3:$W$1161,19,0))</f>
        <v/>
      </c>
      <c r="Q413" s="9" t="str">
        <f>IF(E413="","",VLOOKUP(W413,図書名リスト!$A$3:$W$1161,20,0))</f>
        <v/>
      </c>
      <c r="R413" s="9" t="str">
        <f>IF(E413="","",VLOOKUP(W413,図書名リスト!$A$3:$W$1161,22,0))</f>
        <v/>
      </c>
      <c r="S413" s="8" t="str">
        <f t="shared" si="33"/>
        <v xml:space="preserve"> </v>
      </c>
      <c r="T413" s="8" t="str">
        <f t="shared" si="34"/>
        <v>　</v>
      </c>
      <c r="U413" s="8" t="str">
        <f t="shared" si="35"/>
        <v xml:space="preserve"> </v>
      </c>
      <c r="V413" s="8">
        <f t="shared" si="36"/>
        <v>0</v>
      </c>
      <c r="W413" s="7" t="str">
        <f t="shared" si="37"/>
        <v/>
      </c>
    </row>
    <row r="414" spans="1:23" s="2" customFormat="1" ht="57" customHeight="1" x14ac:dyDescent="0.15">
      <c r="A414" s="10"/>
      <c r="B414" s="16"/>
      <c r="C414" s="16"/>
      <c r="D414" s="15"/>
      <c r="E414" s="14"/>
      <c r="F414" s="13"/>
      <c r="G414" s="12" t="str">
        <f>IF(E414="","",VLOOKUP(E414,図書名リスト!$C$3:$W$1161,16,0))</f>
        <v/>
      </c>
      <c r="H414" s="11" t="str">
        <f>IF(E414="","",VLOOKUP(W414,図書名リスト!$A$3:$W$1161,5,0))</f>
        <v/>
      </c>
      <c r="I414" s="11" t="str">
        <f>IF(E414="","",VLOOKUP(W414,図書名リスト!$A$3:$W$1161,9,0))</f>
        <v/>
      </c>
      <c r="J414" s="11" t="str">
        <f>IF(E414="","",VLOOKUP(W414,図書名リスト!$A$3:$W$1161,23,0))</f>
        <v/>
      </c>
      <c r="K414" s="11" t="str">
        <f>IF(E414="","",VLOOKUP(W414,図書名リスト!$A$3:$W$11651,11,0))</f>
        <v/>
      </c>
      <c r="L414" s="38" t="str">
        <f>IF(E414="","",VLOOKUP(W414,図書名リスト!$A$3:$W$1161,14,0))</f>
        <v/>
      </c>
      <c r="M414" s="9" t="str">
        <f>IF(E414="","",VLOOKUP(W414,図書名リスト!$A$3:$W$1161,17,0))</f>
        <v/>
      </c>
      <c r="N414" s="10"/>
      <c r="O414" s="9" t="str">
        <f>IF(E414="","",VLOOKUP(W414,図書名リスト!$A$3:$W$1161,21,0))</f>
        <v/>
      </c>
      <c r="P414" s="9" t="str">
        <f>IF(E414="","",VLOOKUP(W414,図書名リスト!$A$3:$W$1161,19,0))</f>
        <v/>
      </c>
      <c r="Q414" s="9" t="str">
        <f>IF(E414="","",VLOOKUP(W414,図書名リスト!$A$3:$W$1161,20,0))</f>
        <v/>
      </c>
      <c r="R414" s="9" t="str">
        <f>IF(E414="","",VLOOKUP(W414,図書名リスト!$A$3:$W$1161,22,0))</f>
        <v/>
      </c>
      <c r="S414" s="8" t="str">
        <f t="shared" si="33"/>
        <v xml:space="preserve"> </v>
      </c>
      <c r="T414" s="8" t="str">
        <f t="shared" si="34"/>
        <v>　</v>
      </c>
      <c r="U414" s="8" t="str">
        <f t="shared" si="35"/>
        <v xml:space="preserve"> </v>
      </c>
      <c r="V414" s="8">
        <f t="shared" si="36"/>
        <v>0</v>
      </c>
      <c r="W414" s="7" t="str">
        <f t="shared" si="37"/>
        <v/>
      </c>
    </row>
    <row r="415" spans="1:23" s="2" customFormat="1" ht="57" customHeight="1" x14ac:dyDescent="0.15">
      <c r="A415" s="10"/>
      <c r="B415" s="16"/>
      <c r="C415" s="16"/>
      <c r="D415" s="15"/>
      <c r="E415" s="14"/>
      <c r="F415" s="13"/>
      <c r="G415" s="12" t="str">
        <f>IF(E415="","",VLOOKUP(E415,図書名リスト!$C$3:$W$1161,16,0))</f>
        <v/>
      </c>
      <c r="H415" s="11" t="str">
        <f>IF(E415="","",VLOOKUP(W415,図書名リスト!$A$3:$W$1161,5,0))</f>
        <v/>
      </c>
      <c r="I415" s="11" t="str">
        <f>IF(E415="","",VLOOKUP(W415,図書名リスト!$A$3:$W$1161,9,0))</f>
        <v/>
      </c>
      <c r="J415" s="11" t="str">
        <f>IF(E415="","",VLOOKUP(W415,図書名リスト!$A$3:$W$1161,23,0))</f>
        <v/>
      </c>
      <c r="K415" s="11" t="str">
        <f>IF(E415="","",VLOOKUP(W415,図書名リスト!$A$3:$W$11651,11,0))</f>
        <v/>
      </c>
      <c r="L415" s="38" t="str">
        <f>IF(E415="","",VLOOKUP(W415,図書名リスト!$A$3:$W$1161,14,0))</f>
        <v/>
      </c>
      <c r="M415" s="9" t="str">
        <f>IF(E415="","",VLOOKUP(W415,図書名リスト!$A$3:$W$1161,17,0))</f>
        <v/>
      </c>
      <c r="N415" s="10"/>
      <c r="O415" s="9" t="str">
        <f>IF(E415="","",VLOOKUP(W415,図書名リスト!$A$3:$W$1161,21,0))</f>
        <v/>
      </c>
      <c r="P415" s="9" t="str">
        <f>IF(E415="","",VLOOKUP(W415,図書名リスト!$A$3:$W$1161,19,0))</f>
        <v/>
      </c>
      <c r="Q415" s="9" t="str">
        <f>IF(E415="","",VLOOKUP(W415,図書名リスト!$A$3:$W$1161,20,0))</f>
        <v/>
      </c>
      <c r="R415" s="9" t="str">
        <f>IF(E415="","",VLOOKUP(W415,図書名リスト!$A$3:$W$1161,22,0))</f>
        <v/>
      </c>
      <c r="S415" s="8" t="str">
        <f t="shared" si="33"/>
        <v xml:space="preserve"> </v>
      </c>
      <c r="T415" s="8" t="str">
        <f t="shared" si="34"/>
        <v>　</v>
      </c>
      <c r="U415" s="8" t="str">
        <f t="shared" si="35"/>
        <v xml:space="preserve"> </v>
      </c>
      <c r="V415" s="8">
        <f t="shared" si="36"/>
        <v>0</v>
      </c>
      <c r="W415" s="7" t="str">
        <f t="shared" si="37"/>
        <v/>
      </c>
    </row>
    <row r="416" spans="1:23" s="2" customFormat="1" ht="57" customHeight="1" x14ac:dyDescent="0.15">
      <c r="A416" s="10"/>
      <c r="B416" s="16"/>
      <c r="C416" s="16"/>
      <c r="D416" s="15"/>
      <c r="E416" s="14"/>
      <c r="F416" s="13"/>
      <c r="G416" s="12" t="str">
        <f>IF(E416="","",VLOOKUP(E416,図書名リスト!$C$3:$W$1161,16,0))</f>
        <v/>
      </c>
      <c r="H416" s="11" t="str">
        <f>IF(E416="","",VLOOKUP(W416,図書名リスト!$A$3:$W$1161,5,0))</f>
        <v/>
      </c>
      <c r="I416" s="11" t="str">
        <f>IF(E416="","",VLOOKUP(W416,図書名リスト!$A$3:$W$1161,9,0))</f>
        <v/>
      </c>
      <c r="J416" s="11" t="str">
        <f>IF(E416="","",VLOOKUP(W416,図書名リスト!$A$3:$W$1161,23,0))</f>
        <v/>
      </c>
      <c r="K416" s="11" t="str">
        <f>IF(E416="","",VLOOKUP(W416,図書名リスト!$A$3:$W$11651,11,0))</f>
        <v/>
      </c>
      <c r="L416" s="38" t="str">
        <f>IF(E416="","",VLOOKUP(W416,図書名リスト!$A$3:$W$1161,14,0))</f>
        <v/>
      </c>
      <c r="M416" s="9" t="str">
        <f>IF(E416="","",VLOOKUP(W416,図書名リスト!$A$3:$W$1161,17,0))</f>
        <v/>
      </c>
      <c r="N416" s="10"/>
      <c r="O416" s="9" t="str">
        <f>IF(E416="","",VLOOKUP(W416,図書名リスト!$A$3:$W$1161,21,0))</f>
        <v/>
      </c>
      <c r="P416" s="9" t="str">
        <f>IF(E416="","",VLOOKUP(W416,図書名リスト!$A$3:$W$1161,19,0))</f>
        <v/>
      </c>
      <c r="Q416" s="9" t="str">
        <f>IF(E416="","",VLOOKUP(W416,図書名リスト!$A$3:$W$1161,20,0))</f>
        <v/>
      </c>
      <c r="R416" s="9" t="str">
        <f>IF(E416="","",VLOOKUP(W416,図書名リスト!$A$3:$W$1161,22,0))</f>
        <v/>
      </c>
      <c r="S416" s="8" t="str">
        <f t="shared" si="33"/>
        <v xml:space="preserve"> </v>
      </c>
      <c r="T416" s="8" t="str">
        <f t="shared" si="34"/>
        <v>　</v>
      </c>
      <c r="U416" s="8" t="str">
        <f t="shared" si="35"/>
        <v xml:space="preserve"> </v>
      </c>
      <c r="V416" s="8">
        <f t="shared" si="36"/>
        <v>0</v>
      </c>
      <c r="W416" s="7" t="str">
        <f t="shared" si="37"/>
        <v/>
      </c>
    </row>
    <row r="417" spans="1:23" s="2" customFormat="1" ht="57" customHeight="1" x14ac:dyDescent="0.15">
      <c r="A417" s="10"/>
      <c r="B417" s="16"/>
      <c r="C417" s="16"/>
      <c r="D417" s="15"/>
      <c r="E417" s="14"/>
      <c r="F417" s="13"/>
      <c r="G417" s="12" t="str">
        <f>IF(E417="","",VLOOKUP(E417,図書名リスト!$C$3:$W$1161,16,0))</f>
        <v/>
      </c>
      <c r="H417" s="11" t="str">
        <f>IF(E417="","",VLOOKUP(W417,図書名リスト!$A$3:$W$1161,5,0))</f>
        <v/>
      </c>
      <c r="I417" s="11" t="str">
        <f>IF(E417="","",VLOOKUP(W417,図書名リスト!$A$3:$W$1161,9,0))</f>
        <v/>
      </c>
      <c r="J417" s="11" t="str">
        <f>IF(E417="","",VLOOKUP(W417,図書名リスト!$A$3:$W$1161,23,0))</f>
        <v/>
      </c>
      <c r="K417" s="11" t="str">
        <f>IF(E417="","",VLOOKUP(W417,図書名リスト!$A$3:$W$11651,11,0))</f>
        <v/>
      </c>
      <c r="L417" s="38" t="str">
        <f>IF(E417="","",VLOOKUP(W417,図書名リスト!$A$3:$W$1161,14,0))</f>
        <v/>
      </c>
      <c r="M417" s="9" t="str">
        <f>IF(E417="","",VLOOKUP(W417,図書名リスト!$A$3:$W$1161,17,0))</f>
        <v/>
      </c>
      <c r="N417" s="10"/>
      <c r="O417" s="9" t="str">
        <f>IF(E417="","",VLOOKUP(W417,図書名リスト!$A$3:$W$1161,21,0))</f>
        <v/>
      </c>
      <c r="P417" s="9" t="str">
        <f>IF(E417="","",VLOOKUP(W417,図書名リスト!$A$3:$W$1161,19,0))</f>
        <v/>
      </c>
      <c r="Q417" s="9" t="str">
        <f>IF(E417="","",VLOOKUP(W417,図書名リスト!$A$3:$W$1161,20,0))</f>
        <v/>
      </c>
      <c r="R417" s="9" t="str">
        <f>IF(E417="","",VLOOKUP(W417,図書名リスト!$A$3:$W$1161,22,0))</f>
        <v/>
      </c>
      <c r="S417" s="8" t="str">
        <f t="shared" si="33"/>
        <v xml:space="preserve"> </v>
      </c>
      <c r="T417" s="8" t="str">
        <f t="shared" si="34"/>
        <v>　</v>
      </c>
      <c r="U417" s="8" t="str">
        <f t="shared" si="35"/>
        <v xml:space="preserve"> </v>
      </c>
      <c r="V417" s="8">
        <f t="shared" si="36"/>
        <v>0</v>
      </c>
      <c r="W417" s="7" t="str">
        <f t="shared" si="37"/>
        <v/>
      </c>
    </row>
    <row r="418" spans="1:23" s="2" customFormat="1" ht="57" customHeight="1" x14ac:dyDescent="0.15">
      <c r="A418" s="10"/>
      <c r="B418" s="16"/>
      <c r="C418" s="16"/>
      <c r="D418" s="15"/>
      <c r="E418" s="14"/>
      <c r="F418" s="13"/>
      <c r="G418" s="12" t="str">
        <f>IF(E418="","",VLOOKUP(E418,図書名リスト!$C$3:$W$1161,16,0))</f>
        <v/>
      </c>
      <c r="H418" s="11" t="str">
        <f>IF(E418="","",VLOOKUP(W418,図書名リスト!$A$3:$W$1161,5,0))</f>
        <v/>
      </c>
      <c r="I418" s="11" t="str">
        <f>IF(E418="","",VLOOKUP(W418,図書名リスト!$A$3:$W$1161,9,0))</f>
        <v/>
      </c>
      <c r="J418" s="11" t="str">
        <f>IF(E418="","",VLOOKUP(W418,図書名リスト!$A$3:$W$1161,23,0))</f>
        <v/>
      </c>
      <c r="K418" s="11" t="str">
        <f>IF(E418="","",VLOOKUP(W418,図書名リスト!$A$3:$W$11651,11,0))</f>
        <v/>
      </c>
      <c r="L418" s="38" t="str">
        <f>IF(E418="","",VLOOKUP(W418,図書名リスト!$A$3:$W$1161,14,0))</f>
        <v/>
      </c>
      <c r="M418" s="9" t="str">
        <f>IF(E418="","",VLOOKUP(W418,図書名リスト!$A$3:$W$1161,17,0))</f>
        <v/>
      </c>
      <c r="N418" s="10"/>
      <c r="O418" s="9" t="str">
        <f>IF(E418="","",VLOOKUP(W418,図書名リスト!$A$3:$W$1161,21,0))</f>
        <v/>
      </c>
      <c r="P418" s="9" t="str">
        <f>IF(E418="","",VLOOKUP(W418,図書名リスト!$A$3:$W$1161,19,0))</f>
        <v/>
      </c>
      <c r="Q418" s="9" t="str">
        <f>IF(E418="","",VLOOKUP(W418,図書名リスト!$A$3:$W$1161,20,0))</f>
        <v/>
      </c>
      <c r="R418" s="9" t="str">
        <f>IF(E418="","",VLOOKUP(W418,図書名リスト!$A$3:$W$1161,22,0))</f>
        <v/>
      </c>
      <c r="S418" s="8" t="str">
        <f t="shared" si="33"/>
        <v xml:space="preserve"> </v>
      </c>
      <c r="T418" s="8" t="str">
        <f t="shared" si="34"/>
        <v>　</v>
      </c>
      <c r="U418" s="8" t="str">
        <f t="shared" si="35"/>
        <v xml:space="preserve"> </v>
      </c>
      <c r="V418" s="8">
        <f t="shared" si="36"/>
        <v>0</v>
      </c>
      <c r="W418" s="7" t="str">
        <f t="shared" si="37"/>
        <v/>
      </c>
    </row>
    <row r="419" spans="1:23" s="2" customFormat="1" ht="57" customHeight="1" x14ac:dyDescent="0.15">
      <c r="A419" s="10"/>
      <c r="B419" s="16"/>
      <c r="C419" s="16"/>
      <c r="D419" s="15"/>
      <c r="E419" s="14"/>
      <c r="F419" s="13"/>
      <c r="G419" s="12" t="str">
        <f>IF(E419="","",VLOOKUP(E419,図書名リスト!$C$3:$W$1161,16,0))</f>
        <v/>
      </c>
      <c r="H419" s="11" t="str">
        <f>IF(E419="","",VLOOKUP(W419,図書名リスト!$A$3:$W$1161,5,0))</f>
        <v/>
      </c>
      <c r="I419" s="11" t="str">
        <f>IF(E419="","",VLOOKUP(W419,図書名リスト!$A$3:$W$1161,9,0))</f>
        <v/>
      </c>
      <c r="J419" s="11" t="str">
        <f>IF(E419="","",VLOOKUP(W419,図書名リスト!$A$3:$W$1161,23,0))</f>
        <v/>
      </c>
      <c r="K419" s="11" t="str">
        <f>IF(E419="","",VLOOKUP(W419,図書名リスト!$A$3:$W$11651,11,0))</f>
        <v/>
      </c>
      <c r="L419" s="38" t="str">
        <f>IF(E419="","",VLOOKUP(W419,図書名リスト!$A$3:$W$1161,14,0))</f>
        <v/>
      </c>
      <c r="M419" s="9" t="str">
        <f>IF(E419="","",VLOOKUP(W419,図書名リスト!$A$3:$W$1161,17,0))</f>
        <v/>
      </c>
      <c r="N419" s="10"/>
      <c r="O419" s="9" t="str">
        <f>IF(E419="","",VLOOKUP(W419,図書名リスト!$A$3:$W$1161,21,0))</f>
        <v/>
      </c>
      <c r="P419" s="9" t="str">
        <f>IF(E419="","",VLOOKUP(W419,図書名リスト!$A$3:$W$1161,19,0))</f>
        <v/>
      </c>
      <c r="Q419" s="9" t="str">
        <f>IF(E419="","",VLOOKUP(W419,図書名リスト!$A$3:$W$1161,20,0))</f>
        <v/>
      </c>
      <c r="R419" s="9" t="str">
        <f>IF(E419="","",VLOOKUP(W419,図書名リスト!$A$3:$W$1161,22,0))</f>
        <v/>
      </c>
      <c r="S419" s="8" t="str">
        <f t="shared" si="33"/>
        <v xml:space="preserve"> </v>
      </c>
      <c r="T419" s="8" t="str">
        <f t="shared" si="34"/>
        <v>　</v>
      </c>
      <c r="U419" s="8" t="str">
        <f t="shared" si="35"/>
        <v xml:space="preserve"> </v>
      </c>
      <c r="V419" s="8">
        <f t="shared" si="36"/>
        <v>0</v>
      </c>
      <c r="W419" s="7" t="str">
        <f t="shared" si="37"/>
        <v/>
      </c>
    </row>
    <row r="420" spans="1:23" s="2" customFormat="1" ht="57" customHeight="1" x14ac:dyDescent="0.15">
      <c r="A420" s="10"/>
      <c r="B420" s="16"/>
      <c r="C420" s="16"/>
      <c r="D420" s="15"/>
      <c r="E420" s="14"/>
      <c r="F420" s="13"/>
      <c r="G420" s="12" t="str">
        <f>IF(E420="","",VLOOKUP(E420,図書名リスト!$C$3:$W$1161,16,0))</f>
        <v/>
      </c>
      <c r="H420" s="11" t="str">
        <f>IF(E420="","",VLOOKUP(W420,図書名リスト!$A$3:$W$1161,5,0))</f>
        <v/>
      </c>
      <c r="I420" s="11" t="str">
        <f>IF(E420="","",VLOOKUP(W420,図書名リスト!$A$3:$W$1161,9,0))</f>
        <v/>
      </c>
      <c r="J420" s="11" t="str">
        <f>IF(E420="","",VLOOKUP(W420,図書名リスト!$A$3:$W$1161,23,0))</f>
        <v/>
      </c>
      <c r="K420" s="11" t="str">
        <f>IF(E420="","",VLOOKUP(W420,図書名リスト!$A$3:$W$11651,11,0))</f>
        <v/>
      </c>
      <c r="L420" s="38" t="str">
        <f>IF(E420="","",VLOOKUP(W420,図書名リスト!$A$3:$W$1161,14,0))</f>
        <v/>
      </c>
      <c r="M420" s="9" t="str">
        <f>IF(E420="","",VLOOKUP(W420,図書名リスト!$A$3:$W$1161,17,0))</f>
        <v/>
      </c>
      <c r="N420" s="10"/>
      <c r="O420" s="9" t="str">
        <f>IF(E420="","",VLOOKUP(W420,図書名リスト!$A$3:$W$1161,21,0))</f>
        <v/>
      </c>
      <c r="P420" s="9" t="str">
        <f>IF(E420="","",VLOOKUP(W420,図書名リスト!$A$3:$W$1161,19,0))</f>
        <v/>
      </c>
      <c r="Q420" s="9" t="str">
        <f>IF(E420="","",VLOOKUP(W420,図書名リスト!$A$3:$W$1161,20,0))</f>
        <v/>
      </c>
      <c r="R420" s="9" t="str">
        <f>IF(E420="","",VLOOKUP(W420,図書名リスト!$A$3:$W$1161,22,0))</f>
        <v/>
      </c>
      <c r="S420" s="8" t="str">
        <f t="shared" si="33"/>
        <v xml:space="preserve"> </v>
      </c>
      <c r="T420" s="8" t="str">
        <f t="shared" si="34"/>
        <v>　</v>
      </c>
      <c r="U420" s="8" t="str">
        <f t="shared" si="35"/>
        <v xml:space="preserve"> </v>
      </c>
      <c r="V420" s="8">
        <f t="shared" si="36"/>
        <v>0</v>
      </c>
      <c r="W420" s="7" t="str">
        <f t="shared" si="37"/>
        <v/>
      </c>
    </row>
    <row r="421" spans="1:23" s="2" customFormat="1" ht="57" customHeight="1" x14ac:dyDescent="0.15">
      <c r="A421" s="10"/>
      <c r="B421" s="16"/>
      <c r="C421" s="16"/>
      <c r="D421" s="15"/>
      <c r="E421" s="14"/>
      <c r="F421" s="13"/>
      <c r="G421" s="12" t="str">
        <f>IF(E421="","",VLOOKUP(E421,図書名リスト!$C$3:$W$1161,16,0))</f>
        <v/>
      </c>
      <c r="H421" s="11" t="str">
        <f>IF(E421="","",VLOOKUP(W421,図書名リスト!$A$3:$W$1161,5,0))</f>
        <v/>
      </c>
      <c r="I421" s="11" t="str">
        <f>IF(E421="","",VLOOKUP(W421,図書名リスト!$A$3:$W$1161,9,0))</f>
        <v/>
      </c>
      <c r="J421" s="11" t="str">
        <f>IF(E421="","",VLOOKUP(W421,図書名リスト!$A$3:$W$1161,23,0))</f>
        <v/>
      </c>
      <c r="K421" s="11" t="str">
        <f>IF(E421="","",VLOOKUP(W421,図書名リスト!$A$3:$W$11651,11,0))</f>
        <v/>
      </c>
      <c r="L421" s="38" t="str">
        <f>IF(E421="","",VLOOKUP(W421,図書名リスト!$A$3:$W$1161,14,0))</f>
        <v/>
      </c>
      <c r="M421" s="9" t="str">
        <f>IF(E421="","",VLOOKUP(W421,図書名リスト!$A$3:$W$1161,17,0))</f>
        <v/>
      </c>
      <c r="N421" s="10"/>
      <c r="O421" s="9" t="str">
        <f>IF(E421="","",VLOOKUP(W421,図書名リスト!$A$3:$W$1161,21,0))</f>
        <v/>
      </c>
      <c r="P421" s="9" t="str">
        <f>IF(E421="","",VLOOKUP(W421,図書名リスト!$A$3:$W$1161,19,0))</f>
        <v/>
      </c>
      <c r="Q421" s="9" t="str">
        <f>IF(E421="","",VLOOKUP(W421,図書名リスト!$A$3:$W$1161,20,0))</f>
        <v/>
      </c>
      <c r="R421" s="9" t="str">
        <f>IF(E421="","",VLOOKUP(W421,図書名リスト!$A$3:$W$1161,22,0))</f>
        <v/>
      </c>
      <c r="S421" s="8" t="str">
        <f t="shared" si="33"/>
        <v xml:space="preserve"> </v>
      </c>
      <c r="T421" s="8" t="str">
        <f t="shared" si="34"/>
        <v>　</v>
      </c>
      <c r="U421" s="8" t="str">
        <f t="shared" si="35"/>
        <v xml:space="preserve"> </v>
      </c>
      <c r="V421" s="8">
        <f t="shared" si="36"/>
        <v>0</v>
      </c>
      <c r="W421" s="7" t="str">
        <f t="shared" si="37"/>
        <v/>
      </c>
    </row>
    <row r="422" spans="1:23" s="2" customFormat="1" ht="57" customHeight="1" x14ac:dyDescent="0.15">
      <c r="A422" s="10"/>
      <c r="B422" s="16"/>
      <c r="C422" s="16"/>
      <c r="D422" s="15"/>
      <c r="E422" s="14"/>
      <c r="F422" s="13"/>
      <c r="G422" s="12" t="str">
        <f>IF(E422="","",VLOOKUP(E422,図書名リスト!$C$3:$W$1161,16,0))</f>
        <v/>
      </c>
      <c r="H422" s="11" t="str">
        <f>IF(E422="","",VLOOKUP(W422,図書名リスト!$A$3:$W$1161,5,0))</f>
        <v/>
      </c>
      <c r="I422" s="11" t="str">
        <f>IF(E422="","",VLOOKUP(W422,図書名リスト!$A$3:$W$1161,9,0))</f>
        <v/>
      </c>
      <c r="J422" s="11" t="str">
        <f>IF(E422="","",VLOOKUP(W422,図書名リスト!$A$3:$W$1161,23,0))</f>
        <v/>
      </c>
      <c r="K422" s="11" t="str">
        <f>IF(E422="","",VLOOKUP(W422,図書名リスト!$A$3:$W$11651,11,0))</f>
        <v/>
      </c>
      <c r="L422" s="38" t="str">
        <f>IF(E422="","",VLOOKUP(W422,図書名リスト!$A$3:$W$1161,14,0))</f>
        <v/>
      </c>
      <c r="M422" s="9" t="str">
        <f>IF(E422="","",VLOOKUP(W422,図書名リスト!$A$3:$W$1161,17,0))</f>
        <v/>
      </c>
      <c r="N422" s="10"/>
      <c r="O422" s="9" t="str">
        <f>IF(E422="","",VLOOKUP(W422,図書名リスト!$A$3:$W$1161,21,0))</f>
        <v/>
      </c>
      <c r="P422" s="9" t="str">
        <f>IF(E422="","",VLOOKUP(W422,図書名リスト!$A$3:$W$1161,19,0))</f>
        <v/>
      </c>
      <c r="Q422" s="9" t="str">
        <f>IF(E422="","",VLOOKUP(W422,図書名リスト!$A$3:$W$1161,20,0))</f>
        <v/>
      </c>
      <c r="R422" s="9" t="str">
        <f>IF(E422="","",VLOOKUP(W422,図書名リスト!$A$3:$W$1161,22,0))</f>
        <v/>
      </c>
      <c r="S422" s="8" t="str">
        <f t="shared" si="33"/>
        <v xml:space="preserve"> </v>
      </c>
      <c r="T422" s="8" t="str">
        <f t="shared" si="34"/>
        <v>　</v>
      </c>
      <c r="U422" s="8" t="str">
        <f t="shared" si="35"/>
        <v xml:space="preserve"> </v>
      </c>
      <c r="V422" s="8">
        <f t="shared" si="36"/>
        <v>0</v>
      </c>
      <c r="W422" s="7" t="str">
        <f t="shared" si="37"/>
        <v/>
      </c>
    </row>
    <row r="423" spans="1:23" s="2" customFormat="1" ht="57" customHeight="1" x14ac:dyDescent="0.15">
      <c r="A423" s="10"/>
      <c r="B423" s="16"/>
      <c r="C423" s="16"/>
      <c r="D423" s="15"/>
      <c r="E423" s="14"/>
      <c r="F423" s="13"/>
      <c r="G423" s="12" t="str">
        <f>IF(E423="","",VLOOKUP(E423,図書名リスト!$C$3:$W$1161,16,0))</f>
        <v/>
      </c>
      <c r="H423" s="11" t="str">
        <f>IF(E423="","",VLOOKUP(W423,図書名リスト!$A$3:$W$1161,5,0))</f>
        <v/>
      </c>
      <c r="I423" s="11" t="str">
        <f>IF(E423="","",VLOOKUP(W423,図書名リスト!$A$3:$W$1161,9,0))</f>
        <v/>
      </c>
      <c r="J423" s="11" t="str">
        <f>IF(E423="","",VLOOKUP(W423,図書名リスト!$A$3:$W$1161,23,0))</f>
        <v/>
      </c>
      <c r="K423" s="11" t="str">
        <f>IF(E423="","",VLOOKUP(W423,図書名リスト!$A$3:$W$11651,11,0))</f>
        <v/>
      </c>
      <c r="L423" s="38" t="str">
        <f>IF(E423="","",VLOOKUP(W423,図書名リスト!$A$3:$W$1161,14,0))</f>
        <v/>
      </c>
      <c r="M423" s="9" t="str">
        <f>IF(E423="","",VLOOKUP(W423,図書名リスト!$A$3:$W$1161,17,0))</f>
        <v/>
      </c>
      <c r="N423" s="10"/>
      <c r="O423" s="9" t="str">
        <f>IF(E423="","",VLOOKUP(W423,図書名リスト!$A$3:$W$1161,21,0))</f>
        <v/>
      </c>
      <c r="P423" s="9" t="str">
        <f>IF(E423="","",VLOOKUP(W423,図書名リスト!$A$3:$W$1161,19,0))</f>
        <v/>
      </c>
      <c r="Q423" s="9" t="str">
        <f>IF(E423="","",VLOOKUP(W423,図書名リスト!$A$3:$W$1161,20,0))</f>
        <v/>
      </c>
      <c r="R423" s="9" t="str">
        <f>IF(E423="","",VLOOKUP(W423,図書名リスト!$A$3:$W$1161,22,0))</f>
        <v/>
      </c>
      <c r="S423" s="8" t="str">
        <f t="shared" si="33"/>
        <v xml:space="preserve"> </v>
      </c>
      <c r="T423" s="8" t="str">
        <f t="shared" si="34"/>
        <v>　</v>
      </c>
      <c r="U423" s="8" t="str">
        <f t="shared" si="35"/>
        <v xml:space="preserve"> </v>
      </c>
      <c r="V423" s="8">
        <f t="shared" si="36"/>
        <v>0</v>
      </c>
      <c r="W423" s="7" t="str">
        <f t="shared" si="37"/>
        <v/>
      </c>
    </row>
    <row r="424" spans="1:23" s="2" customFormat="1" ht="57" customHeight="1" x14ac:dyDescent="0.15">
      <c r="A424" s="10"/>
      <c r="B424" s="16"/>
      <c r="C424" s="16"/>
      <c r="D424" s="15"/>
      <c r="E424" s="14"/>
      <c r="F424" s="13"/>
      <c r="G424" s="12" t="str">
        <f>IF(E424="","",VLOOKUP(E424,図書名リスト!$C$3:$W$1161,16,0))</f>
        <v/>
      </c>
      <c r="H424" s="11" t="str">
        <f>IF(E424="","",VLOOKUP(W424,図書名リスト!$A$3:$W$1161,5,0))</f>
        <v/>
      </c>
      <c r="I424" s="11" t="str">
        <f>IF(E424="","",VLOOKUP(W424,図書名リスト!$A$3:$W$1161,9,0))</f>
        <v/>
      </c>
      <c r="J424" s="11" t="str">
        <f>IF(E424="","",VLOOKUP(W424,図書名リスト!$A$3:$W$1161,23,0))</f>
        <v/>
      </c>
      <c r="K424" s="11" t="str">
        <f>IF(E424="","",VLOOKUP(W424,図書名リスト!$A$3:$W$11651,11,0))</f>
        <v/>
      </c>
      <c r="L424" s="38" t="str">
        <f>IF(E424="","",VLOOKUP(W424,図書名リスト!$A$3:$W$1161,14,0))</f>
        <v/>
      </c>
      <c r="M424" s="9" t="str">
        <f>IF(E424="","",VLOOKUP(W424,図書名リスト!$A$3:$W$1161,17,0))</f>
        <v/>
      </c>
      <c r="N424" s="10"/>
      <c r="O424" s="9" t="str">
        <f>IF(E424="","",VLOOKUP(W424,図書名リスト!$A$3:$W$1161,21,0))</f>
        <v/>
      </c>
      <c r="P424" s="9" t="str">
        <f>IF(E424="","",VLOOKUP(W424,図書名リスト!$A$3:$W$1161,19,0))</f>
        <v/>
      </c>
      <c r="Q424" s="9" t="str">
        <f>IF(E424="","",VLOOKUP(W424,図書名リスト!$A$3:$W$1161,20,0))</f>
        <v/>
      </c>
      <c r="R424" s="9" t="str">
        <f>IF(E424="","",VLOOKUP(W424,図書名リスト!$A$3:$W$1161,22,0))</f>
        <v/>
      </c>
      <c r="S424" s="8" t="str">
        <f t="shared" si="33"/>
        <v xml:space="preserve"> </v>
      </c>
      <c r="T424" s="8" t="str">
        <f t="shared" si="34"/>
        <v>　</v>
      </c>
      <c r="U424" s="8" t="str">
        <f t="shared" si="35"/>
        <v xml:space="preserve"> </v>
      </c>
      <c r="V424" s="8">
        <f t="shared" si="36"/>
        <v>0</v>
      </c>
      <c r="W424" s="7" t="str">
        <f t="shared" si="37"/>
        <v/>
      </c>
    </row>
    <row r="425" spans="1:23" s="2" customFormat="1" ht="57" customHeight="1" x14ac:dyDescent="0.15">
      <c r="A425" s="10"/>
      <c r="B425" s="16"/>
      <c r="C425" s="16"/>
      <c r="D425" s="15"/>
      <c r="E425" s="14"/>
      <c r="F425" s="13"/>
      <c r="G425" s="12" t="str">
        <f>IF(E425="","",VLOOKUP(E425,図書名リスト!$C$3:$W$1161,16,0))</f>
        <v/>
      </c>
      <c r="H425" s="11" t="str">
        <f>IF(E425="","",VLOOKUP(W425,図書名リスト!$A$3:$W$1161,5,0))</f>
        <v/>
      </c>
      <c r="I425" s="11" t="str">
        <f>IF(E425="","",VLOOKUP(W425,図書名リスト!$A$3:$W$1161,9,0))</f>
        <v/>
      </c>
      <c r="J425" s="11" t="str">
        <f>IF(E425="","",VLOOKUP(W425,図書名リスト!$A$3:$W$1161,23,0))</f>
        <v/>
      </c>
      <c r="K425" s="11" t="str">
        <f>IF(E425="","",VLOOKUP(W425,図書名リスト!$A$3:$W$11651,11,0))</f>
        <v/>
      </c>
      <c r="L425" s="38" t="str">
        <f>IF(E425="","",VLOOKUP(W425,図書名リスト!$A$3:$W$1161,14,0))</f>
        <v/>
      </c>
      <c r="M425" s="9" t="str">
        <f>IF(E425="","",VLOOKUP(W425,図書名リスト!$A$3:$W$1161,17,0))</f>
        <v/>
      </c>
      <c r="N425" s="10"/>
      <c r="O425" s="9" t="str">
        <f>IF(E425="","",VLOOKUP(W425,図書名リスト!$A$3:$W$1161,21,0))</f>
        <v/>
      </c>
      <c r="P425" s="9" t="str">
        <f>IF(E425="","",VLOOKUP(W425,図書名リスト!$A$3:$W$1161,19,0))</f>
        <v/>
      </c>
      <c r="Q425" s="9" t="str">
        <f>IF(E425="","",VLOOKUP(W425,図書名リスト!$A$3:$W$1161,20,0))</f>
        <v/>
      </c>
      <c r="R425" s="9" t="str">
        <f>IF(E425="","",VLOOKUP(W425,図書名リスト!$A$3:$W$1161,22,0))</f>
        <v/>
      </c>
      <c r="S425" s="8" t="str">
        <f t="shared" si="33"/>
        <v xml:space="preserve"> </v>
      </c>
      <c r="T425" s="8" t="str">
        <f t="shared" si="34"/>
        <v>　</v>
      </c>
      <c r="U425" s="8" t="str">
        <f t="shared" si="35"/>
        <v xml:space="preserve"> </v>
      </c>
      <c r="V425" s="8">
        <f t="shared" si="36"/>
        <v>0</v>
      </c>
      <c r="W425" s="7" t="str">
        <f t="shared" si="37"/>
        <v/>
      </c>
    </row>
    <row r="426" spans="1:23" s="2" customFormat="1" ht="57" customHeight="1" x14ac:dyDescent="0.15">
      <c r="A426" s="10"/>
      <c r="B426" s="16"/>
      <c r="C426" s="16"/>
      <c r="D426" s="15"/>
      <c r="E426" s="14"/>
      <c r="F426" s="13"/>
      <c r="G426" s="12" t="str">
        <f>IF(E426="","",VLOOKUP(E426,図書名リスト!$C$3:$W$1161,16,0))</f>
        <v/>
      </c>
      <c r="H426" s="11" t="str">
        <f>IF(E426="","",VLOOKUP(W426,図書名リスト!$A$3:$W$1161,5,0))</f>
        <v/>
      </c>
      <c r="I426" s="11" t="str">
        <f>IF(E426="","",VLOOKUP(W426,図書名リスト!$A$3:$W$1161,9,0))</f>
        <v/>
      </c>
      <c r="J426" s="11" t="str">
        <f>IF(E426="","",VLOOKUP(W426,図書名リスト!$A$3:$W$1161,23,0))</f>
        <v/>
      </c>
      <c r="K426" s="11" t="str">
        <f>IF(E426="","",VLOOKUP(W426,図書名リスト!$A$3:$W$11651,11,0))</f>
        <v/>
      </c>
      <c r="L426" s="38" t="str">
        <f>IF(E426="","",VLOOKUP(W426,図書名リスト!$A$3:$W$1161,14,0))</f>
        <v/>
      </c>
      <c r="M426" s="9" t="str">
        <f>IF(E426="","",VLOOKUP(W426,図書名リスト!$A$3:$W$1161,17,0))</f>
        <v/>
      </c>
      <c r="N426" s="10"/>
      <c r="O426" s="9" t="str">
        <f>IF(E426="","",VLOOKUP(W426,図書名リスト!$A$3:$W$1161,21,0))</f>
        <v/>
      </c>
      <c r="P426" s="9" t="str">
        <f>IF(E426="","",VLOOKUP(W426,図書名リスト!$A$3:$W$1161,19,0))</f>
        <v/>
      </c>
      <c r="Q426" s="9" t="str">
        <f>IF(E426="","",VLOOKUP(W426,図書名リスト!$A$3:$W$1161,20,0))</f>
        <v/>
      </c>
      <c r="R426" s="9" t="str">
        <f>IF(E426="","",VLOOKUP(W426,図書名リスト!$A$3:$W$1161,22,0))</f>
        <v/>
      </c>
      <c r="S426" s="8" t="str">
        <f t="shared" si="33"/>
        <v xml:space="preserve"> </v>
      </c>
      <c r="T426" s="8" t="str">
        <f t="shared" si="34"/>
        <v>　</v>
      </c>
      <c r="U426" s="8" t="str">
        <f t="shared" si="35"/>
        <v xml:space="preserve"> </v>
      </c>
      <c r="V426" s="8">
        <f t="shared" si="36"/>
        <v>0</v>
      </c>
      <c r="W426" s="7" t="str">
        <f t="shared" si="37"/>
        <v/>
      </c>
    </row>
    <row r="427" spans="1:23" s="2" customFormat="1" ht="57" customHeight="1" x14ac:dyDescent="0.15">
      <c r="A427" s="10"/>
      <c r="B427" s="16"/>
      <c r="C427" s="16"/>
      <c r="D427" s="15"/>
      <c r="E427" s="14"/>
      <c r="F427" s="13"/>
      <c r="G427" s="12" t="str">
        <f>IF(E427="","",VLOOKUP(E427,図書名リスト!$C$3:$W$1161,16,0))</f>
        <v/>
      </c>
      <c r="H427" s="11" t="str">
        <f>IF(E427="","",VLOOKUP(W427,図書名リスト!$A$3:$W$1161,5,0))</f>
        <v/>
      </c>
      <c r="I427" s="11" t="str">
        <f>IF(E427="","",VLOOKUP(W427,図書名リスト!$A$3:$W$1161,9,0))</f>
        <v/>
      </c>
      <c r="J427" s="11" t="str">
        <f>IF(E427="","",VLOOKUP(W427,図書名リスト!$A$3:$W$1161,23,0))</f>
        <v/>
      </c>
      <c r="K427" s="11" t="str">
        <f>IF(E427="","",VLOOKUP(W427,図書名リスト!$A$3:$W$11651,11,0))</f>
        <v/>
      </c>
      <c r="L427" s="38" t="str">
        <f>IF(E427="","",VLOOKUP(W427,図書名リスト!$A$3:$W$1161,14,0))</f>
        <v/>
      </c>
      <c r="M427" s="9" t="str">
        <f>IF(E427="","",VLOOKUP(W427,図書名リスト!$A$3:$W$1161,17,0))</f>
        <v/>
      </c>
      <c r="N427" s="10"/>
      <c r="O427" s="9" t="str">
        <f>IF(E427="","",VLOOKUP(W427,図書名リスト!$A$3:$W$1161,21,0))</f>
        <v/>
      </c>
      <c r="P427" s="9" t="str">
        <f>IF(E427="","",VLOOKUP(W427,図書名リスト!$A$3:$W$1161,19,0))</f>
        <v/>
      </c>
      <c r="Q427" s="9" t="str">
        <f>IF(E427="","",VLOOKUP(W427,図書名リスト!$A$3:$W$1161,20,0))</f>
        <v/>
      </c>
      <c r="R427" s="9" t="str">
        <f>IF(E427="","",VLOOKUP(W427,図書名リスト!$A$3:$W$1161,22,0))</f>
        <v/>
      </c>
      <c r="S427" s="8" t="str">
        <f t="shared" si="33"/>
        <v xml:space="preserve"> </v>
      </c>
      <c r="T427" s="8" t="str">
        <f t="shared" si="34"/>
        <v>　</v>
      </c>
      <c r="U427" s="8" t="str">
        <f t="shared" si="35"/>
        <v xml:space="preserve"> </v>
      </c>
      <c r="V427" s="8">
        <f t="shared" si="36"/>
        <v>0</v>
      </c>
      <c r="W427" s="7" t="str">
        <f t="shared" si="37"/>
        <v/>
      </c>
    </row>
    <row r="428" spans="1:23" s="2" customFormat="1" ht="57" customHeight="1" x14ac:dyDescent="0.15">
      <c r="A428" s="10"/>
      <c r="B428" s="16"/>
      <c r="C428" s="16"/>
      <c r="D428" s="15"/>
      <c r="E428" s="14"/>
      <c r="F428" s="13"/>
      <c r="G428" s="12" t="str">
        <f>IF(E428="","",VLOOKUP(E428,図書名リスト!$C$3:$W$1161,16,0))</f>
        <v/>
      </c>
      <c r="H428" s="11" t="str">
        <f>IF(E428="","",VLOOKUP(W428,図書名リスト!$A$3:$W$1161,5,0))</f>
        <v/>
      </c>
      <c r="I428" s="11" t="str">
        <f>IF(E428="","",VLOOKUP(W428,図書名リスト!$A$3:$W$1161,9,0))</f>
        <v/>
      </c>
      <c r="J428" s="11" t="str">
        <f>IF(E428="","",VLOOKUP(W428,図書名リスト!$A$3:$W$1161,23,0))</f>
        <v/>
      </c>
      <c r="K428" s="11" t="str">
        <f>IF(E428="","",VLOOKUP(W428,図書名リスト!$A$3:$W$11651,11,0))</f>
        <v/>
      </c>
      <c r="L428" s="38" t="str">
        <f>IF(E428="","",VLOOKUP(W428,図書名リスト!$A$3:$W$1161,14,0))</f>
        <v/>
      </c>
      <c r="M428" s="9" t="str">
        <f>IF(E428="","",VLOOKUP(W428,図書名リスト!$A$3:$W$1161,17,0))</f>
        <v/>
      </c>
      <c r="N428" s="10"/>
      <c r="O428" s="9" t="str">
        <f>IF(E428="","",VLOOKUP(W428,図書名リスト!$A$3:$W$1161,21,0))</f>
        <v/>
      </c>
      <c r="P428" s="9" t="str">
        <f>IF(E428="","",VLOOKUP(W428,図書名リスト!$A$3:$W$1161,19,0))</f>
        <v/>
      </c>
      <c r="Q428" s="9" t="str">
        <f>IF(E428="","",VLOOKUP(W428,図書名リスト!$A$3:$W$1161,20,0))</f>
        <v/>
      </c>
      <c r="R428" s="9" t="str">
        <f>IF(E428="","",VLOOKUP(W428,図書名リスト!$A$3:$W$1161,22,0))</f>
        <v/>
      </c>
      <c r="S428" s="8" t="str">
        <f t="shared" si="33"/>
        <v xml:space="preserve"> </v>
      </c>
      <c r="T428" s="8" t="str">
        <f t="shared" si="34"/>
        <v>　</v>
      </c>
      <c r="U428" s="8" t="str">
        <f t="shared" si="35"/>
        <v xml:space="preserve"> </v>
      </c>
      <c r="V428" s="8">
        <f t="shared" si="36"/>
        <v>0</v>
      </c>
      <c r="W428" s="7" t="str">
        <f t="shared" si="37"/>
        <v/>
      </c>
    </row>
    <row r="429" spans="1:23" s="2" customFormat="1" ht="57" customHeight="1" x14ac:dyDescent="0.15">
      <c r="A429" s="10"/>
      <c r="B429" s="16"/>
      <c r="C429" s="16"/>
      <c r="D429" s="15"/>
      <c r="E429" s="14"/>
      <c r="F429" s="13"/>
      <c r="G429" s="12" t="str">
        <f>IF(E429="","",VLOOKUP(E429,図書名リスト!$C$3:$W$1161,16,0))</f>
        <v/>
      </c>
      <c r="H429" s="11" t="str">
        <f>IF(E429="","",VLOOKUP(W429,図書名リスト!$A$3:$W$1161,5,0))</f>
        <v/>
      </c>
      <c r="I429" s="11" t="str">
        <f>IF(E429="","",VLOOKUP(W429,図書名リスト!$A$3:$W$1161,9,0))</f>
        <v/>
      </c>
      <c r="J429" s="11" t="str">
        <f>IF(E429="","",VLOOKUP(W429,図書名リスト!$A$3:$W$1161,23,0))</f>
        <v/>
      </c>
      <c r="K429" s="11" t="str">
        <f>IF(E429="","",VLOOKUP(W429,図書名リスト!$A$3:$W$11651,11,0))</f>
        <v/>
      </c>
      <c r="L429" s="38" t="str">
        <f>IF(E429="","",VLOOKUP(W429,図書名リスト!$A$3:$W$1161,14,0))</f>
        <v/>
      </c>
      <c r="M429" s="9" t="str">
        <f>IF(E429="","",VLOOKUP(W429,図書名リスト!$A$3:$W$1161,17,0))</f>
        <v/>
      </c>
      <c r="N429" s="10"/>
      <c r="O429" s="9" t="str">
        <f>IF(E429="","",VLOOKUP(W429,図書名リスト!$A$3:$W$1161,21,0))</f>
        <v/>
      </c>
      <c r="P429" s="9" t="str">
        <f>IF(E429="","",VLOOKUP(W429,図書名リスト!$A$3:$W$1161,19,0))</f>
        <v/>
      </c>
      <c r="Q429" s="9" t="str">
        <f>IF(E429="","",VLOOKUP(W429,図書名リスト!$A$3:$W$1161,20,0))</f>
        <v/>
      </c>
      <c r="R429" s="9" t="str">
        <f>IF(E429="","",VLOOKUP(W429,図書名リスト!$A$3:$W$1161,22,0))</f>
        <v/>
      </c>
      <c r="S429" s="8" t="str">
        <f t="shared" si="33"/>
        <v xml:space="preserve"> </v>
      </c>
      <c r="T429" s="8" t="str">
        <f t="shared" si="34"/>
        <v>　</v>
      </c>
      <c r="U429" s="8" t="str">
        <f t="shared" si="35"/>
        <v xml:space="preserve"> </v>
      </c>
      <c r="V429" s="8">
        <f t="shared" si="36"/>
        <v>0</v>
      </c>
      <c r="W429" s="7" t="str">
        <f t="shared" si="37"/>
        <v/>
      </c>
    </row>
    <row r="430" spans="1:23" s="2" customFormat="1" ht="57" customHeight="1" x14ac:dyDescent="0.15">
      <c r="A430" s="10"/>
      <c r="B430" s="16"/>
      <c r="C430" s="16"/>
      <c r="D430" s="15"/>
      <c r="E430" s="14"/>
      <c r="F430" s="13"/>
      <c r="G430" s="12" t="str">
        <f>IF(E430="","",VLOOKUP(E430,図書名リスト!$C$3:$W$1161,16,0))</f>
        <v/>
      </c>
      <c r="H430" s="11" t="str">
        <f>IF(E430="","",VLOOKUP(W430,図書名リスト!$A$3:$W$1161,5,0))</f>
        <v/>
      </c>
      <c r="I430" s="11" t="str">
        <f>IF(E430="","",VLOOKUP(W430,図書名リスト!$A$3:$W$1161,9,0))</f>
        <v/>
      </c>
      <c r="J430" s="11" t="str">
        <f>IF(E430="","",VLOOKUP(W430,図書名リスト!$A$3:$W$1161,23,0))</f>
        <v/>
      </c>
      <c r="K430" s="11" t="str">
        <f>IF(E430="","",VLOOKUP(W430,図書名リスト!$A$3:$W$11651,11,0))</f>
        <v/>
      </c>
      <c r="L430" s="38" t="str">
        <f>IF(E430="","",VLOOKUP(W430,図書名リスト!$A$3:$W$1161,14,0))</f>
        <v/>
      </c>
      <c r="M430" s="9" t="str">
        <f>IF(E430="","",VLOOKUP(W430,図書名リスト!$A$3:$W$1161,17,0))</f>
        <v/>
      </c>
      <c r="N430" s="10"/>
      <c r="O430" s="9" t="str">
        <f>IF(E430="","",VLOOKUP(W430,図書名リスト!$A$3:$W$1161,21,0))</f>
        <v/>
      </c>
      <c r="P430" s="9" t="str">
        <f>IF(E430="","",VLOOKUP(W430,図書名リスト!$A$3:$W$1161,19,0))</f>
        <v/>
      </c>
      <c r="Q430" s="9" t="str">
        <f>IF(E430="","",VLOOKUP(W430,図書名リスト!$A$3:$W$1161,20,0))</f>
        <v/>
      </c>
      <c r="R430" s="9" t="str">
        <f>IF(E430="","",VLOOKUP(W430,図書名リスト!$A$3:$W$1161,22,0))</f>
        <v/>
      </c>
      <c r="S430" s="8" t="str">
        <f t="shared" si="33"/>
        <v xml:space="preserve"> </v>
      </c>
      <c r="T430" s="8" t="str">
        <f t="shared" si="34"/>
        <v>　</v>
      </c>
      <c r="U430" s="8" t="str">
        <f t="shared" si="35"/>
        <v xml:space="preserve"> </v>
      </c>
      <c r="V430" s="8">
        <f t="shared" si="36"/>
        <v>0</v>
      </c>
      <c r="W430" s="7" t="str">
        <f t="shared" si="37"/>
        <v/>
      </c>
    </row>
    <row r="431" spans="1:23" s="2" customFormat="1" ht="57" customHeight="1" x14ac:dyDescent="0.15">
      <c r="A431" s="10"/>
      <c r="B431" s="16"/>
      <c r="C431" s="16"/>
      <c r="D431" s="15"/>
      <c r="E431" s="14"/>
      <c r="F431" s="13"/>
      <c r="G431" s="12" t="str">
        <f>IF(E431="","",VLOOKUP(E431,図書名リスト!$C$3:$W$1161,16,0))</f>
        <v/>
      </c>
      <c r="H431" s="11" t="str">
        <f>IF(E431="","",VLOOKUP(W431,図書名リスト!$A$3:$W$1161,5,0))</f>
        <v/>
      </c>
      <c r="I431" s="11" t="str">
        <f>IF(E431="","",VLOOKUP(W431,図書名リスト!$A$3:$W$1161,9,0))</f>
        <v/>
      </c>
      <c r="J431" s="11" t="str">
        <f>IF(E431="","",VLOOKUP(W431,図書名リスト!$A$3:$W$1161,23,0))</f>
        <v/>
      </c>
      <c r="K431" s="11" t="str">
        <f>IF(E431="","",VLOOKUP(W431,図書名リスト!$A$3:$W$11651,11,0))</f>
        <v/>
      </c>
      <c r="L431" s="38" t="str">
        <f>IF(E431="","",VLOOKUP(W431,図書名リスト!$A$3:$W$1161,14,0))</f>
        <v/>
      </c>
      <c r="M431" s="9" t="str">
        <f>IF(E431="","",VLOOKUP(W431,図書名リスト!$A$3:$W$1161,17,0))</f>
        <v/>
      </c>
      <c r="N431" s="10"/>
      <c r="O431" s="9" t="str">
        <f>IF(E431="","",VLOOKUP(W431,図書名リスト!$A$3:$W$1161,21,0))</f>
        <v/>
      </c>
      <c r="P431" s="9" t="str">
        <f>IF(E431="","",VLOOKUP(W431,図書名リスト!$A$3:$W$1161,19,0))</f>
        <v/>
      </c>
      <c r="Q431" s="9" t="str">
        <f>IF(E431="","",VLOOKUP(W431,図書名リスト!$A$3:$W$1161,20,0))</f>
        <v/>
      </c>
      <c r="R431" s="9" t="str">
        <f>IF(E431="","",VLOOKUP(W431,図書名リスト!$A$3:$W$1161,22,0))</f>
        <v/>
      </c>
      <c r="S431" s="8" t="str">
        <f t="shared" si="33"/>
        <v xml:space="preserve"> </v>
      </c>
      <c r="T431" s="8" t="str">
        <f t="shared" si="34"/>
        <v>　</v>
      </c>
      <c r="U431" s="8" t="str">
        <f t="shared" si="35"/>
        <v xml:space="preserve"> </v>
      </c>
      <c r="V431" s="8">
        <f t="shared" si="36"/>
        <v>0</v>
      </c>
      <c r="W431" s="7" t="str">
        <f t="shared" si="37"/>
        <v/>
      </c>
    </row>
    <row r="432" spans="1:23" s="2" customFormat="1" ht="57" customHeight="1" x14ac:dyDescent="0.15">
      <c r="A432" s="10"/>
      <c r="B432" s="16"/>
      <c r="C432" s="16"/>
      <c r="D432" s="15"/>
      <c r="E432" s="14"/>
      <c r="F432" s="13"/>
      <c r="G432" s="12" t="str">
        <f>IF(E432="","",VLOOKUP(E432,図書名リスト!$C$3:$W$1161,16,0))</f>
        <v/>
      </c>
      <c r="H432" s="11" t="str">
        <f>IF(E432="","",VLOOKUP(W432,図書名リスト!$A$3:$W$1161,5,0))</f>
        <v/>
      </c>
      <c r="I432" s="11" t="str">
        <f>IF(E432="","",VLOOKUP(W432,図書名リスト!$A$3:$W$1161,9,0))</f>
        <v/>
      </c>
      <c r="J432" s="11" t="str">
        <f>IF(E432="","",VLOOKUP(W432,図書名リスト!$A$3:$W$1161,23,0))</f>
        <v/>
      </c>
      <c r="K432" s="11" t="str">
        <f>IF(E432="","",VLOOKUP(W432,図書名リスト!$A$3:$W$11651,11,0))</f>
        <v/>
      </c>
      <c r="L432" s="38" t="str">
        <f>IF(E432="","",VLOOKUP(W432,図書名リスト!$A$3:$W$1161,14,0))</f>
        <v/>
      </c>
      <c r="M432" s="9" t="str">
        <f>IF(E432="","",VLOOKUP(W432,図書名リスト!$A$3:$W$1161,17,0))</f>
        <v/>
      </c>
      <c r="N432" s="10"/>
      <c r="O432" s="9" t="str">
        <f>IF(E432="","",VLOOKUP(W432,図書名リスト!$A$3:$W$1161,21,0))</f>
        <v/>
      </c>
      <c r="P432" s="9" t="str">
        <f>IF(E432="","",VLOOKUP(W432,図書名リスト!$A$3:$W$1161,19,0))</f>
        <v/>
      </c>
      <c r="Q432" s="9" t="str">
        <f>IF(E432="","",VLOOKUP(W432,図書名リスト!$A$3:$W$1161,20,0))</f>
        <v/>
      </c>
      <c r="R432" s="9" t="str">
        <f>IF(E432="","",VLOOKUP(W432,図書名リスト!$A$3:$W$1161,22,0))</f>
        <v/>
      </c>
      <c r="S432" s="8" t="str">
        <f t="shared" si="33"/>
        <v xml:space="preserve"> </v>
      </c>
      <c r="T432" s="8" t="str">
        <f t="shared" si="34"/>
        <v>　</v>
      </c>
      <c r="U432" s="8" t="str">
        <f t="shared" si="35"/>
        <v xml:space="preserve"> </v>
      </c>
      <c r="V432" s="8">
        <f t="shared" si="36"/>
        <v>0</v>
      </c>
      <c r="W432" s="7" t="str">
        <f t="shared" si="37"/>
        <v/>
      </c>
    </row>
    <row r="433" spans="1:23" s="2" customFormat="1" ht="57" customHeight="1" x14ac:dyDescent="0.15">
      <c r="A433" s="10"/>
      <c r="B433" s="16"/>
      <c r="C433" s="16"/>
      <c r="D433" s="15"/>
      <c r="E433" s="14"/>
      <c r="F433" s="13"/>
      <c r="G433" s="12" t="str">
        <f>IF(E433="","",VLOOKUP(E433,図書名リスト!$C$3:$W$1161,16,0))</f>
        <v/>
      </c>
      <c r="H433" s="11" t="str">
        <f>IF(E433="","",VLOOKUP(W433,図書名リスト!$A$3:$W$1161,5,0))</f>
        <v/>
      </c>
      <c r="I433" s="11" t="str">
        <f>IF(E433="","",VLOOKUP(W433,図書名リスト!$A$3:$W$1161,9,0))</f>
        <v/>
      </c>
      <c r="J433" s="11" t="str">
        <f>IF(E433="","",VLOOKUP(W433,図書名リスト!$A$3:$W$1161,23,0))</f>
        <v/>
      </c>
      <c r="K433" s="11" t="str">
        <f>IF(E433="","",VLOOKUP(W433,図書名リスト!$A$3:$W$11651,11,0))</f>
        <v/>
      </c>
      <c r="L433" s="38" t="str">
        <f>IF(E433="","",VLOOKUP(W433,図書名リスト!$A$3:$W$1161,14,0))</f>
        <v/>
      </c>
      <c r="M433" s="9" t="str">
        <f>IF(E433="","",VLOOKUP(W433,図書名リスト!$A$3:$W$1161,17,0))</f>
        <v/>
      </c>
      <c r="N433" s="10"/>
      <c r="O433" s="9" t="str">
        <f>IF(E433="","",VLOOKUP(W433,図書名リスト!$A$3:$W$1161,21,0))</f>
        <v/>
      </c>
      <c r="P433" s="9" t="str">
        <f>IF(E433="","",VLOOKUP(W433,図書名リスト!$A$3:$W$1161,19,0))</f>
        <v/>
      </c>
      <c r="Q433" s="9" t="str">
        <f>IF(E433="","",VLOOKUP(W433,図書名リスト!$A$3:$W$1161,20,0))</f>
        <v/>
      </c>
      <c r="R433" s="9" t="str">
        <f>IF(E433="","",VLOOKUP(W433,図書名リスト!$A$3:$W$1161,22,0))</f>
        <v/>
      </c>
      <c r="S433" s="8" t="str">
        <f t="shared" si="33"/>
        <v xml:space="preserve"> </v>
      </c>
      <c r="T433" s="8" t="str">
        <f t="shared" si="34"/>
        <v>　</v>
      </c>
      <c r="U433" s="8" t="str">
        <f t="shared" si="35"/>
        <v xml:space="preserve"> </v>
      </c>
      <c r="V433" s="8">
        <f t="shared" si="36"/>
        <v>0</v>
      </c>
      <c r="W433" s="7" t="str">
        <f t="shared" si="37"/>
        <v/>
      </c>
    </row>
    <row r="434" spans="1:23" s="2" customFormat="1" ht="57" customHeight="1" x14ac:dyDescent="0.15">
      <c r="A434" s="10"/>
      <c r="B434" s="16"/>
      <c r="C434" s="16"/>
      <c r="D434" s="15"/>
      <c r="E434" s="14"/>
      <c r="F434" s="13"/>
      <c r="G434" s="12" t="str">
        <f>IF(E434="","",VLOOKUP(E434,図書名リスト!$C$3:$W$1161,16,0))</f>
        <v/>
      </c>
      <c r="H434" s="11" t="str">
        <f>IF(E434="","",VLOOKUP(W434,図書名リスト!$A$3:$W$1161,5,0))</f>
        <v/>
      </c>
      <c r="I434" s="11" t="str">
        <f>IF(E434="","",VLOOKUP(W434,図書名リスト!$A$3:$W$1161,9,0))</f>
        <v/>
      </c>
      <c r="J434" s="11" t="str">
        <f>IF(E434="","",VLOOKUP(W434,図書名リスト!$A$3:$W$1161,23,0))</f>
        <v/>
      </c>
      <c r="K434" s="11" t="str">
        <f>IF(E434="","",VLOOKUP(W434,図書名リスト!$A$3:$W$11651,11,0))</f>
        <v/>
      </c>
      <c r="L434" s="38" t="str">
        <f>IF(E434="","",VLOOKUP(W434,図書名リスト!$A$3:$W$1161,14,0))</f>
        <v/>
      </c>
      <c r="M434" s="9" t="str">
        <f>IF(E434="","",VLOOKUP(W434,図書名リスト!$A$3:$W$1161,17,0))</f>
        <v/>
      </c>
      <c r="N434" s="10"/>
      <c r="O434" s="9" t="str">
        <f>IF(E434="","",VLOOKUP(W434,図書名リスト!$A$3:$W$1161,21,0))</f>
        <v/>
      </c>
      <c r="P434" s="9" t="str">
        <f>IF(E434="","",VLOOKUP(W434,図書名リスト!$A$3:$W$1161,19,0))</f>
        <v/>
      </c>
      <c r="Q434" s="9" t="str">
        <f>IF(E434="","",VLOOKUP(W434,図書名リスト!$A$3:$W$1161,20,0))</f>
        <v/>
      </c>
      <c r="R434" s="9" t="str">
        <f>IF(E434="","",VLOOKUP(W434,図書名リスト!$A$3:$W$1161,22,0))</f>
        <v/>
      </c>
      <c r="S434" s="8" t="str">
        <f t="shared" si="33"/>
        <v xml:space="preserve"> </v>
      </c>
      <c r="T434" s="8" t="str">
        <f t="shared" si="34"/>
        <v>　</v>
      </c>
      <c r="U434" s="8" t="str">
        <f t="shared" si="35"/>
        <v xml:space="preserve"> </v>
      </c>
      <c r="V434" s="8">
        <f t="shared" si="36"/>
        <v>0</v>
      </c>
      <c r="W434" s="7" t="str">
        <f t="shared" si="37"/>
        <v/>
      </c>
    </row>
    <row r="435" spans="1:23" s="2" customFormat="1" ht="57" customHeight="1" x14ac:dyDescent="0.15">
      <c r="A435" s="10"/>
      <c r="B435" s="16"/>
      <c r="C435" s="16"/>
      <c r="D435" s="15"/>
      <c r="E435" s="14"/>
      <c r="F435" s="13"/>
      <c r="G435" s="12" t="str">
        <f>IF(E435="","",VLOOKUP(E435,図書名リスト!$C$3:$W$1161,16,0))</f>
        <v/>
      </c>
      <c r="H435" s="11" t="str">
        <f>IF(E435="","",VLOOKUP(W435,図書名リスト!$A$3:$W$1161,5,0))</f>
        <v/>
      </c>
      <c r="I435" s="11" t="str">
        <f>IF(E435="","",VLOOKUP(W435,図書名リスト!$A$3:$W$1161,9,0))</f>
        <v/>
      </c>
      <c r="J435" s="11" t="str">
        <f>IF(E435="","",VLOOKUP(W435,図書名リスト!$A$3:$W$1161,23,0))</f>
        <v/>
      </c>
      <c r="K435" s="11" t="str">
        <f>IF(E435="","",VLOOKUP(W435,図書名リスト!$A$3:$W$11651,11,0))</f>
        <v/>
      </c>
      <c r="L435" s="38" t="str">
        <f>IF(E435="","",VLOOKUP(W435,図書名リスト!$A$3:$W$1161,14,0))</f>
        <v/>
      </c>
      <c r="M435" s="9" t="str">
        <f>IF(E435="","",VLOOKUP(W435,図書名リスト!$A$3:$W$1161,17,0))</f>
        <v/>
      </c>
      <c r="N435" s="10"/>
      <c r="O435" s="9" t="str">
        <f>IF(E435="","",VLOOKUP(W435,図書名リスト!$A$3:$W$1161,21,0))</f>
        <v/>
      </c>
      <c r="P435" s="9" t="str">
        <f>IF(E435="","",VLOOKUP(W435,図書名リスト!$A$3:$W$1161,19,0))</f>
        <v/>
      </c>
      <c r="Q435" s="9" t="str">
        <f>IF(E435="","",VLOOKUP(W435,図書名リスト!$A$3:$W$1161,20,0))</f>
        <v/>
      </c>
      <c r="R435" s="9" t="str">
        <f>IF(E435="","",VLOOKUP(W435,図書名リスト!$A$3:$W$1161,22,0))</f>
        <v/>
      </c>
      <c r="S435" s="8" t="str">
        <f t="shared" si="33"/>
        <v xml:space="preserve"> </v>
      </c>
      <c r="T435" s="8" t="str">
        <f t="shared" si="34"/>
        <v>　</v>
      </c>
      <c r="U435" s="8" t="str">
        <f t="shared" si="35"/>
        <v xml:space="preserve"> </v>
      </c>
      <c r="V435" s="8">
        <f t="shared" si="36"/>
        <v>0</v>
      </c>
      <c r="W435" s="7" t="str">
        <f t="shared" si="37"/>
        <v/>
      </c>
    </row>
    <row r="436" spans="1:23" s="2" customFormat="1" ht="57" customHeight="1" x14ac:dyDescent="0.15">
      <c r="A436" s="10"/>
      <c r="B436" s="16"/>
      <c r="C436" s="16"/>
      <c r="D436" s="15"/>
      <c r="E436" s="14"/>
      <c r="F436" s="13"/>
      <c r="G436" s="12" t="str">
        <f>IF(E436="","",VLOOKUP(E436,図書名リスト!$C$3:$W$1161,16,0))</f>
        <v/>
      </c>
      <c r="H436" s="11" t="str">
        <f>IF(E436="","",VLOOKUP(W436,図書名リスト!$A$3:$W$1161,5,0))</f>
        <v/>
      </c>
      <c r="I436" s="11" t="str">
        <f>IF(E436="","",VLOOKUP(W436,図書名リスト!$A$3:$W$1161,9,0))</f>
        <v/>
      </c>
      <c r="J436" s="11" t="str">
        <f>IF(E436="","",VLOOKUP(W436,図書名リスト!$A$3:$W$1161,23,0))</f>
        <v/>
      </c>
      <c r="K436" s="11" t="str">
        <f>IF(E436="","",VLOOKUP(W436,図書名リスト!$A$3:$W$11651,11,0))</f>
        <v/>
      </c>
      <c r="L436" s="38" t="str">
        <f>IF(E436="","",VLOOKUP(W436,図書名リスト!$A$3:$W$1161,14,0))</f>
        <v/>
      </c>
      <c r="M436" s="9" t="str">
        <f>IF(E436="","",VLOOKUP(W436,図書名リスト!$A$3:$W$1161,17,0))</f>
        <v/>
      </c>
      <c r="N436" s="10"/>
      <c r="O436" s="9" t="str">
        <f>IF(E436="","",VLOOKUP(W436,図書名リスト!$A$3:$W$1161,21,0))</f>
        <v/>
      </c>
      <c r="P436" s="9" t="str">
        <f>IF(E436="","",VLOOKUP(W436,図書名リスト!$A$3:$W$1161,19,0))</f>
        <v/>
      </c>
      <c r="Q436" s="9" t="str">
        <f>IF(E436="","",VLOOKUP(W436,図書名リスト!$A$3:$W$1161,20,0))</f>
        <v/>
      </c>
      <c r="R436" s="9" t="str">
        <f>IF(E436="","",VLOOKUP(W436,図書名リスト!$A$3:$W$1161,22,0))</f>
        <v/>
      </c>
      <c r="S436" s="8" t="str">
        <f t="shared" si="33"/>
        <v xml:space="preserve"> </v>
      </c>
      <c r="T436" s="8" t="str">
        <f t="shared" si="34"/>
        <v>　</v>
      </c>
      <c r="U436" s="8" t="str">
        <f t="shared" si="35"/>
        <v xml:space="preserve"> </v>
      </c>
      <c r="V436" s="8">
        <f t="shared" si="36"/>
        <v>0</v>
      </c>
      <c r="W436" s="7" t="str">
        <f t="shared" si="37"/>
        <v/>
      </c>
    </row>
    <row r="437" spans="1:23" s="2" customFormat="1" ht="57" customHeight="1" x14ac:dyDescent="0.15">
      <c r="A437" s="10"/>
      <c r="B437" s="16"/>
      <c r="C437" s="16"/>
      <c r="D437" s="15"/>
      <c r="E437" s="14"/>
      <c r="F437" s="13"/>
      <c r="G437" s="12" t="str">
        <f>IF(E437="","",VLOOKUP(E437,図書名リスト!$C$3:$W$1161,16,0))</f>
        <v/>
      </c>
      <c r="H437" s="11" t="str">
        <f>IF(E437="","",VLOOKUP(W437,図書名リスト!$A$3:$W$1161,5,0))</f>
        <v/>
      </c>
      <c r="I437" s="11" t="str">
        <f>IF(E437="","",VLOOKUP(W437,図書名リスト!$A$3:$W$1161,9,0))</f>
        <v/>
      </c>
      <c r="J437" s="11" t="str">
        <f>IF(E437="","",VLOOKUP(W437,図書名リスト!$A$3:$W$1161,23,0))</f>
        <v/>
      </c>
      <c r="K437" s="11" t="str">
        <f>IF(E437="","",VLOOKUP(W437,図書名リスト!$A$3:$W$11651,11,0))</f>
        <v/>
      </c>
      <c r="L437" s="38" t="str">
        <f>IF(E437="","",VLOOKUP(W437,図書名リスト!$A$3:$W$1161,14,0))</f>
        <v/>
      </c>
      <c r="M437" s="9" t="str">
        <f>IF(E437="","",VLOOKUP(W437,図書名リスト!$A$3:$W$1161,17,0))</f>
        <v/>
      </c>
      <c r="N437" s="10"/>
      <c r="O437" s="9" t="str">
        <f>IF(E437="","",VLOOKUP(W437,図書名リスト!$A$3:$W$1161,21,0))</f>
        <v/>
      </c>
      <c r="P437" s="9" t="str">
        <f>IF(E437="","",VLOOKUP(W437,図書名リスト!$A$3:$W$1161,19,0))</f>
        <v/>
      </c>
      <c r="Q437" s="9" t="str">
        <f>IF(E437="","",VLOOKUP(W437,図書名リスト!$A$3:$W$1161,20,0))</f>
        <v/>
      </c>
      <c r="R437" s="9" t="str">
        <f>IF(E437="","",VLOOKUP(W437,図書名リスト!$A$3:$W$1161,22,0))</f>
        <v/>
      </c>
      <c r="S437" s="8" t="str">
        <f t="shared" si="33"/>
        <v xml:space="preserve"> </v>
      </c>
      <c r="T437" s="8" t="str">
        <f t="shared" si="34"/>
        <v>　</v>
      </c>
      <c r="U437" s="8" t="str">
        <f t="shared" si="35"/>
        <v xml:space="preserve"> </v>
      </c>
      <c r="V437" s="8">
        <f t="shared" si="36"/>
        <v>0</v>
      </c>
      <c r="W437" s="7" t="str">
        <f t="shared" si="37"/>
        <v/>
      </c>
    </row>
    <row r="438" spans="1:23" s="2" customFormat="1" ht="57" customHeight="1" x14ac:dyDescent="0.15">
      <c r="A438" s="10"/>
      <c r="B438" s="16"/>
      <c r="C438" s="16"/>
      <c r="D438" s="15"/>
      <c r="E438" s="14"/>
      <c r="F438" s="13"/>
      <c r="G438" s="12" t="str">
        <f>IF(E438="","",VLOOKUP(E438,図書名リスト!$C$3:$W$1161,16,0))</f>
        <v/>
      </c>
      <c r="H438" s="11" t="str">
        <f>IF(E438="","",VLOOKUP(W438,図書名リスト!$A$3:$W$1161,5,0))</f>
        <v/>
      </c>
      <c r="I438" s="11" t="str">
        <f>IF(E438="","",VLOOKUP(W438,図書名リスト!$A$3:$W$1161,9,0))</f>
        <v/>
      </c>
      <c r="J438" s="11" t="str">
        <f>IF(E438="","",VLOOKUP(W438,図書名リスト!$A$3:$W$1161,23,0))</f>
        <v/>
      </c>
      <c r="K438" s="11" t="str">
        <f>IF(E438="","",VLOOKUP(W438,図書名リスト!$A$3:$W$11651,11,0))</f>
        <v/>
      </c>
      <c r="L438" s="38" t="str">
        <f>IF(E438="","",VLOOKUP(W438,図書名リスト!$A$3:$W$1161,14,0))</f>
        <v/>
      </c>
      <c r="M438" s="9" t="str">
        <f>IF(E438="","",VLOOKUP(W438,図書名リスト!$A$3:$W$1161,17,0))</f>
        <v/>
      </c>
      <c r="N438" s="10"/>
      <c r="O438" s="9" t="str">
        <f>IF(E438="","",VLOOKUP(W438,図書名リスト!$A$3:$W$1161,21,0))</f>
        <v/>
      </c>
      <c r="P438" s="9" t="str">
        <f>IF(E438="","",VLOOKUP(W438,図書名リスト!$A$3:$W$1161,19,0))</f>
        <v/>
      </c>
      <c r="Q438" s="9" t="str">
        <f>IF(E438="","",VLOOKUP(W438,図書名リスト!$A$3:$W$1161,20,0))</f>
        <v/>
      </c>
      <c r="R438" s="9" t="str">
        <f>IF(E438="","",VLOOKUP(W438,図書名リスト!$A$3:$W$1161,22,0))</f>
        <v/>
      </c>
      <c r="S438" s="8" t="str">
        <f t="shared" si="33"/>
        <v xml:space="preserve"> </v>
      </c>
      <c r="T438" s="8" t="str">
        <f t="shared" si="34"/>
        <v>　</v>
      </c>
      <c r="U438" s="8" t="str">
        <f t="shared" si="35"/>
        <v xml:space="preserve"> </v>
      </c>
      <c r="V438" s="8">
        <f t="shared" si="36"/>
        <v>0</v>
      </c>
      <c r="W438" s="7" t="str">
        <f t="shared" si="37"/>
        <v/>
      </c>
    </row>
    <row r="439" spans="1:23" s="2" customFormat="1" ht="57" customHeight="1" x14ac:dyDescent="0.15">
      <c r="A439" s="10"/>
      <c r="B439" s="16"/>
      <c r="C439" s="16"/>
      <c r="D439" s="15"/>
      <c r="E439" s="14"/>
      <c r="F439" s="13"/>
      <c r="G439" s="12" t="str">
        <f>IF(E439="","",VLOOKUP(E439,図書名リスト!$C$3:$W$1161,16,0))</f>
        <v/>
      </c>
      <c r="H439" s="11" t="str">
        <f>IF(E439="","",VLOOKUP(W439,図書名リスト!$A$3:$W$1161,5,0))</f>
        <v/>
      </c>
      <c r="I439" s="11" t="str">
        <f>IF(E439="","",VLOOKUP(W439,図書名リスト!$A$3:$W$1161,9,0))</f>
        <v/>
      </c>
      <c r="J439" s="11" t="str">
        <f>IF(E439="","",VLOOKUP(W439,図書名リスト!$A$3:$W$1161,23,0))</f>
        <v/>
      </c>
      <c r="K439" s="11" t="str">
        <f>IF(E439="","",VLOOKUP(W439,図書名リスト!$A$3:$W$11651,11,0))</f>
        <v/>
      </c>
      <c r="L439" s="38" t="str">
        <f>IF(E439="","",VLOOKUP(W439,図書名リスト!$A$3:$W$1161,14,0))</f>
        <v/>
      </c>
      <c r="M439" s="9" t="str">
        <f>IF(E439="","",VLOOKUP(W439,図書名リスト!$A$3:$W$1161,17,0))</f>
        <v/>
      </c>
      <c r="N439" s="10"/>
      <c r="O439" s="9" t="str">
        <f>IF(E439="","",VLOOKUP(W439,図書名リスト!$A$3:$W$1161,21,0))</f>
        <v/>
      </c>
      <c r="P439" s="9" t="str">
        <f>IF(E439="","",VLOOKUP(W439,図書名リスト!$A$3:$W$1161,19,0))</f>
        <v/>
      </c>
      <c r="Q439" s="9" t="str">
        <f>IF(E439="","",VLOOKUP(W439,図書名リスト!$A$3:$W$1161,20,0))</f>
        <v/>
      </c>
      <c r="R439" s="9" t="str">
        <f>IF(E439="","",VLOOKUP(W439,図書名リスト!$A$3:$W$1161,22,0))</f>
        <v/>
      </c>
      <c r="S439" s="8" t="str">
        <f t="shared" si="33"/>
        <v xml:space="preserve"> </v>
      </c>
      <c r="T439" s="8" t="str">
        <f t="shared" si="34"/>
        <v>　</v>
      </c>
      <c r="U439" s="8" t="str">
        <f t="shared" si="35"/>
        <v xml:space="preserve"> </v>
      </c>
      <c r="V439" s="8">
        <f t="shared" si="36"/>
        <v>0</v>
      </c>
      <c r="W439" s="7" t="str">
        <f t="shared" si="37"/>
        <v/>
      </c>
    </row>
    <row r="440" spans="1:23" s="2" customFormat="1" ht="57" customHeight="1" x14ac:dyDescent="0.15">
      <c r="A440" s="10"/>
      <c r="B440" s="16"/>
      <c r="C440" s="16"/>
      <c r="D440" s="15"/>
      <c r="E440" s="14"/>
      <c r="F440" s="13"/>
      <c r="G440" s="12" t="str">
        <f>IF(E440="","",VLOOKUP(E440,図書名リスト!$C$3:$W$1161,16,0))</f>
        <v/>
      </c>
      <c r="H440" s="11" t="str">
        <f>IF(E440="","",VLOOKUP(W440,図書名リスト!$A$3:$W$1161,5,0))</f>
        <v/>
      </c>
      <c r="I440" s="11" t="str">
        <f>IF(E440="","",VLOOKUP(W440,図書名リスト!$A$3:$W$1161,9,0))</f>
        <v/>
      </c>
      <c r="J440" s="11" t="str">
        <f>IF(E440="","",VLOOKUP(W440,図書名リスト!$A$3:$W$1161,23,0))</f>
        <v/>
      </c>
      <c r="K440" s="11" t="str">
        <f>IF(E440="","",VLOOKUP(W440,図書名リスト!$A$3:$W$11651,11,0))</f>
        <v/>
      </c>
      <c r="L440" s="38" t="str">
        <f>IF(E440="","",VLOOKUP(W440,図書名リスト!$A$3:$W$1161,14,0))</f>
        <v/>
      </c>
      <c r="M440" s="9" t="str">
        <f>IF(E440="","",VLOOKUP(W440,図書名リスト!$A$3:$W$1161,17,0))</f>
        <v/>
      </c>
      <c r="N440" s="10"/>
      <c r="O440" s="9" t="str">
        <f>IF(E440="","",VLOOKUP(W440,図書名リスト!$A$3:$W$1161,21,0))</f>
        <v/>
      </c>
      <c r="P440" s="9" t="str">
        <f>IF(E440="","",VLOOKUP(W440,図書名リスト!$A$3:$W$1161,19,0))</f>
        <v/>
      </c>
      <c r="Q440" s="9" t="str">
        <f>IF(E440="","",VLOOKUP(W440,図書名リスト!$A$3:$W$1161,20,0))</f>
        <v/>
      </c>
      <c r="R440" s="9" t="str">
        <f>IF(E440="","",VLOOKUP(W440,図書名リスト!$A$3:$W$1161,22,0))</f>
        <v/>
      </c>
      <c r="S440" s="8" t="str">
        <f t="shared" si="33"/>
        <v xml:space="preserve"> </v>
      </c>
      <c r="T440" s="8" t="str">
        <f t="shared" si="34"/>
        <v>　</v>
      </c>
      <c r="U440" s="8" t="str">
        <f t="shared" si="35"/>
        <v xml:space="preserve"> </v>
      </c>
      <c r="V440" s="8">
        <f t="shared" si="36"/>
        <v>0</v>
      </c>
      <c r="W440" s="7" t="str">
        <f t="shared" si="37"/>
        <v/>
      </c>
    </row>
    <row r="441" spans="1:23" s="2" customFormat="1" ht="57" customHeight="1" x14ac:dyDescent="0.15">
      <c r="A441" s="10"/>
      <c r="B441" s="16"/>
      <c r="C441" s="16"/>
      <c r="D441" s="15"/>
      <c r="E441" s="14"/>
      <c r="F441" s="13"/>
      <c r="G441" s="12" t="str">
        <f>IF(E441="","",VLOOKUP(E441,図書名リスト!$C$3:$W$1161,16,0))</f>
        <v/>
      </c>
      <c r="H441" s="11" t="str">
        <f>IF(E441="","",VLOOKUP(W441,図書名リスト!$A$3:$W$1161,5,0))</f>
        <v/>
      </c>
      <c r="I441" s="11" t="str">
        <f>IF(E441="","",VLOOKUP(W441,図書名リスト!$A$3:$W$1161,9,0))</f>
        <v/>
      </c>
      <c r="J441" s="11" t="str">
        <f>IF(E441="","",VLOOKUP(W441,図書名リスト!$A$3:$W$1161,23,0))</f>
        <v/>
      </c>
      <c r="K441" s="11" t="str">
        <f>IF(E441="","",VLOOKUP(W441,図書名リスト!$A$3:$W$11651,11,0))</f>
        <v/>
      </c>
      <c r="L441" s="38" t="str">
        <f>IF(E441="","",VLOOKUP(W441,図書名リスト!$A$3:$W$1161,14,0))</f>
        <v/>
      </c>
      <c r="M441" s="9" t="str">
        <f>IF(E441="","",VLOOKUP(W441,図書名リスト!$A$3:$W$1161,17,0))</f>
        <v/>
      </c>
      <c r="N441" s="10"/>
      <c r="O441" s="9" t="str">
        <f>IF(E441="","",VLOOKUP(W441,図書名リスト!$A$3:$W$1161,21,0))</f>
        <v/>
      </c>
      <c r="P441" s="9" t="str">
        <f>IF(E441="","",VLOOKUP(W441,図書名リスト!$A$3:$W$1161,19,0))</f>
        <v/>
      </c>
      <c r="Q441" s="9" t="str">
        <f>IF(E441="","",VLOOKUP(W441,図書名リスト!$A$3:$W$1161,20,0))</f>
        <v/>
      </c>
      <c r="R441" s="9" t="str">
        <f>IF(E441="","",VLOOKUP(W441,図書名リスト!$A$3:$W$1161,22,0))</f>
        <v/>
      </c>
      <c r="S441" s="8" t="str">
        <f t="shared" si="33"/>
        <v xml:space="preserve"> </v>
      </c>
      <c r="T441" s="8" t="str">
        <f t="shared" si="34"/>
        <v>　</v>
      </c>
      <c r="U441" s="8" t="str">
        <f t="shared" si="35"/>
        <v xml:space="preserve"> </v>
      </c>
      <c r="V441" s="8">
        <f t="shared" si="36"/>
        <v>0</v>
      </c>
      <c r="W441" s="7" t="str">
        <f t="shared" si="37"/>
        <v/>
      </c>
    </row>
    <row r="442" spans="1:23" s="2" customFormat="1" ht="57" customHeight="1" x14ac:dyDescent="0.15">
      <c r="A442" s="10"/>
      <c r="B442" s="16"/>
      <c r="C442" s="16"/>
      <c r="D442" s="15"/>
      <c r="E442" s="14"/>
      <c r="F442" s="13"/>
      <c r="G442" s="12" t="str">
        <f>IF(E442="","",VLOOKUP(E442,図書名リスト!$C$3:$W$1161,16,0))</f>
        <v/>
      </c>
      <c r="H442" s="11" t="str">
        <f>IF(E442="","",VLOOKUP(W442,図書名リスト!$A$3:$W$1161,5,0))</f>
        <v/>
      </c>
      <c r="I442" s="11" t="str">
        <f>IF(E442="","",VLOOKUP(W442,図書名リスト!$A$3:$W$1161,9,0))</f>
        <v/>
      </c>
      <c r="J442" s="11" t="str">
        <f>IF(E442="","",VLOOKUP(W442,図書名リスト!$A$3:$W$1161,23,0))</f>
        <v/>
      </c>
      <c r="K442" s="11" t="str">
        <f>IF(E442="","",VLOOKUP(W442,図書名リスト!$A$3:$W$11651,11,0))</f>
        <v/>
      </c>
      <c r="L442" s="38" t="str">
        <f>IF(E442="","",VLOOKUP(W442,図書名リスト!$A$3:$W$1161,14,0))</f>
        <v/>
      </c>
      <c r="M442" s="9" t="str">
        <f>IF(E442="","",VLOOKUP(W442,図書名リスト!$A$3:$W$1161,17,0))</f>
        <v/>
      </c>
      <c r="N442" s="10"/>
      <c r="O442" s="9" t="str">
        <f>IF(E442="","",VLOOKUP(W442,図書名リスト!$A$3:$W$1161,21,0))</f>
        <v/>
      </c>
      <c r="P442" s="9" t="str">
        <f>IF(E442="","",VLOOKUP(W442,図書名リスト!$A$3:$W$1161,19,0))</f>
        <v/>
      </c>
      <c r="Q442" s="9" t="str">
        <f>IF(E442="","",VLOOKUP(W442,図書名リスト!$A$3:$W$1161,20,0))</f>
        <v/>
      </c>
      <c r="R442" s="9" t="str">
        <f>IF(E442="","",VLOOKUP(W442,図書名リスト!$A$3:$W$1161,22,0))</f>
        <v/>
      </c>
      <c r="S442" s="8" t="str">
        <f t="shared" si="33"/>
        <v xml:space="preserve"> </v>
      </c>
      <c r="T442" s="8" t="str">
        <f t="shared" si="34"/>
        <v>　</v>
      </c>
      <c r="U442" s="8" t="str">
        <f t="shared" si="35"/>
        <v xml:space="preserve"> </v>
      </c>
      <c r="V442" s="8">
        <f t="shared" si="36"/>
        <v>0</v>
      </c>
      <c r="W442" s="7" t="str">
        <f t="shared" si="37"/>
        <v/>
      </c>
    </row>
    <row r="443" spans="1:23" s="2" customFormat="1" ht="57" customHeight="1" x14ac:dyDescent="0.15">
      <c r="A443" s="10"/>
      <c r="B443" s="16"/>
      <c r="C443" s="16"/>
      <c r="D443" s="15"/>
      <c r="E443" s="14"/>
      <c r="F443" s="13"/>
      <c r="G443" s="12" t="str">
        <f>IF(E443="","",VLOOKUP(E443,図書名リスト!$C$3:$W$1161,16,0))</f>
        <v/>
      </c>
      <c r="H443" s="11" t="str">
        <f>IF(E443="","",VLOOKUP(W443,図書名リスト!$A$3:$W$1161,5,0))</f>
        <v/>
      </c>
      <c r="I443" s="11" t="str">
        <f>IF(E443="","",VLOOKUP(W443,図書名リスト!$A$3:$W$1161,9,0))</f>
        <v/>
      </c>
      <c r="J443" s="11" t="str">
        <f>IF(E443="","",VLOOKUP(W443,図書名リスト!$A$3:$W$1161,23,0))</f>
        <v/>
      </c>
      <c r="K443" s="11" t="str">
        <f>IF(E443="","",VLOOKUP(W443,図書名リスト!$A$3:$W$11651,11,0))</f>
        <v/>
      </c>
      <c r="L443" s="38" t="str">
        <f>IF(E443="","",VLOOKUP(W443,図書名リスト!$A$3:$W$1161,14,0))</f>
        <v/>
      </c>
      <c r="M443" s="9" t="str">
        <f>IF(E443="","",VLOOKUP(W443,図書名リスト!$A$3:$W$1161,17,0))</f>
        <v/>
      </c>
      <c r="N443" s="10"/>
      <c r="O443" s="9" t="str">
        <f>IF(E443="","",VLOOKUP(W443,図書名リスト!$A$3:$W$1161,21,0))</f>
        <v/>
      </c>
      <c r="P443" s="9" t="str">
        <f>IF(E443="","",VLOOKUP(W443,図書名リスト!$A$3:$W$1161,19,0))</f>
        <v/>
      </c>
      <c r="Q443" s="9" t="str">
        <f>IF(E443="","",VLOOKUP(W443,図書名リスト!$A$3:$W$1161,20,0))</f>
        <v/>
      </c>
      <c r="R443" s="9" t="str">
        <f>IF(E443="","",VLOOKUP(W443,図書名リスト!$A$3:$W$1161,22,0))</f>
        <v/>
      </c>
      <c r="S443" s="8" t="str">
        <f t="shared" si="33"/>
        <v xml:space="preserve"> </v>
      </c>
      <c r="T443" s="8" t="str">
        <f t="shared" si="34"/>
        <v>　</v>
      </c>
      <c r="U443" s="8" t="str">
        <f t="shared" si="35"/>
        <v xml:space="preserve"> </v>
      </c>
      <c r="V443" s="8">
        <f t="shared" si="36"/>
        <v>0</v>
      </c>
      <c r="W443" s="7" t="str">
        <f t="shared" si="37"/>
        <v/>
      </c>
    </row>
    <row r="444" spans="1:23" s="2" customFormat="1" ht="57" customHeight="1" x14ac:dyDescent="0.15">
      <c r="A444" s="10"/>
      <c r="B444" s="16"/>
      <c r="C444" s="16"/>
      <c r="D444" s="15"/>
      <c r="E444" s="14"/>
      <c r="F444" s="13"/>
      <c r="G444" s="12" t="str">
        <f>IF(E444="","",VLOOKUP(E444,図書名リスト!$C$3:$W$1161,16,0))</f>
        <v/>
      </c>
      <c r="H444" s="11" t="str">
        <f>IF(E444="","",VLOOKUP(W444,図書名リスト!$A$3:$W$1161,5,0))</f>
        <v/>
      </c>
      <c r="I444" s="11" t="str">
        <f>IF(E444="","",VLOOKUP(W444,図書名リスト!$A$3:$W$1161,9,0))</f>
        <v/>
      </c>
      <c r="J444" s="11" t="str">
        <f>IF(E444="","",VLOOKUP(W444,図書名リスト!$A$3:$W$1161,23,0))</f>
        <v/>
      </c>
      <c r="K444" s="11" t="str">
        <f>IF(E444="","",VLOOKUP(W444,図書名リスト!$A$3:$W$11651,11,0))</f>
        <v/>
      </c>
      <c r="L444" s="38" t="str">
        <f>IF(E444="","",VLOOKUP(W444,図書名リスト!$A$3:$W$1161,14,0))</f>
        <v/>
      </c>
      <c r="M444" s="9" t="str">
        <f>IF(E444="","",VLOOKUP(W444,図書名リスト!$A$3:$W$1161,17,0))</f>
        <v/>
      </c>
      <c r="N444" s="10"/>
      <c r="O444" s="9" t="str">
        <f>IF(E444="","",VLOOKUP(W444,図書名リスト!$A$3:$W$1161,21,0))</f>
        <v/>
      </c>
      <c r="P444" s="9" t="str">
        <f>IF(E444="","",VLOOKUP(W444,図書名リスト!$A$3:$W$1161,19,0))</f>
        <v/>
      </c>
      <c r="Q444" s="9" t="str">
        <f>IF(E444="","",VLOOKUP(W444,図書名リスト!$A$3:$W$1161,20,0))</f>
        <v/>
      </c>
      <c r="R444" s="9" t="str">
        <f>IF(E444="","",VLOOKUP(W444,図書名リスト!$A$3:$W$1161,22,0))</f>
        <v/>
      </c>
      <c r="S444" s="8" t="str">
        <f t="shared" si="33"/>
        <v xml:space="preserve"> </v>
      </c>
      <c r="T444" s="8" t="str">
        <f t="shared" si="34"/>
        <v>　</v>
      </c>
      <c r="U444" s="8" t="str">
        <f t="shared" si="35"/>
        <v xml:space="preserve"> </v>
      </c>
      <c r="V444" s="8">
        <f t="shared" si="36"/>
        <v>0</v>
      </c>
      <c r="W444" s="7" t="str">
        <f t="shared" si="37"/>
        <v/>
      </c>
    </row>
    <row r="445" spans="1:23" s="2" customFormat="1" ht="57" customHeight="1" x14ac:dyDescent="0.15">
      <c r="A445" s="10"/>
      <c r="B445" s="16"/>
      <c r="C445" s="16"/>
      <c r="D445" s="15"/>
      <c r="E445" s="14"/>
      <c r="F445" s="13"/>
      <c r="G445" s="12" t="str">
        <f>IF(E445="","",VLOOKUP(E445,図書名リスト!$C$3:$W$1161,16,0))</f>
        <v/>
      </c>
      <c r="H445" s="11" t="str">
        <f>IF(E445="","",VLOOKUP(W445,図書名リスト!$A$3:$W$1161,5,0))</f>
        <v/>
      </c>
      <c r="I445" s="11" t="str">
        <f>IF(E445="","",VLOOKUP(W445,図書名リスト!$A$3:$W$1161,9,0))</f>
        <v/>
      </c>
      <c r="J445" s="11" t="str">
        <f>IF(E445="","",VLOOKUP(W445,図書名リスト!$A$3:$W$1161,23,0))</f>
        <v/>
      </c>
      <c r="K445" s="11" t="str">
        <f>IF(E445="","",VLOOKUP(W445,図書名リスト!$A$3:$W$11651,11,0))</f>
        <v/>
      </c>
      <c r="L445" s="38" t="str">
        <f>IF(E445="","",VLOOKUP(W445,図書名リスト!$A$3:$W$1161,14,0))</f>
        <v/>
      </c>
      <c r="M445" s="9" t="str">
        <f>IF(E445="","",VLOOKUP(W445,図書名リスト!$A$3:$W$1161,17,0))</f>
        <v/>
      </c>
      <c r="N445" s="10"/>
      <c r="O445" s="9" t="str">
        <f>IF(E445="","",VLOOKUP(W445,図書名リスト!$A$3:$W$1161,21,0))</f>
        <v/>
      </c>
      <c r="P445" s="9" t="str">
        <f>IF(E445="","",VLOOKUP(W445,図書名リスト!$A$3:$W$1161,19,0))</f>
        <v/>
      </c>
      <c r="Q445" s="9" t="str">
        <f>IF(E445="","",VLOOKUP(W445,図書名リスト!$A$3:$W$1161,20,0))</f>
        <v/>
      </c>
      <c r="R445" s="9" t="str">
        <f>IF(E445="","",VLOOKUP(W445,図書名リスト!$A$3:$W$1161,22,0))</f>
        <v/>
      </c>
      <c r="S445" s="8" t="str">
        <f t="shared" si="33"/>
        <v xml:space="preserve"> </v>
      </c>
      <c r="T445" s="8" t="str">
        <f t="shared" si="34"/>
        <v>　</v>
      </c>
      <c r="U445" s="8" t="str">
        <f t="shared" si="35"/>
        <v xml:space="preserve"> </v>
      </c>
      <c r="V445" s="8">
        <f t="shared" si="36"/>
        <v>0</v>
      </c>
      <c r="W445" s="7" t="str">
        <f t="shared" si="37"/>
        <v/>
      </c>
    </row>
    <row r="446" spans="1:23" s="2" customFormat="1" ht="57" customHeight="1" x14ac:dyDescent="0.15">
      <c r="A446" s="10"/>
      <c r="B446" s="16"/>
      <c r="C446" s="16"/>
      <c r="D446" s="15"/>
      <c r="E446" s="14"/>
      <c r="F446" s="13"/>
      <c r="G446" s="12" t="str">
        <f>IF(E446="","",VLOOKUP(E446,図書名リスト!$C$3:$W$1161,16,0))</f>
        <v/>
      </c>
      <c r="H446" s="11" t="str">
        <f>IF(E446="","",VLOOKUP(W446,図書名リスト!$A$3:$W$1161,5,0))</f>
        <v/>
      </c>
      <c r="I446" s="11" t="str">
        <f>IF(E446="","",VLOOKUP(W446,図書名リスト!$A$3:$W$1161,9,0))</f>
        <v/>
      </c>
      <c r="J446" s="11" t="str">
        <f>IF(E446="","",VLOOKUP(W446,図書名リスト!$A$3:$W$1161,23,0))</f>
        <v/>
      </c>
      <c r="K446" s="11" t="str">
        <f>IF(E446="","",VLOOKUP(W446,図書名リスト!$A$3:$W$11651,11,0))</f>
        <v/>
      </c>
      <c r="L446" s="38" t="str">
        <f>IF(E446="","",VLOOKUP(W446,図書名リスト!$A$3:$W$1161,14,0))</f>
        <v/>
      </c>
      <c r="M446" s="9" t="str">
        <f>IF(E446="","",VLOOKUP(W446,図書名リスト!$A$3:$W$1161,17,0))</f>
        <v/>
      </c>
      <c r="N446" s="10"/>
      <c r="O446" s="9" t="str">
        <f>IF(E446="","",VLOOKUP(W446,図書名リスト!$A$3:$W$1161,21,0))</f>
        <v/>
      </c>
      <c r="P446" s="9" t="str">
        <f>IF(E446="","",VLOOKUP(W446,図書名リスト!$A$3:$W$1161,19,0))</f>
        <v/>
      </c>
      <c r="Q446" s="9" t="str">
        <f>IF(E446="","",VLOOKUP(W446,図書名リスト!$A$3:$W$1161,20,0))</f>
        <v/>
      </c>
      <c r="R446" s="9" t="str">
        <f>IF(E446="","",VLOOKUP(W446,図書名リスト!$A$3:$W$1161,22,0))</f>
        <v/>
      </c>
      <c r="S446" s="8" t="str">
        <f t="shared" si="33"/>
        <v xml:space="preserve"> </v>
      </c>
      <c r="T446" s="8" t="str">
        <f t="shared" si="34"/>
        <v>　</v>
      </c>
      <c r="U446" s="8" t="str">
        <f t="shared" si="35"/>
        <v xml:space="preserve"> </v>
      </c>
      <c r="V446" s="8">
        <f t="shared" si="36"/>
        <v>0</v>
      </c>
      <c r="W446" s="7" t="str">
        <f t="shared" si="37"/>
        <v/>
      </c>
    </row>
    <row r="447" spans="1:23" s="2" customFormat="1" ht="57" customHeight="1" x14ac:dyDescent="0.15">
      <c r="A447" s="10"/>
      <c r="B447" s="16"/>
      <c r="C447" s="16"/>
      <c r="D447" s="15"/>
      <c r="E447" s="14"/>
      <c r="F447" s="13"/>
      <c r="G447" s="12" t="str">
        <f>IF(E447="","",VLOOKUP(E447,図書名リスト!$C$3:$W$1161,16,0))</f>
        <v/>
      </c>
      <c r="H447" s="11" t="str">
        <f>IF(E447="","",VLOOKUP(W447,図書名リスト!$A$3:$W$1161,5,0))</f>
        <v/>
      </c>
      <c r="I447" s="11" t="str">
        <f>IF(E447="","",VLOOKUP(W447,図書名リスト!$A$3:$W$1161,9,0))</f>
        <v/>
      </c>
      <c r="J447" s="11" t="str">
        <f>IF(E447="","",VLOOKUP(W447,図書名リスト!$A$3:$W$1161,23,0))</f>
        <v/>
      </c>
      <c r="K447" s="11" t="str">
        <f>IF(E447="","",VLOOKUP(W447,図書名リスト!$A$3:$W$11651,11,0))</f>
        <v/>
      </c>
      <c r="L447" s="38" t="str">
        <f>IF(E447="","",VLOOKUP(W447,図書名リスト!$A$3:$W$1161,14,0))</f>
        <v/>
      </c>
      <c r="M447" s="9" t="str">
        <f>IF(E447="","",VLOOKUP(W447,図書名リスト!$A$3:$W$1161,17,0))</f>
        <v/>
      </c>
      <c r="N447" s="10"/>
      <c r="O447" s="9" t="str">
        <f>IF(E447="","",VLOOKUP(W447,図書名リスト!$A$3:$W$1161,21,0))</f>
        <v/>
      </c>
      <c r="P447" s="9" t="str">
        <f>IF(E447="","",VLOOKUP(W447,図書名リスト!$A$3:$W$1161,19,0))</f>
        <v/>
      </c>
      <c r="Q447" s="9" t="str">
        <f>IF(E447="","",VLOOKUP(W447,図書名リスト!$A$3:$W$1161,20,0))</f>
        <v/>
      </c>
      <c r="R447" s="9" t="str">
        <f>IF(E447="","",VLOOKUP(W447,図書名リスト!$A$3:$W$1161,22,0))</f>
        <v/>
      </c>
      <c r="S447" s="8" t="str">
        <f t="shared" si="33"/>
        <v xml:space="preserve"> </v>
      </c>
      <c r="T447" s="8" t="str">
        <f t="shared" si="34"/>
        <v>　</v>
      </c>
      <c r="U447" s="8" t="str">
        <f t="shared" si="35"/>
        <v xml:space="preserve"> </v>
      </c>
      <c r="V447" s="8">
        <f t="shared" si="36"/>
        <v>0</v>
      </c>
      <c r="W447" s="7" t="str">
        <f t="shared" si="37"/>
        <v/>
      </c>
    </row>
    <row r="448" spans="1:23" s="2" customFormat="1" ht="57" customHeight="1" x14ac:dyDescent="0.15">
      <c r="A448" s="10"/>
      <c r="B448" s="16"/>
      <c r="C448" s="16"/>
      <c r="D448" s="15"/>
      <c r="E448" s="14"/>
      <c r="F448" s="13"/>
      <c r="G448" s="12" t="str">
        <f>IF(E448="","",VLOOKUP(E448,図書名リスト!$C$3:$W$1161,16,0))</f>
        <v/>
      </c>
      <c r="H448" s="11" t="str">
        <f>IF(E448="","",VLOOKUP(W448,図書名リスト!$A$3:$W$1161,5,0))</f>
        <v/>
      </c>
      <c r="I448" s="11" t="str">
        <f>IF(E448="","",VLOOKUP(W448,図書名リスト!$A$3:$W$1161,9,0))</f>
        <v/>
      </c>
      <c r="J448" s="11" t="str">
        <f>IF(E448="","",VLOOKUP(W448,図書名リスト!$A$3:$W$1161,23,0))</f>
        <v/>
      </c>
      <c r="K448" s="11" t="str">
        <f>IF(E448="","",VLOOKUP(W448,図書名リスト!$A$3:$W$11651,11,0))</f>
        <v/>
      </c>
      <c r="L448" s="38" t="str">
        <f>IF(E448="","",VLOOKUP(W448,図書名リスト!$A$3:$W$1161,14,0))</f>
        <v/>
      </c>
      <c r="M448" s="9" t="str">
        <f>IF(E448="","",VLOOKUP(W448,図書名リスト!$A$3:$W$1161,17,0))</f>
        <v/>
      </c>
      <c r="N448" s="10"/>
      <c r="O448" s="9" t="str">
        <f>IF(E448="","",VLOOKUP(W448,図書名リスト!$A$3:$W$1161,21,0))</f>
        <v/>
      </c>
      <c r="P448" s="9" t="str">
        <f>IF(E448="","",VLOOKUP(W448,図書名リスト!$A$3:$W$1161,19,0))</f>
        <v/>
      </c>
      <c r="Q448" s="9" t="str">
        <f>IF(E448="","",VLOOKUP(W448,図書名リスト!$A$3:$W$1161,20,0))</f>
        <v/>
      </c>
      <c r="R448" s="9" t="str">
        <f>IF(E448="","",VLOOKUP(W448,図書名リスト!$A$3:$W$1161,22,0))</f>
        <v/>
      </c>
      <c r="S448" s="8" t="str">
        <f t="shared" si="33"/>
        <v xml:space="preserve"> </v>
      </c>
      <c r="T448" s="8" t="str">
        <f t="shared" si="34"/>
        <v>　</v>
      </c>
      <c r="U448" s="8" t="str">
        <f t="shared" si="35"/>
        <v xml:space="preserve"> </v>
      </c>
      <c r="V448" s="8">
        <f t="shared" si="36"/>
        <v>0</v>
      </c>
      <c r="W448" s="7" t="str">
        <f t="shared" si="37"/>
        <v/>
      </c>
    </row>
    <row r="449" spans="1:23" s="2" customFormat="1" ht="57" customHeight="1" x14ac:dyDescent="0.15">
      <c r="A449" s="10"/>
      <c r="B449" s="16"/>
      <c r="C449" s="16"/>
      <c r="D449" s="15"/>
      <c r="E449" s="14"/>
      <c r="F449" s="13"/>
      <c r="G449" s="12" t="str">
        <f>IF(E449="","",VLOOKUP(E449,図書名リスト!$C$3:$W$1161,16,0))</f>
        <v/>
      </c>
      <c r="H449" s="11" t="str">
        <f>IF(E449="","",VLOOKUP(W449,図書名リスト!$A$3:$W$1161,5,0))</f>
        <v/>
      </c>
      <c r="I449" s="11" t="str">
        <f>IF(E449="","",VLOOKUP(W449,図書名リスト!$A$3:$W$1161,9,0))</f>
        <v/>
      </c>
      <c r="J449" s="11" t="str">
        <f>IF(E449="","",VLOOKUP(W449,図書名リスト!$A$3:$W$1161,23,0))</f>
        <v/>
      </c>
      <c r="K449" s="11" t="str">
        <f>IF(E449="","",VLOOKUP(W449,図書名リスト!$A$3:$W$11651,11,0))</f>
        <v/>
      </c>
      <c r="L449" s="38" t="str">
        <f>IF(E449="","",VLOOKUP(W449,図書名リスト!$A$3:$W$1161,14,0))</f>
        <v/>
      </c>
      <c r="M449" s="9" t="str">
        <f>IF(E449="","",VLOOKUP(W449,図書名リスト!$A$3:$W$1161,17,0))</f>
        <v/>
      </c>
      <c r="N449" s="10"/>
      <c r="O449" s="9" t="str">
        <f>IF(E449="","",VLOOKUP(W449,図書名リスト!$A$3:$W$1161,21,0))</f>
        <v/>
      </c>
      <c r="P449" s="9" t="str">
        <f>IF(E449="","",VLOOKUP(W449,図書名リスト!$A$3:$W$1161,19,0))</f>
        <v/>
      </c>
      <c r="Q449" s="9" t="str">
        <f>IF(E449="","",VLOOKUP(W449,図書名リスト!$A$3:$W$1161,20,0))</f>
        <v/>
      </c>
      <c r="R449" s="9" t="str">
        <f>IF(E449="","",VLOOKUP(W449,図書名リスト!$A$3:$W$1161,22,0))</f>
        <v/>
      </c>
      <c r="S449" s="8" t="str">
        <f t="shared" si="33"/>
        <v xml:space="preserve"> </v>
      </c>
      <c r="T449" s="8" t="str">
        <f t="shared" si="34"/>
        <v>　</v>
      </c>
      <c r="U449" s="8" t="str">
        <f t="shared" si="35"/>
        <v xml:space="preserve"> </v>
      </c>
      <c r="V449" s="8">
        <f t="shared" si="36"/>
        <v>0</v>
      </c>
      <c r="W449" s="7" t="str">
        <f t="shared" si="37"/>
        <v/>
      </c>
    </row>
    <row r="450" spans="1:23" s="2" customFormat="1" ht="57" customHeight="1" x14ac:dyDescent="0.15">
      <c r="A450" s="10"/>
      <c r="B450" s="16"/>
      <c r="C450" s="16"/>
      <c r="D450" s="15"/>
      <c r="E450" s="14"/>
      <c r="F450" s="13"/>
      <c r="G450" s="12" t="str">
        <f>IF(E450="","",VLOOKUP(E450,図書名リスト!$C$3:$W$1161,16,0))</f>
        <v/>
      </c>
      <c r="H450" s="11" t="str">
        <f>IF(E450="","",VLOOKUP(W450,図書名リスト!$A$3:$W$1161,5,0))</f>
        <v/>
      </c>
      <c r="I450" s="11" t="str">
        <f>IF(E450="","",VLOOKUP(W450,図書名リスト!$A$3:$W$1161,9,0))</f>
        <v/>
      </c>
      <c r="J450" s="11" t="str">
        <f>IF(E450="","",VLOOKUP(W450,図書名リスト!$A$3:$W$1161,23,0))</f>
        <v/>
      </c>
      <c r="K450" s="11" t="str">
        <f>IF(E450="","",VLOOKUP(W450,図書名リスト!$A$3:$W$11651,11,0))</f>
        <v/>
      </c>
      <c r="L450" s="38" t="str">
        <f>IF(E450="","",VLOOKUP(W450,図書名リスト!$A$3:$W$1161,14,0))</f>
        <v/>
      </c>
      <c r="M450" s="9" t="str">
        <f>IF(E450="","",VLOOKUP(W450,図書名リスト!$A$3:$W$1161,17,0))</f>
        <v/>
      </c>
      <c r="N450" s="10"/>
      <c r="O450" s="9" t="str">
        <f>IF(E450="","",VLOOKUP(W450,図書名リスト!$A$3:$W$1161,21,0))</f>
        <v/>
      </c>
      <c r="P450" s="9" t="str">
        <f>IF(E450="","",VLOOKUP(W450,図書名リスト!$A$3:$W$1161,19,0))</f>
        <v/>
      </c>
      <c r="Q450" s="9" t="str">
        <f>IF(E450="","",VLOOKUP(W450,図書名リスト!$A$3:$W$1161,20,0))</f>
        <v/>
      </c>
      <c r="R450" s="9" t="str">
        <f>IF(E450="","",VLOOKUP(W450,図書名リスト!$A$3:$W$1161,22,0))</f>
        <v/>
      </c>
      <c r="S450" s="8" t="str">
        <f t="shared" si="33"/>
        <v xml:space="preserve"> </v>
      </c>
      <c r="T450" s="8" t="str">
        <f t="shared" si="34"/>
        <v>　</v>
      </c>
      <c r="U450" s="8" t="str">
        <f t="shared" si="35"/>
        <v xml:space="preserve"> </v>
      </c>
      <c r="V450" s="8">
        <f t="shared" si="36"/>
        <v>0</v>
      </c>
      <c r="W450" s="7" t="str">
        <f t="shared" si="37"/>
        <v/>
      </c>
    </row>
    <row r="451" spans="1:23" s="2" customFormat="1" ht="57" customHeight="1" x14ac:dyDescent="0.15">
      <c r="A451" s="10"/>
      <c r="B451" s="16"/>
      <c r="C451" s="16"/>
      <c r="D451" s="15"/>
      <c r="E451" s="14"/>
      <c r="F451" s="13"/>
      <c r="G451" s="12" t="str">
        <f>IF(E451="","",VLOOKUP(E451,図書名リスト!$C$3:$W$1161,16,0))</f>
        <v/>
      </c>
      <c r="H451" s="11" t="str">
        <f>IF(E451="","",VLOOKUP(W451,図書名リスト!$A$3:$W$1161,5,0))</f>
        <v/>
      </c>
      <c r="I451" s="11" t="str">
        <f>IF(E451="","",VLOOKUP(W451,図書名リスト!$A$3:$W$1161,9,0))</f>
        <v/>
      </c>
      <c r="J451" s="11" t="str">
        <f>IF(E451="","",VLOOKUP(W451,図書名リスト!$A$3:$W$1161,23,0))</f>
        <v/>
      </c>
      <c r="K451" s="11" t="str">
        <f>IF(E451="","",VLOOKUP(W451,図書名リスト!$A$3:$W$11651,11,0))</f>
        <v/>
      </c>
      <c r="L451" s="38" t="str">
        <f>IF(E451="","",VLOOKUP(W451,図書名リスト!$A$3:$W$1161,14,0))</f>
        <v/>
      </c>
      <c r="M451" s="9" t="str">
        <f>IF(E451="","",VLOOKUP(W451,図書名リスト!$A$3:$W$1161,17,0))</f>
        <v/>
      </c>
      <c r="N451" s="10"/>
      <c r="O451" s="9" t="str">
        <f>IF(E451="","",VLOOKUP(W451,図書名リスト!$A$3:$W$1161,21,0))</f>
        <v/>
      </c>
      <c r="P451" s="9" t="str">
        <f>IF(E451="","",VLOOKUP(W451,図書名リスト!$A$3:$W$1161,19,0))</f>
        <v/>
      </c>
      <c r="Q451" s="9" t="str">
        <f>IF(E451="","",VLOOKUP(W451,図書名リスト!$A$3:$W$1161,20,0))</f>
        <v/>
      </c>
      <c r="R451" s="9" t="str">
        <f>IF(E451="","",VLOOKUP(W451,図書名リスト!$A$3:$W$1161,22,0))</f>
        <v/>
      </c>
      <c r="S451" s="8" t="str">
        <f t="shared" si="33"/>
        <v xml:space="preserve"> </v>
      </c>
      <c r="T451" s="8" t="str">
        <f t="shared" si="34"/>
        <v>　</v>
      </c>
      <c r="U451" s="8" t="str">
        <f t="shared" si="35"/>
        <v xml:space="preserve"> </v>
      </c>
      <c r="V451" s="8">
        <f t="shared" si="36"/>
        <v>0</v>
      </c>
      <c r="W451" s="7" t="str">
        <f t="shared" si="37"/>
        <v/>
      </c>
    </row>
    <row r="452" spans="1:23" s="2" customFormat="1" ht="57" customHeight="1" x14ac:dyDescent="0.15">
      <c r="A452" s="10"/>
      <c r="B452" s="16"/>
      <c r="C452" s="16"/>
      <c r="D452" s="15"/>
      <c r="E452" s="14"/>
      <c r="F452" s="13"/>
      <c r="G452" s="12" t="str">
        <f>IF(E452="","",VLOOKUP(E452,図書名リスト!$C$3:$W$1161,16,0))</f>
        <v/>
      </c>
      <c r="H452" s="11" t="str">
        <f>IF(E452="","",VLOOKUP(W452,図書名リスト!$A$3:$W$1161,5,0))</f>
        <v/>
      </c>
      <c r="I452" s="11" t="str">
        <f>IF(E452="","",VLOOKUP(W452,図書名リスト!$A$3:$W$1161,9,0))</f>
        <v/>
      </c>
      <c r="J452" s="11" t="str">
        <f>IF(E452="","",VLOOKUP(W452,図書名リスト!$A$3:$W$1161,23,0))</f>
        <v/>
      </c>
      <c r="K452" s="11" t="str">
        <f>IF(E452="","",VLOOKUP(W452,図書名リスト!$A$3:$W$11651,11,0))</f>
        <v/>
      </c>
      <c r="L452" s="38" t="str">
        <f>IF(E452="","",VLOOKUP(W452,図書名リスト!$A$3:$W$1161,14,0))</f>
        <v/>
      </c>
      <c r="M452" s="9" t="str">
        <f>IF(E452="","",VLOOKUP(W452,図書名リスト!$A$3:$W$1161,17,0))</f>
        <v/>
      </c>
      <c r="N452" s="10"/>
      <c r="O452" s="9" t="str">
        <f>IF(E452="","",VLOOKUP(W452,図書名リスト!$A$3:$W$1161,21,0))</f>
        <v/>
      </c>
      <c r="P452" s="9" t="str">
        <f>IF(E452="","",VLOOKUP(W452,図書名リスト!$A$3:$W$1161,19,0))</f>
        <v/>
      </c>
      <c r="Q452" s="9" t="str">
        <f>IF(E452="","",VLOOKUP(W452,図書名リスト!$A$3:$W$1161,20,0))</f>
        <v/>
      </c>
      <c r="R452" s="9" t="str">
        <f>IF(E452="","",VLOOKUP(W452,図書名リスト!$A$3:$W$1161,22,0))</f>
        <v/>
      </c>
      <c r="S452" s="8" t="str">
        <f t="shared" si="33"/>
        <v xml:space="preserve"> </v>
      </c>
      <c r="T452" s="8" t="str">
        <f t="shared" si="34"/>
        <v>　</v>
      </c>
      <c r="U452" s="8" t="str">
        <f t="shared" si="35"/>
        <v xml:space="preserve"> </v>
      </c>
      <c r="V452" s="8">
        <f t="shared" si="36"/>
        <v>0</v>
      </c>
      <c r="W452" s="7" t="str">
        <f t="shared" si="37"/>
        <v/>
      </c>
    </row>
    <row r="453" spans="1:23" s="2" customFormat="1" ht="57" customHeight="1" x14ac:dyDescent="0.15">
      <c r="A453" s="10"/>
      <c r="B453" s="16"/>
      <c r="C453" s="16"/>
      <c r="D453" s="15"/>
      <c r="E453" s="14"/>
      <c r="F453" s="13"/>
      <c r="G453" s="12" t="str">
        <f>IF(E453="","",VLOOKUP(E453,図書名リスト!$C$3:$W$1161,16,0))</f>
        <v/>
      </c>
      <c r="H453" s="11" t="str">
        <f>IF(E453="","",VLOOKUP(W453,図書名リスト!$A$3:$W$1161,5,0))</f>
        <v/>
      </c>
      <c r="I453" s="11" t="str">
        <f>IF(E453="","",VLOOKUP(W453,図書名リスト!$A$3:$W$1161,9,0))</f>
        <v/>
      </c>
      <c r="J453" s="11" t="str">
        <f>IF(E453="","",VLOOKUP(W453,図書名リスト!$A$3:$W$1161,23,0))</f>
        <v/>
      </c>
      <c r="K453" s="11" t="str">
        <f>IF(E453="","",VLOOKUP(W453,図書名リスト!$A$3:$W$11651,11,0))</f>
        <v/>
      </c>
      <c r="L453" s="38" t="str">
        <f>IF(E453="","",VLOOKUP(W453,図書名リスト!$A$3:$W$1161,14,0))</f>
        <v/>
      </c>
      <c r="M453" s="9" t="str">
        <f>IF(E453="","",VLOOKUP(W453,図書名リスト!$A$3:$W$1161,17,0))</f>
        <v/>
      </c>
      <c r="N453" s="10"/>
      <c r="O453" s="9" t="str">
        <f>IF(E453="","",VLOOKUP(W453,図書名リスト!$A$3:$W$1161,21,0))</f>
        <v/>
      </c>
      <c r="P453" s="9" t="str">
        <f>IF(E453="","",VLOOKUP(W453,図書名リスト!$A$3:$W$1161,19,0))</f>
        <v/>
      </c>
      <c r="Q453" s="9" t="str">
        <f>IF(E453="","",VLOOKUP(W453,図書名リスト!$A$3:$W$1161,20,0))</f>
        <v/>
      </c>
      <c r="R453" s="9" t="str">
        <f>IF(E453="","",VLOOKUP(W453,図書名リスト!$A$3:$W$1161,22,0))</f>
        <v/>
      </c>
      <c r="S453" s="8" t="str">
        <f t="shared" si="33"/>
        <v xml:space="preserve"> </v>
      </c>
      <c r="T453" s="8" t="str">
        <f t="shared" si="34"/>
        <v>　</v>
      </c>
      <c r="U453" s="8" t="str">
        <f t="shared" si="35"/>
        <v xml:space="preserve"> </v>
      </c>
      <c r="V453" s="8">
        <f t="shared" si="36"/>
        <v>0</v>
      </c>
      <c r="W453" s="7" t="str">
        <f t="shared" si="37"/>
        <v/>
      </c>
    </row>
    <row r="454" spans="1:23" s="2" customFormat="1" ht="57" customHeight="1" x14ac:dyDescent="0.15">
      <c r="A454" s="10"/>
      <c r="B454" s="16"/>
      <c r="C454" s="16"/>
      <c r="D454" s="15"/>
      <c r="E454" s="14"/>
      <c r="F454" s="13"/>
      <c r="G454" s="12" t="str">
        <f>IF(E454="","",VLOOKUP(E454,図書名リスト!$C$3:$W$1161,16,0))</f>
        <v/>
      </c>
      <c r="H454" s="11" t="str">
        <f>IF(E454="","",VLOOKUP(W454,図書名リスト!$A$3:$W$1161,5,0))</f>
        <v/>
      </c>
      <c r="I454" s="11" t="str">
        <f>IF(E454="","",VLOOKUP(W454,図書名リスト!$A$3:$W$1161,9,0))</f>
        <v/>
      </c>
      <c r="J454" s="11" t="str">
        <f>IF(E454="","",VLOOKUP(W454,図書名リスト!$A$3:$W$1161,23,0))</f>
        <v/>
      </c>
      <c r="K454" s="11" t="str">
        <f>IF(E454="","",VLOOKUP(W454,図書名リスト!$A$3:$W$11651,11,0))</f>
        <v/>
      </c>
      <c r="L454" s="38" t="str">
        <f>IF(E454="","",VLOOKUP(W454,図書名リスト!$A$3:$W$1161,14,0))</f>
        <v/>
      </c>
      <c r="M454" s="9" t="str">
        <f>IF(E454="","",VLOOKUP(W454,図書名リスト!$A$3:$W$1161,17,0))</f>
        <v/>
      </c>
      <c r="N454" s="10"/>
      <c r="O454" s="9" t="str">
        <f>IF(E454="","",VLOOKUP(W454,図書名リスト!$A$3:$W$1161,21,0))</f>
        <v/>
      </c>
      <c r="P454" s="9" t="str">
        <f>IF(E454="","",VLOOKUP(W454,図書名リスト!$A$3:$W$1161,19,0))</f>
        <v/>
      </c>
      <c r="Q454" s="9" t="str">
        <f>IF(E454="","",VLOOKUP(W454,図書名リスト!$A$3:$W$1161,20,0))</f>
        <v/>
      </c>
      <c r="R454" s="9" t="str">
        <f>IF(E454="","",VLOOKUP(W454,図書名リスト!$A$3:$W$1161,22,0))</f>
        <v/>
      </c>
      <c r="S454" s="8" t="str">
        <f t="shared" si="33"/>
        <v xml:space="preserve"> </v>
      </c>
      <c r="T454" s="8" t="str">
        <f t="shared" si="34"/>
        <v>　</v>
      </c>
      <c r="U454" s="8" t="str">
        <f t="shared" si="35"/>
        <v xml:space="preserve"> </v>
      </c>
      <c r="V454" s="8">
        <f t="shared" si="36"/>
        <v>0</v>
      </c>
      <c r="W454" s="7" t="str">
        <f t="shared" si="37"/>
        <v/>
      </c>
    </row>
    <row r="455" spans="1:23" s="2" customFormat="1" ht="57" customHeight="1" x14ac:dyDescent="0.15">
      <c r="A455" s="10"/>
      <c r="B455" s="16"/>
      <c r="C455" s="16"/>
      <c r="D455" s="15"/>
      <c r="E455" s="14"/>
      <c r="F455" s="13"/>
      <c r="G455" s="12" t="str">
        <f>IF(E455="","",VLOOKUP(E455,図書名リスト!$C$3:$W$1161,16,0))</f>
        <v/>
      </c>
      <c r="H455" s="11" t="str">
        <f>IF(E455="","",VLOOKUP(W455,図書名リスト!$A$3:$W$1161,5,0))</f>
        <v/>
      </c>
      <c r="I455" s="11" t="str">
        <f>IF(E455="","",VLOOKUP(W455,図書名リスト!$A$3:$W$1161,9,0))</f>
        <v/>
      </c>
      <c r="J455" s="11" t="str">
        <f>IF(E455="","",VLOOKUP(W455,図書名リスト!$A$3:$W$1161,23,0))</f>
        <v/>
      </c>
      <c r="K455" s="11" t="str">
        <f>IF(E455="","",VLOOKUP(W455,図書名リスト!$A$3:$W$11651,11,0))</f>
        <v/>
      </c>
      <c r="L455" s="38" t="str">
        <f>IF(E455="","",VLOOKUP(W455,図書名リスト!$A$3:$W$1161,14,0))</f>
        <v/>
      </c>
      <c r="M455" s="9" t="str">
        <f>IF(E455="","",VLOOKUP(W455,図書名リスト!$A$3:$W$1161,17,0))</f>
        <v/>
      </c>
      <c r="N455" s="10"/>
      <c r="O455" s="9" t="str">
        <f>IF(E455="","",VLOOKUP(W455,図書名リスト!$A$3:$W$1161,21,0))</f>
        <v/>
      </c>
      <c r="P455" s="9" t="str">
        <f>IF(E455="","",VLOOKUP(W455,図書名リスト!$A$3:$W$1161,19,0))</f>
        <v/>
      </c>
      <c r="Q455" s="9" t="str">
        <f>IF(E455="","",VLOOKUP(W455,図書名リスト!$A$3:$W$1161,20,0))</f>
        <v/>
      </c>
      <c r="R455" s="9" t="str">
        <f>IF(E455="","",VLOOKUP(W455,図書名リスト!$A$3:$W$1161,22,0))</f>
        <v/>
      </c>
      <c r="S455" s="8" t="str">
        <f t="shared" si="33"/>
        <v xml:space="preserve"> </v>
      </c>
      <c r="T455" s="8" t="str">
        <f t="shared" si="34"/>
        <v>　</v>
      </c>
      <c r="U455" s="8" t="str">
        <f t="shared" si="35"/>
        <v xml:space="preserve"> </v>
      </c>
      <c r="V455" s="8">
        <f t="shared" si="36"/>
        <v>0</v>
      </c>
      <c r="W455" s="7" t="str">
        <f t="shared" si="37"/>
        <v/>
      </c>
    </row>
    <row r="456" spans="1:23" s="2" customFormat="1" ht="57" customHeight="1" x14ac:dyDescent="0.15">
      <c r="A456" s="10"/>
      <c r="B456" s="16"/>
      <c r="C456" s="16"/>
      <c r="D456" s="15"/>
      <c r="E456" s="14"/>
      <c r="F456" s="13"/>
      <c r="G456" s="12" t="str">
        <f>IF(E456="","",VLOOKUP(E456,図書名リスト!$C$3:$W$1161,16,0))</f>
        <v/>
      </c>
      <c r="H456" s="11" t="str">
        <f>IF(E456="","",VLOOKUP(W456,図書名リスト!$A$3:$W$1161,5,0))</f>
        <v/>
      </c>
      <c r="I456" s="11" t="str">
        <f>IF(E456="","",VLOOKUP(W456,図書名リスト!$A$3:$W$1161,9,0))</f>
        <v/>
      </c>
      <c r="J456" s="11" t="str">
        <f>IF(E456="","",VLOOKUP(W456,図書名リスト!$A$3:$W$1161,23,0))</f>
        <v/>
      </c>
      <c r="K456" s="11" t="str">
        <f>IF(E456="","",VLOOKUP(W456,図書名リスト!$A$3:$W$11651,11,0))</f>
        <v/>
      </c>
      <c r="L456" s="38" t="str">
        <f>IF(E456="","",VLOOKUP(W456,図書名リスト!$A$3:$W$1161,14,0))</f>
        <v/>
      </c>
      <c r="M456" s="9" t="str">
        <f>IF(E456="","",VLOOKUP(W456,図書名リスト!$A$3:$W$1161,17,0))</f>
        <v/>
      </c>
      <c r="N456" s="10"/>
      <c r="O456" s="9" t="str">
        <f>IF(E456="","",VLOOKUP(W456,図書名リスト!$A$3:$W$1161,21,0))</f>
        <v/>
      </c>
      <c r="P456" s="9" t="str">
        <f>IF(E456="","",VLOOKUP(W456,図書名リスト!$A$3:$W$1161,19,0))</f>
        <v/>
      </c>
      <c r="Q456" s="9" t="str">
        <f>IF(E456="","",VLOOKUP(W456,図書名リスト!$A$3:$W$1161,20,0))</f>
        <v/>
      </c>
      <c r="R456" s="9" t="str">
        <f>IF(E456="","",VLOOKUP(W456,図書名リスト!$A$3:$W$1161,22,0))</f>
        <v/>
      </c>
      <c r="S456" s="8" t="str">
        <f t="shared" si="33"/>
        <v xml:space="preserve"> </v>
      </c>
      <c r="T456" s="8" t="str">
        <f t="shared" si="34"/>
        <v>　</v>
      </c>
      <c r="U456" s="8" t="str">
        <f t="shared" si="35"/>
        <v xml:space="preserve"> </v>
      </c>
      <c r="V456" s="8">
        <f t="shared" si="36"/>
        <v>0</v>
      </c>
      <c r="W456" s="7" t="str">
        <f t="shared" si="37"/>
        <v/>
      </c>
    </row>
    <row r="457" spans="1:23" s="2" customFormat="1" ht="57" customHeight="1" x14ac:dyDescent="0.15">
      <c r="A457" s="10"/>
      <c r="B457" s="16"/>
      <c r="C457" s="16"/>
      <c r="D457" s="15"/>
      <c r="E457" s="14"/>
      <c r="F457" s="13"/>
      <c r="G457" s="12" t="str">
        <f>IF(E457="","",VLOOKUP(E457,図書名リスト!$C$3:$W$1161,16,0))</f>
        <v/>
      </c>
      <c r="H457" s="11" t="str">
        <f>IF(E457="","",VLOOKUP(W457,図書名リスト!$A$3:$W$1161,5,0))</f>
        <v/>
      </c>
      <c r="I457" s="11" t="str">
        <f>IF(E457="","",VLOOKUP(W457,図書名リスト!$A$3:$W$1161,9,0))</f>
        <v/>
      </c>
      <c r="J457" s="11" t="str">
        <f>IF(E457="","",VLOOKUP(W457,図書名リスト!$A$3:$W$1161,23,0))</f>
        <v/>
      </c>
      <c r="K457" s="11" t="str">
        <f>IF(E457="","",VLOOKUP(W457,図書名リスト!$A$3:$W$11651,11,0))</f>
        <v/>
      </c>
      <c r="L457" s="38" t="str">
        <f>IF(E457="","",VLOOKUP(W457,図書名リスト!$A$3:$W$1161,14,0))</f>
        <v/>
      </c>
      <c r="M457" s="9" t="str">
        <f>IF(E457="","",VLOOKUP(W457,図書名リスト!$A$3:$W$1161,17,0))</f>
        <v/>
      </c>
      <c r="N457" s="10"/>
      <c r="O457" s="9" t="str">
        <f>IF(E457="","",VLOOKUP(W457,図書名リスト!$A$3:$W$1161,21,0))</f>
        <v/>
      </c>
      <c r="P457" s="9" t="str">
        <f>IF(E457="","",VLOOKUP(W457,図書名リスト!$A$3:$W$1161,19,0))</f>
        <v/>
      </c>
      <c r="Q457" s="9" t="str">
        <f>IF(E457="","",VLOOKUP(W457,図書名リスト!$A$3:$W$1161,20,0))</f>
        <v/>
      </c>
      <c r="R457" s="9" t="str">
        <f>IF(E457="","",VLOOKUP(W457,図書名リスト!$A$3:$W$1161,22,0))</f>
        <v/>
      </c>
      <c r="S457" s="8" t="str">
        <f t="shared" si="33"/>
        <v xml:space="preserve"> </v>
      </c>
      <c r="T457" s="8" t="str">
        <f t="shared" si="34"/>
        <v>　</v>
      </c>
      <c r="U457" s="8" t="str">
        <f t="shared" si="35"/>
        <v xml:space="preserve"> </v>
      </c>
      <c r="V457" s="8">
        <f t="shared" si="36"/>
        <v>0</v>
      </c>
      <c r="W457" s="7" t="str">
        <f t="shared" si="37"/>
        <v/>
      </c>
    </row>
    <row r="458" spans="1:23" s="2" customFormat="1" ht="57" customHeight="1" x14ac:dyDescent="0.15">
      <c r="A458" s="10"/>
      <c r="B458" s="16"/>
      <c r="C458" s="16"/>
      <c r="D458" s="15"/>
      <c r="E458" s="14"/>
      <c r="F458" s="13"/>
      <c r="G458" s="12" t="str">
        <f>IF(E458="","",VLOOKUP(E458,図書名リスト!$C$3:$W$1161,16,0))</f>
        <v/>
      </c>
      <c r="H458" s="11" t="str">
        <f>IF(E458="","",VLOOKUP(W458,図書名リスト!$A$3:$W$1161,5,0))</f>
        <v/>
      </c>
      <c r="I458" s="11" t="str">
        <f>IF(E458="","",VLOOKUP(W458,図書名リスト!$A$3:$W$1161,9,0))</f>
        <v/>
      </c>
      <c r="J458" s="11" t="str">
        <f>IF(E458="","",VLOOKUP(W458,図書名リスト!$A$3:$W$1161,23,0))</f>
        <v/>
      </c>
      <c r="K458" s="11" t="str">
        <f>IF(E458="","",VLOOKUP(W458,図書名リスト!$A$3:$W$11651,11,0))</f>
        <v/>
      </c>
      <c r="L458" s="38" t="str">
        <f>IF(E458="","",VLOOKUP(W458,図書名リスト!$A$3:$W$1161,14,0))</f>
        <v/>
      </c>
      <c r="M458" s="9" t="str">
        <f>IF(E458="","",VLOOKUP(W458,図書名リスト!$A$3:$W$1161,17,0))</f>
        <v/>
      </c>
      <c r="N458" s="10"/>
      <c r="O458" s="9" t="str">
        <f>IF(E458="","",VLOOKUP(W458,図書名リスト!$A$3:$W$1161,21,0))</f>
        <v/>
      </c>
      <c r="P458" s="9" t="str">
        <f>IF(E458="","",VLOOKUP(W458,図書名リスト!$A$3:$W$1161,19,0))</f>
        <v/>
      </c>
      <c r="Q458" s="9" t="str">
        <f>IF(E458="","",VLOOKUP(W458,図書名リスト!$A$3:$W$1161,20,0))</f>
        <v/>
      </c>
      <c r="R458" s="9" t="str">
        <f>IF(E458="","",VLOOKUP(W458,図書名リスト!$A$3:$W$1161,22,0))</f>
        <v/>
      </c>
      <c r="S458" s="8" t="str">
        <f t="shared" si="33"/>
        <v xml:space="preserve"> </v>
      </c>
      <c r="T458" s="8" t="str">
        <f t="shared" si="34"/>
        <v>　</v>
      </c>
      <c r="U458" s="8" t="str">
        <f t="shared" si="35"/>
        <v xml:space="preserve"> </v>
      </c>
      <c r="V458" s="8">
        <f t="shared" si="36"/>
        <v>0</v>
      </c>
      <c r="W458" s="7" t="str">
        <f t="shared" si="37"/>
        <v/>
      </c>
    </row>
    <row r="459" spans="1:23" s="2" customFormat="1" ht="57" customHeight="1" x14ac:dyDescent="0.15">
      <c r="A459" s="10"/>
      <c r="B459" s="16"/>
      <c r="C459" s="16"/>
      <c r="D459" s="15"/>
      <c r="E459" s="14"/>
      <c r="F459" s="13"/>
      <c r="G459" s="12" t="str">
        <f>IF(E459="","",VLOOKUP(E459,図書名リスト!$C$3:$W$1161,16,0))</f>
        <v/>
      </c>
      <c r="H459" s="11" t="str">
        <f>IF(E459="","",VLOOKUP(W459,図書名リスト!$A$3:$W$1161,5,0))</f>
        <v/>
      </c>
      <c r="I459" s="11" t="str">
        <f>IF(E459="","",VLOOKUP(W459,図書名リスト!$A$3:$W$1161,9,0))</f>
        <v/>
      </c>
      <c r="J459" s="11" t="str">
        <f>IF(E459="","",VLOOKUP(W459,図書名リスト!$A$3:$W$1161,23,0))</f>
        <v/>
      </c>
      <c r="K459" s="11" t="str">
        <f>IF(E459="","",VLOOKUP(W459,図書名リスト!$A$3:$W$11651,11,0))</f>
        <v/>
      </c>
      <c r="L459" s="38" t="str">
        <f>IF(E459="","",VLOOKUP(W459,図書名リスト!$A$3:$W$1161,14,0))</f>
        <v/>
      </c>
      <c r="M459" s="9" t="str">
        <f>IF(E459="","",VLOOKUP(W459,図書名リスト!$A$3:$W$1161,17,0))</f>
        <v/>
      </c>
      <c r="N459" s="10"/>
      <c r="O459" s="9" t="str">
        <f>IF(E459="","",VLOOKUP(W459,図書名リスト!$A$3:$W$1161,21,0))</f>
        <v/>
      </c>
      <c r="P459" s="9" t="str">
        <f>IF(E459="","",VLOOKUP(W459,図書名リスト!$A$3:$W$1161,19,0))</f>
        <v/>
      </c>
      <c r="Q459" s="9" t="str">
        <f>IF(E459="","",VLOOKUP(W459,図書名リスト!$A$3:$W$1161,20,0))</f>
        <v/>
      </c>
      <c r="R459" s="9" t="str">
        <f>IF(E459="","",VLOOKUP(W459,図書名リスト!$A$3:$W$1161,22,0))</f>
        <v/>
      </c>
      <c r="S459" s="8" t="str">
        <f t="shared" si="33"/>
        <v xml:space="preserve"> </v>
      </c>
      <c r="T459" s="8" t="str">
        <f t="shared" si="34"/>
        <v>　</v>
      </c>
      <c r="U459" s="8" t="str">
        <f t="shared" si="35"/>
        <v xml:space="preserve"> </v>
      </c>
      <c r="V459" s="8">
        <f t="shared" si="36"/>
        <v>0</v>
      </c>
      <c r="W459" s="7" t="str">
        <f t="shared" si="37"/>
        <v/>
      </c>
    </row>
    <row r="460" spans="1:23" s="2" customFormat="1" ht="57" customHeight="1" x14ac:dyDescent="0.15">
      <c r="A460" s="10"/>
      <c r="B460" s="16"/>
      <c r="C460" s="16"/>
      <c r="D460" s="15"/>
      <c r="E460" s="14"/>
      <c r="F460" s="13"/>
      <c r="G460" s="12" t="str">
        <f>IF(E460="","",VLOOKUP(E460,図書名リスト!$C$3:$W$1161,16,0))</f>
        <v/>
      </c>
      <c r="H460" s="11" t="str">
        <f>IF(E460="","",VLOOKUP(W460,図書名リスト!$A$3:$W$1161,5,0))</f>
        <v/>
      </c>
      <c r="I460" s="11" t="str">
        <f>IF(E460="","",VLOOKUP(W460,図書名リスト!$A$3:$W$1161,9,0))</f>
        <v/>
      </c>
      <c r="J460" s="11" t="str">
        <f>IF(E460="","",VLOOKUP(W460,図書名リスト!$A$3:$W$1161,23,0))</f>
        <v/>
      </c>
      <c r="K460" s="11" t="str">
        <f>IF(E460="","",VLOOKUP(W460,図書名リスト!$A$3:$W$11651,11,0))</f>
        <v/>
      </c>
      <c r="L460" s="38" t="str">
        <f>IF(E460="","",VLOOKUP(W460,図書名リスト!$A$3:$W$1161,14,0))</f>
        <v/>
      </c>
      <c r="M460" s="9" t="str">
        <f>IF(E460="","",VLOOKUP(W460,図書名リスト!$A$3:$W$1161,17,0))</f>
        <v/>
      </c>
      <c r="N460" s="10"/>
      <c r="O460" s="9" t="str">
        <f>IF(E460="","",VLOOKUP(W460,図書名リスト!$A$3:$W$1161,21,0))</f>
        <v/>
      </c>
      <c r="P460" s="9" t="str">
        <f>IF(E460="","",VLOOKUP(W460,図書名リスト!$A$3:$W$1161,19,0))</f>
        <v/>
      </c>
      <c r="Q460" s="9" t="str">
        <f>IF(E460="","",VLOOKUP(W460,図書名リスト!$A$3:$W$1161,20,0))</f>
        <v/>
      </c>
      <c r="R460" s="9" t="str">
        <f>IF(E460="","",VLOOKUP(W460,図書名リスト!$A$3:$W$1161,22,0))</f>
        <v/>
      </c>
      <c r="S460" s="8" t="str">
        <f t="shared" si="33"/>
        <v xml:space="preserve"> </v>
      </c>
      <c r="T460" s="8" t="str">
        <f t="shared" si="34"/>
        <v>　</v>
      </c>
      <c r="U460" s="8" t="str">
        <f t="shared" si="35"/>
        <v xml:space="preserve"> </v>
      </c>
      <c r="V460" s="8">
        <f t="shared" si="36"/>
        <v>0</v>
      </c>
      <c r="W460" s="7" t="str">
        <f t="shared" si="37"/>
        <v/>
      </c>
    </row>
    <row r="461" spans="1:23" s="2" customFormat="1" ht="57" customHeight="1" x14ac:dyDescent="0.15">
      <c r="A461" s="10"/>
      <c r="B461" s="16"/>
      <c r="C461" s="16"/>
      <c r="D461" s="15"/>
      <c r="E461" s="14"/>
      <c r="F461" s="13"/>
      <c r="G461" s="12" t="str">
        <f>IF(E461="","",VLOOKUP(E461,図書名リスト!$C$3:$W$1161,16,0))</f>
        <v/>
      </c>
      <c r="H461" s="11" t="str">
        <f>IF(E461="","",VLOOKUP(W461,図書名リスト!$A$3:$W$1161,5,0))</f>
        <v/>
      </c>
      <c r="I461" s="11" t="str">
        <f>IF(E461="","",VLOOKUP(W461,図書名リスト!$A$3:$W$1161,9,0))</f>
        <v/>
      </c>
      <c r="J461" s="11" t="str">
        <f>IF(E461="","",VLOOKUP(W461,図書名リスト!$A$3:$W$1161,23,0))</f>
        <v/>
      </c>
      <c r="K461" s="11" t="str">
        <f>IF(E461="","",VLOOKUP(W461,図書名リスト!$A$3:$W$11651,11,0))</f>
        <v/>
      </c>
      <c r="L461" s="38" t="str">
        <f>IF(E461="","",VLOOKUP(W461,図書名リスト!$A$3:$W$1161,14,0))</f>
        <v/>
      </c>
      <c r="M461" s="9" t="str">
        <f>IF(E461="","",VLOOKUP(W461,図書名リスト!$A$3:$W$1161,17,0))</f>
        <v/>
      </c>
      <c r="N461" s="10"/>
      <c r="O461" s="9" t="str">
        <f>IF(E461="","",VLOOKUP(W461,図書名リスト!$A$3:$W$1161,21,0))</f>
        <v/>
      </c>
      <c r="P461" s="9" t="str">
        <f>IF(E461="","",VLOOKUP(W461,図書名リスト!$A$3:$W$1161,19,0))</f>
        <v/>
      </c>
      <c r="Q461" s="9" t="str">
        <f>IF(E461="","",VLOOKUP(W461,図書名リスト!$A$3:$W$1161,20,0))</f>
        <v/>
      </c>
      <c r="R461" s="9" t="str">
        <f>IF(E461="","",VLOOKUP(W461,図書名リスト!$A$3:$W$1161,22,0))</f>
        <v/>
      </c>
      <c r="S461" s="8" t="str">
        <f t="shared" si="33"/>
        <v xml:space="preserve"> </v>
      </c>
      <c r="T461" s="8" t="str">
        <f t="shared" si="34"/>
        <v>　</v>
      </c>
      <c r="U461" s="8" t="str">
        <f t="shared" si="35"/>
        <v xml:space="preserve"> </v>
      </c>
      <c r="V461" s="8">
        <f t="shared" si="36"/>
        <v>0</v>
      </c>
      <c r="W461" s="7" t="str">
        <f t="shared" si="37"/>
        <v/>
      </c>
    </row>
    <row r="462" spans="1:23" s="2" customFormat="1" ht="57" customHeight="1" x14ac:dyDescent="0.15">
      <c r="A462" s="10"/>
      <c r="B462" s="16"/>
      <c r="C462" s="16"/>
      <c r="D462" s="15"/>
      <c r="E462" s="14"/>
      <c r="F462" s="13"/>
      <c r="G462" s="12" t="str">
        <f>IF(E462="","",VLOOKUP(E462,図書名リスト!$C$3:$W$1161,16,0))</f>
        <v/>
      </c>
      <c r="H462" s="11" t="str">
        <f>IF(E462="","",VLOOKUP(W462,図書名リスト!$A$3:$W$1161,5,0))</f>
        <v/>
      </c>
      <c r="I462" s="11" t="str">
        <f>IF(E462="","",VLOOKUP(W462,図書名リスト!$A$3:$W$1161,9,0))</f>
        <v/>
      </c>
      <c r="J462" s="11" t="str">
        <f>IF(E462="","",VLOOKUP(W462,図書名リスト!$A$3:$W$1161,23,0))</f>
        <v/>
      </c>
      <c r="K462" s="11" t="str">
        <f>IF(E462="","",VLOOKUP(W462,図書名リスト!$A$3:$W$11651,11,0))</f>
        <v/>
      </c>
      <c r="L462" s="38" t="str">
        <f>IF(E462="","",VLOOKUP(W462,図書名リスト!$A$3:$W$1161,14,0))</f>
        <v/>
      </c>
      <c r="M462" s="9" t="str">
        <f>IF(E462="","",VLOOKUP(W462,図書名リスト!$A$3:$W$1161,17,0))</f>
        <v/>
      </c>
      <c r="N462" s="10"/>
      <c r="O462" s="9" t="str">
        <f>IF(E462="","",VLOOKUP(W462,図書名リスト!$A$3:$W$1161,21,0))</f>
        <v/>
      </c>
      <c r="P462" s="9" t="str">
        <f>IF(E462="","",VLOOKUP(W462,図書名リスト!$A$3:$W$1161,19,0))</f>
        <v/>
      </c>
      <c r="Q462" s="9" t="str">
        <f>IF(E462="","",VLOOKUP(W462,図書名リスト!$A$3:$W$1161,20,0))</f>
        <v/>
      </c>
      <c r="R462" s="9" t="str">
        <f>IF(E462="","",VLOOKUP(W462,図書名リスト!$A$3:$W$1161,22,0))</f>
        <v/>
      </c>
      <c r="S462" s="8" t="str">
        <f t="shared" ref="S462:S525" si="38">IF($A462=0," ",$K$2)</f>
        <v xml:space="preserve"> </v>
      </c>
      <c r="T462" s="8" t="str">
        <f t="shared" ref="T462:T525" si="39">IF($A462=0,"　",$O$2)</f>
        <v>　</v>
      </c>
      <c r="U462" s="8" t="str">
        <f t="shared" si="35"/>
        <v xml:space="preserve"> </v>
      </c>
      <c r="V462" s="8">
        <f t="shared" si="36"/>
        <v>0</v>
      </c>
      <c r="W462" s="7" t="str">
        <f t="shared" si="37"/>
        <v/>
      </c>
    </row>
    <row r="463" spans="1:23" s="2" customFormat="1" ht="57" customHeight="1" x14ac:dyDescent="0.15">
      <c r="A463" s="10"/>
      <c r="B463" s="16"/>
      <c r="C463" s="16"/>
      <c r="D463" s="15"/>
      <c r="E463" s="14"/>
      <c r="F463" s="13"/>
      <c r="G463" s="12" t="str">
        <f>IF(E463="","",VLOOKUP(E463,図書名リスト!$C$3:$W$1161,16,0))</f>
        <v/>
      </c>
      <c r="H463" s="11" t="str">
        <f>IF(E463="","",VLOOKUP(W463,図書名リスト!$A$3:$W$1161,5,0))</f>
        <v/>
      </c>
      <c r="I463" s="11" t="str">
        <f>IF(E463="","",VLOOKUP(W463,図書名リスト!$A$3:$W$1161,9,0))</f>
        <v/>
      </c>
      <c r="J463" s="11" t="str">
        <f>IF(E463="","",VLOOKUP(W463,図書名リスト!$A$3:$W$1161,23,0))</f>
        <v/>
      </c>
      <c r="K463" s="11" t="str">
        <f>IF(E463="","",VLOOKUP(W463,図書名リスト!$A$3:$W$11651,11,0))</f>
        <v/>
      </c>
      <c r="L463" s="38" t="str">
        <f>IF(E463="","",VLOOKUP(W463,図書名リスト!$A$3:$W$1161,14,0))</f>
        <v/>
      </c>
      <c r="M463" s="9" t="str">
        <f>IF(E463="","",VLOOKUP(W463,図書名リスト!$A$3:$W$1161,17,0))</f>
        <v/>
      </c>
      <c r="N463" s="10"/>
      <c r="O463" s="9" t="str">
        <f>IF(E463="","",VLOOKUP(W463,図書名リスト!$A$3:$W$1161,21,0))</f>
        <v/>
      </c>
      <c r="P463" s="9" t="str">
        <f>IF(E463="","",VLOOKUP(W463,図書名リスト!$A$3:$W$1161,19,0))</f>
        <v/>
      </c>
      <c r="Q463" s="9" t="str">
        <f>IF(E463="","",VLOOKUP(W463,図書名リスト!$A$3:$W$1161,20,0))</f>
        <v/>
      </c>
      <c r="R463" s="9" t="str">
        <f>IF(E463="","",VLOOKUP(W463,図書名リスト!$A$3:$W$1161,22,0))</f>
        <v/>
      </c>
      <c r="S463" s="8" t="str">
        <f t="shared" si="38"/>
        <v xml:space="preserve"> </v>
      </c>
      <c r="T463" s="8" t="str">
        <f t="shared" si="39"/>
        <v>　</v>
      </c>
      <c r="U463" s="8" t="str">
        <f t="shared" ref="U463:U526" si="40">IF($A463=0," ",VLOOKUP(S463,$Y$14:$Z$60,2,0))</f>
        <v xml:space="preserve"> </v>
      </c>
      <c r="V463" s="8">
        <f t="shared" ref="V463:V526" si="41">A463</f>
        <v>0</v>
      </c>
      <c r="W463" s="7" t="str">
        <f t="shared" ref="W463:W526" si="42">IF(E463&amp;F463="","",CONCATENATE(E463,F463))</f>
        <v/>
      </c>
    </row>
    <row r="464" spans="1:23" s="2" customFormat="1" ht="57" customHeight="1" x14ac:dyDescent="0.15">
      <c r="A464" s="10"/>
      <c r="B464" s="16"/>
      <c r="C464" s="16"/>
      <c r="D464" s="15"/>
      <c r="E464" s="14"/>
      <c r="F464" s="13"/>
      <c r="G464" s="12" t="str">
        <f>IF(E464="","",VLOOKUP(E464,図書名リスト!$C$3:$W$1161,16,0))</f>
        <v/>
      </c>
      <c r="H464" s="11" t="str">
        <f>IF(E464="","",VLOOKUP(W464,図書名リスト!$A$3:$W$1161,5,0))</f>
        <v/>
      </c>
      <c r="I464" s="11" t="str">
        <f>IF(E464="","",VLOOKUP(W464,図書名リスト!$A$3:$W$1161,9,0))</f>
        <v/>
      </c>
      <c r="J464" s="11" t="str">
        <f>IF(E464="","",VLOOKUP(W464,図書名リスト!$A$3:$W$1161,23,0))</f>
        <v/>
      </c>
      <c r="K464" s="11" t="str">
        <f>IF(E464="","",VLOOKUP(W464,図書名リスト!$A$3:$W$11651,11,0))</f>
        <v/>
      </c>
      <c r="L464" s="38" t="str">
        <f>IF(E464="","",VLOOKUP(W464,図書名リスト!$A$3:$W$1161,14,0))</f>
        <v/>
      </c>
      <c r="M464" s="9" t="str">
        <f>IF(E464="","",VLOOKUP(W464,図書名リスト!$A$3:$W$1161,17,0))</f>
        <v/>
      </c>
      <c r="N464" s="10"/>
      <c r="O464" s="9" t="str">
        <f>IF(E464="","",VLOOKUP(W464,図書名リスト!$A$3:$W$1161,21,0))</f>
        <v/>
      </c>
      <c r="P464" s="9" t="str">
        <f>IF(E464="","",VLOOKUP(W464,図書名リスト!$A$3:$W$1161,19,0))</f>
        <v/>
      </c>
      <c r="Q464" s="9" t="str">
        <f>IF(E464="","",VLOOKUP(W464,図書名リスト!$A$3:$W$1161,20,0))</f>
        <v/>
      </c>
      <c r="R464" s="9" t="str">
        <f>IF(E464="","",VLOOKUP(W464,図書名リスト!$A$3:$W$1161,22,0))</f>
        <v/>
      </c>
      <c r="S464" s="8" t="str">
        <f t="shared" si="38"/>
        <v xml:space="preserve"> </v>
      </c>
      <c r="T464" s="8" t="str">
        <f t="shared" si="39"/>
        <v>　</v>
      </c>
      <c r="U464" s="8" t="str">
        <f t="shared" si="40"/>
        <v xml:space="preserve"> </v>
      </c>
      <c r="V464" s="8">
        <f t="shared" si="41"/>
        <v>0</v>
      </c>
      <c r="W464" s="7" t="str">
        <f t="shared" si="42"/>
        <v/>
      </c>
    </row>
    <row r="465" spans="1:23" s="2" customFormat="1" ht="57" customHeight="1" x14ac:dyDescent="0.15">
      <c r="A465" s="10"/>
      <c r="B465" s="16"/>
      <c r="C465" s="16"/>
      <c r="D465" s="15"/>
      <c r="E465" s="14"/>
      <c r="F465" s="13"/>
      <c r="G465" s="12" t="str">
        <f>IF(E465="","",VLOOKUP(E465,図書名リスト!$C$3:$W$1161,16,0))</f>
        <v/>
      </c>
      <c r="H465" s="11" t="str">
        <f>IF(E465="","",VLOOKUP(W465,図書名リスト!$A$3:$W$1161,5,0))</f>
        <v/>
      </c>
      <c r="I465" s="11" t="str">
        <f>IF(E465="","",VLOOKUP(W465,図書名リスト!$A$3:$W$1161,9,0))</f>
        <v/>
      </c>
      <c r="J465" s="11" t="str">
        <f>IF(E465="","",VLOOKUP(W465,図書名リスト!$A$3:$W$1161,23,0))</f>
        <v/>
      </c>
      <c r="K465" s="11" t="str">
        <f>IF(E465="","",VLOOKUP(W465,図書名リスト!$A$3:$W$11651,11,0))</f>
        <v/>
      </c>
      <c r="L465" s="38" t="str">
        <f>IF(E465="","",VLOOKUP(W465,図書名リスト!$A$3:$W$1161,14,0))</f>
        <v/>
      </c>
      <c r="M465" s="9" t="str">
        <f>IF(E465="","",VLOOKUP(W465,図書名リスト!$A$3:$W$1161,17,0))</f>
        <v/>
      </c>
      <c r="N465" s="10"/>
      <c r="O465" s="9" t="str">
        <f>IF(E465="","",VLOOKUP(W465,図書名リスト!$A$3:$W$1161,21,0))</f>
        <v/>
      </c>
      <c r="P465" s="9" t="str">
        <f>IF(E465="","",VLOOKUP(W465,図書名リスト!$A$3:$W$1161,19,0))</f>
        <v/>
      </c>
      <c r="Q465" s="9" t="str">
        <f>IF(E465="","",VLOOKUP(W465,図書名リスト!$A$3:$W$1161,20,0))</f>
        <v/>
      </c>
      <c r="R465" s="9" t="str">
        <f>IF(E465="","",VLOOKUP(W465,図書名リスト!$A$3:$W$1161,22,0))</f>
        <v/>
      </c>
      <c r="S465" s="8" t="str">
        <f t="shared" si="38"/>
        <v xml:space="preserve"> </v>
      </c>
      <c r="T465" s="8" t="str">
        <f t="shared" si="39"/>
        <v>　</v>
      </c>
      <c r="U465" s="8" t="str">
        <f t="shared" si="40"/>
        <v xml:space="preserve"> </v>
      </c>
      <c r="V465" s="8">
        <f t="shared" si="41"/>
        <v>0</v>
      </c>
      <c r="W465" s="7" t="str">
        <f t="shared" si="42"/>
        <v/>
      </c>
    </row>
    <row r="466" spans="1:23" s="2" customFormat="1" ht="57" customHeight="1" x14ac:dyDescent="0.15">
      <c r="A466" s="10"/>
      <c r="B466" s="16"/>
      <c r="C466" s="16"/>
      <c r="D466" s="15"/>
      <c r="E466" s="14"/>
      <c r="F466" s="13"/>
      <c r="G466" s="12" t="str">
        <f>IF(E466="","",VLOOKUP(E466,図書名リスト!$C$3:$W$1161,16,0))</f>
        <v/>
      </c>
      <c r="H466" s="11" t="str">
        <f>IF(E466="","",VLOOKUP(W466,図書名リスト!$A$3:$W$1161,5,0))</f>
        <v/>
      </c>
      <c r="I466" s="11" t="str">
        <f>IF(E466="","",VLOOKUP(W466,図書名リスト!$A$3:$W$1161,9,0))</f>
        <v/>
      </c>
      <c r="J466" s="11" t="str">
        <f>IF(E466="","",VLOOKUP(W466,図書名リスト!$A$3:$W$1161,23,0))</f>
        <v/>
      </c>
      <c r="K466" s="11" t="str">
        <f>IF(E466="","",VLOOKUP(W466,図書名リスト!$A$3:$W$11651,11,0))</f>
        <v/>
      </c>
      <c r="L466" s="38" t="str">
        <f>IF(E466="","",VLOOKUP(W466,図書名リスト!$A$3:$W$1161,14,0))</f>
        <v/>
      </c>
      <c r="M466" s="9" t="str">
        <f>IF(E466="","",VLOOKUP(W466,図書名リスト!$A$3:$W$1161,17,0))</f>
        <v/>
      </c>
      <c r="N466" s="10"/>
      <c r="O466" s="9" t="str">
        <f>IF(E466="","",VLOOKUP(W466,図書名リスト!$A$3:$W$1161,21,0))</f>
        <v/>
      </c>
      <c r="P466" s="9" t="str">
        <f>IF(E466="","",VLOOKUP(W466,図書名リスト!$A$3:$W$1161,19,0))</f>
        <v/>
      </c>
      <c r="Q466" s="9" t="str">
        <f>IF(E466="","",VLOOKUP(W466,図書名リスト!$A$3:$W$1161,20,0))</f>
        <v/>
      </c>
      <c r="R466" s="9" t="str">
        <f>IF(E466="","",VLOOKUP(W466,図書名リスト!$A$3:$W$1161,22,0))</f>
        <v/>
      </c>
      <c r="S466" s="8" t="str">
        <f t="shared" si="38"/>
        <v xml:space="preserve"> </v>
      </c>
      <c r="T466" s="8" t="str">
        <f t="shared" si="39"/>
        <v>　</v>
      </c>
      <c r="U466" s="8" t="str">
        <f t="shared" si="40"/>
        <v xml:space="preserve"> </v>
      </c>
      <c r="V466" s="8">
        <f t="shared" si="41"/>
        <v>0</v>
      </c>
      <c r="W466" s="7" t="str">
        <f t="shared" si="42"/>
        <v/>
      </c>
    </row>
    <row r="467" spans="1:23" s="2" customFormat="1" ht="57" customHeight="1" x14ac:dyDescent="0.15">
      <c r="A467" s="10"/>
      <c r="B467" s="16"/>
      <c r="C467" s="16"/>
      <c r="D467" s="15"/>
      <c r="E467" s="14"/>
      <c r="F467" s="13"/>
      <c r="G467" s="12" t="str">
        <f>IF(E467="","",VLOOKUP(E467,図書名リスト!$C$3:$W$1161,16,0))</f>
        <v/>
      </c>
      <c r="H467" s="11" t="str">
        <f>IF(E467="","",VLOOKUP(W467,図書名リスト!$A$3:$W$1161,5,0))</f>
        <v/>
      </c>
      <c r="I467" s="11" t="str">
        <f>IF(E467="","",VLOOKUP(W467,図書名リスト!$A$3:$W$1161,9,0))</f>
        <v/>
      </c>
      <c r="J467" s="11" t="str">
        <f>IF(E467="","",VLOOKUP(W467,図書名リスト!$A$3:$W$1161,23,0))</f>
        <v/>
      </c>
      <c r="K467" s="11" t="str">
        <f>IF(E467="","",VLOOKUP(W467,図書名リスト!$A$3:$W$11651,11,0))</f>
        <v/>
      </c>
      <c r="L467" s="38" t="str">
        <f>IF(E467="","",VLOOKUP(W467,図書名リスト!$A$3:$W$1161,14,0))</f>
        <v/>
      </c>
      <c r="M467" s="9" t="str">
        <f>IF(E467="","",VLOOKUP(W467,図書名リスト!$A$3:$W$1161,17,0))</f>
        <v/>
      </c>
      <c r="N467" s="10"/>
      <c r="O467" s="9" t="str">
        <f>IF(E467="","",VLOOKUP(W467,図書名リスト!$A$3:$W$1161,21,0))</f>
        <v/>
      </c>
      <c r="P467" s="9" t="str">
        <f>IF(E467="","",VLOOKUP(W467,図書名リスト!$A$3:$W$1161,19,0))</f>
        <v/>
      </c>
      <c r="Q467" s="9" t="str">
        <f>IF(E467="","",VLOOKUP(W467,図書名リスト!$A$3:$W$1161,20,0))</f>
        <v/>
      </c>
      <c r="R467" s="9" t="str">
        <f>IF(E467="","",VLOOKUP(W467,図書名リスト!$A$3:$W$1161,22,0))</f>
        <v/>
      </c>
      <c r="S467" s="8" t="str">
        <f t="shared" si="38"/>
        <v xml:space="preserve"> </v>
      </c>
      <c r="T467" s="8" t="str">
        <f t="shared" si="39"/>
        <v>　</v>
      </c>
      <c r="U467" s="8" t="str">
        <f t="shared" si="40"/>
        <v xml:space="preserve"> </v>
      </c>
      <c r="V467" s="8">
        <f t="shared" si="41"/>
        <v>0</v>
      </c>
      <c r="W467" s="7" t="str">
        <f t="shared" si="42"/>
        <v/>
      </c>
    </row>
    <row r="468" spans="1:23" s="2" customFormat="1" ht="57" customHeight="1" x14ac:dyDescent="0.15">
      <c r="A468" s="10"/>
      <c r="B468" s="16"/>
      <c r="C468" s="16"/>
      <c r="D468" s="15"/>
      <c r="E468" s="14"/>
      <c r="F468" s="13"/>
      <c r="G468" s="12" t="str">
        <f>IF(E468="","",VLOOKUP(E468,図書名リスト!$C$3:$W$1161,16,0))</f>
        <v/>
      </c>
      <c r="H468" s="11" t="str">
        <f>IF(E468="","",VLOOKUP(W468,図書名リスト!$A$3:$W$1161,5,0))</f>
        <v/>
      </c>
      <c r="I468" s="11" t="str">
        <f>IF(E468="","",VLOOKUP(W468,図書名リスト!$A$3:$W$1161,9,0))</f>
        <v/>
      </c>
      <c r="J468" s="11" t="str">
        <f>IF(E468="","",VLOOKUP(W468,図書名リスト!$A$3:$W$1161,23,0))</f>
        <v/>
      </c>
      <c r="K468" s="11" t="str">
        <f>IF(E468="","",VLOOKUP(W468,図書名リスト!$A$3:$W$11651,11,0))</f>
        <v/>
      </c>
      <c r="L468" s="38" t="str">
        <f>IF(E468="","",VLOOKUP(W468,図書名リスト!$A$3:$W$1161,14,0))</f>
        <v/>
      </c>
      <c r="M468" s="9" t="str">
        <f>IF(E468="","",VLOOKUP(W468,図書名リスト!$A$3:$W$1161,17,0))</f>
        <v/>
      </c>
      <c r="N468" s="10"/>
      <c r="O468" s="9" t="str">
        <f>IF(E468="","",VLOOKUP(W468,図書名リスト!$A$3:$W$1161,21,0))</f>
        <v/>
      </c>
      <c r="P468" s="9" t="str">
        <f>IF(E468="","",VLOOKUP(W468,図書名リスト!$A$3:$W$1161,19,0))</f>
        <v/>
      </c>
      <c r="Q468" s="9" t="str">
        <f>IF(E468="","",VLOOKUP(W468,図書名リスト!$A$3:$W$1161,20,0))</f>
        <v/>
      </c>
      <c r="R468" s="9" t="str">
        <f>IF(E468="","",VLOOKUP(W468,図書名リスト!$A$3:$W$1161,22,0))</f>
        <v/>
      </c>
      <c r="S468" s="8" t="str">
        <f t="shared" si="38"/>
        <v xml:space="preserve"> </v>
      </c>
      <c r="T468" s="8" t="str">
        <f t="shared" si="39"/>
        <v>　</v>
      </c>
      <c r="U468" s="8" t="str">
        <f t="shared" si="40"/>
        <v xml:space="preserve"> </v>
      </c>
      <c r="V468" s="8">
        <f t="shared" si="41"/>
        <v>0</v>
      </c>
      <c r="W468" s="7" t="str">
        <f t="shared" si="42"/>
        <v/>
      </c>
    </row>
    <row r="469" spans="1:23" s="2" customFormat="1" ht="57" customHeight="1" x14ac:dyDescent="0.15">
      <c r="A469" s="10"/>
      <c r="B469" s="16"/>
      <c r="C469" s="16"/>
      <c r="D469" s="15"/>
      <c r="E469" s="14"/>
      <c r="F469" s="13"/>
      <c r="G469" s="12" t="str">
        <f>IF(E469="","",VLOOKUP(E469,図書名リスト!$C$3:$W$1161,16,0))</f>
        <v/>
      </c>
      <c r="H469" s="11" t="str">
        <f>IF(E469="","",VLOOKUP(W469,図書名リスト!$A$3:$W$1161,5,0))</f>
        <v/>
      </c>
      <c r="I469" s="11" t="str">
        <f>IF(E469="","",VLOOKUP(W469,図書名リスト!$A$3:$W$1161,9,0))</f>
        <v/>
      </c>
      <c r="J469" s="11" t="str">
        <f>IF(E469="","",VLOOKUP(W469,図書名リスト!$A$3:$W$1161,23,0))</f>
        <v/>
      </c>
      <c r="K469" s="11" t="str">
        <f>IF(E469="","",VLOOKUP(W469,図書名リスト!$A$3:$W$11651,11,0))</f>
        <v/>
      </c>
      <c r="L469" s="38" t="str">
        <f>IF(E469="","",VLOOKUP(W469,図書名リスト!$A$3:$W$1161,14,0))</f>
        <v/>
      </c>
      <c r="M469" s="9" t="str">
        <f>IF(E469="","",VLOOKUP(W469,図書名リスト!$A$3:$W$1161,17,0))</f>
        <v/>
      </c>
      <c r="N469" s="10"/>
      <c r="O469" s="9" t="str">
        <f>IF(E469="","",VLOOKUP(W469,図書名リスト!$A$3:$W$1161,21,0))</f>
        <v/>
      </c>
      <c r="P469" s="9" t="str">
        <f>IF(E469="","",VLOOKUP(W469,図書名リスト!$A$3:$W$1161,19,0))</f>
        <v/>
      </c>
      <c r="Q469" s="9" t="str">
        <f>IF(E469="","",VLOOKUP(W469,図書名リスト!$A$3:$W$1161,20,0))</f>
        <v/>
      </c>
      <c r="R469" s="9" t="str">
        <f>IF(E469="","",VLOOKUP(W469,図書名リスト!$A$3:$W$1161,22,0))</f>
        <v/>
      </c>
      <c r="S469" s="8" t="str">
        <f t="shared" si="38"/>
        <v xml:space="preserve"> </v>
      </c>
      <c r="T469" s="8" t="str">
        <f t="shared" si="39"/>
        <v>　</v>
      </c>
      <c r="U469" s="8" t="str">
        <f t="shared" si="40"/>
        <v xml:space="preserve"> </v>
      </c>
      <c r="V469" s="8">
        <f t="shared" si="41"/>
        <v>0</v>
      </c>
      <c r="W469" s="7" t="str">
        <f t="shared" si="42"/>
        <v/>
      </c>
    </row>
    <row r="470" spans="1:23" s="2" customFormat="1" ht="57" customHeight="1" x14ac:dyDescent="0.15">
      <c r="A470" s="10"/>
      <c r="B470" s="16"/>
      <c r="C470" s="16"/>
      <c r="D470" s="15"/>
      <c r="E470" s="14"/>
      <c r="F470" s="13"/>
      <c r="G470" s="12" t="str">
        <f>IF(E470="","",VLOOKUP(E470,図書名リスト!$C$3:$W$1161,16,0))</f>
        <v/>
      </c>
      <c r="H470" s="11" t="str">
        <f>IF(E470="","",VLOOKUP(W470,図書名リスト!$A$3:$W$1161,5,0))</f>
        <v/>
      </c>
      <c r="I470" s="11" t="str">
        <f>IF(E470="","",VLOOKUP(W470,図書名リスト!$A$3:$W$1161,9,0))</f>
        <v/>
      </c>
      <c r="J470" s="11" t="str">
        <f>IF(E470="","",VLOOKUP(W470,図書名リスト!$A$3:$W$1161,23,0))</f>
        <v/>
      </c>
      <c r="K470" s="11" t="str">
        <f>IF(E470="","",VLOOKUP(W470,図書名リスト!$A$3:$W$11651,11,0))</f>
        <v/>
      </c>
      <c r="L470" s="38" t="str">
        <f>IF(E470="","",VLOOKUP(W470,図書名リスト!$A$3:$W$1161,14,0))</f>
        <v/>
      </c>
      <c r="M470" s="9" t="str">
        <f>IF(E470="","",VLOOKUP(W470,図書名リスト!$A$3:$W$1161,17,0))</f>
        <v/>
      </c>
      <c r="N470" s="10"/>
      <c r="O470" s="9" t="str">
        <f>IF(E470="","",VLOOKUP(W470,図書名リスト!$A$3:$W$1161,21,0))</f>
        <v/>
      </c>
      <c r="P470" s="9" t="str">
        <f>IF(E470="","",VLOOKUP(W470,図書名リスト!$A$3:$W$1161,19,0))</f>
        <v/>
      </c>
      <c r="Q470" s="9" t="str">
        <f>IF(E470="","",VLOOKUP(W470,図書名リスト!$A$3:$W$1161,20,0))</f>
        <v/>
      </c>
      <c r="R470" s="9" t="str">
        <f>IF(E470="","",VLOOKUP(W470,図書名リスト!$A$3:$W$1161,22,0))</f>
        <v/>
      </c>
      <c r="S470" s="8" t="str">
        <f t="shared" si="38"/>
        <v xml:space="preserve"> </v>
      </c>
      <c r="T470" s="8" t="str">
        <f t="shared" si="39"/>
        <v>　</v>
      </c>
      <c r="U470" s="8" t="str">
        <f t="shared" si="40"/>
        <v xml:space="preserve"> </v>
      </c>
      <c r="V470" s="8">
        <f t="shared" si="41"/>
        <v>0</v>
      </c>
      <c r="W470" s="7" t="str">
        <f t="shared" si="42"/>
        <v/>
      </c>
    </row>
    <row r="471" spans="1:23" s="2" customFormat="1" ht="57" customHeight="1" x14ac:dyDescent="0.15">
      <c r="A471" s="10"/>
      <c r="B471" s="16"/>
      <c r="C471" s="16"/>
      <c r="D471" s="15"/>
      <c r="E471" s="14"/>
      <c r="F471" s="13"/>
      <c r="G471" s="12" t="str">
        <f>IF(E471="","",VLOOKUP(E471,図書名リスト!$C$3:$W$1161,16,0))</f>
        <v/>
      </c>
      <c r="H471" s="11" t="str">
        <f>IF(E471="","",VLOOKUP(W471,図書名リスト!$A$3:$W$1161,5,0))</f>
        <v/>
      </c>
      <c r="I471" s="11" t="str">
        <f>IF(E471="","",VLOOKUP(W471,図書名リスト!$A$3:$W$1161,9,0))</f>
        <v/>
      </c>
      <c r="J471" s="11" t="str">
        <f>IF(E471="","",VLOOKUP(W471,図書名リスト!$A$3:$W$1161,23,0))</f>
        <v/>
      </c>
      <c r="K471" s="11" t="str">
        <f>IF(E471="","",VLOOKUP(W471,図書名リスト!$A$3:$W$11651,11,0))</f>
        <v/>
      </c>
      <c r="L471" s="38" t="str">
        <f>IF(E471="","",VLOOKUP(W471,図書名リスト!$A$3:$W$1161,14,0))</f>
        <v/>
      </c>
      <c r="M471" s="9" t="str">
        <f>IF(E471="","",VLOOKUP(W471,図書名リスト!$A$3:$W$1161,17,0))</f>
        <v/>
      </c>
      <c r="N471" s="10"/>
      <c r="O471" s="9" t="str">
        <f>IF(E471="","",VLOOKUP(W471,図書名リスト!$A$3:$W$1161,21,0))</f>
        <v/>
      </c>
      <c r="P471" s="9" t="str">
        <f>IF(E471="","",VLOOKUP(W471,図書名リスト!$A$3:$W$1161,19,0))</f>
        <v/>
      </c>
      <c r="Q471" s="9" t="str">
        <f>IF(E471="","",VLOOKUP(W471,図書名リスト!$A$3:$W$1161,20,0))</f>
        <v/>
      </c>
      <c r="R471" s="9" t="str">
        <f>IF(E471="","",VLOOKUP(W471,図書名リスト!$A$3:$W$1161,22,0))</f>
        <v/>
      </c>
      <c r="S471" s="8" t="str">
        <f t="shared" si="38"/>
        <v xml:space="preserve"> </v>
      </c>
      <c r="T471" s="8" t="str">
        <f t="shared" si="39"/>
        <v>　</v>
      </c>
      <c r="U471" s="8" t="str">
        <f t="shared" si="40"/>
        <v xml:space="preserve"> </v>
      </c>
      <c r="V471" s="8">
        <f t="shared" si="41"/>
        <v>0</v>
      </c>
      <c r="W471" s="7" t="str">
        <f t="shared" si="42"/>
        <v/>
      </c>
    </row>
    <row r="472" spans="1:23" s="2" customFormat="1" ht="57" customHeight="1" x14ac:dyDescent="0.15">
      <c r="A472" s="10"/>
      <c r="B472" s="16"/>
      <c r="C472" s="16"/>
      <c r="D472" s="15"/>
      <c r="E472" s="14"/>
      <c r="F472" s="13"/>
      <c r="G472" s="12" t="str">
        <f>IF(E472="","",VLOOKUP(E472,図書名リスト!$C$3:$W$1161,16,0))</f>
        <v/>
      </c>
      <c r="H472" s="11" t="str">
        <f>IF(E472="","",VLOOKUP(W472,図書名リスト!$A$3:$W$1161,5,0))</f>
        <v/>
      </c>
      <c r="I472" s="11" t="str">
        <f>IF(E472="","",VLOOKUP(W472,図書名リスト!$A$3:$W$1161,9,0))</f>
        <v/>
      </c>
      <c r="J472" s="11" t="str">
        <f>IF(E472="","",VLOOKUP(W472,図書名リスト!$A$3:$W$1161,23,0))</f>
        <v/>
      </c>
      <c r="K472" s="11" t="str">
        <f>IF(E472="","",VLOOKUP(W472,図書名リスト!$A$3:$W$11651,11,0))</f>
        <v/>
      </c>
      <c r="L472" s="38" t="str">
        <f>IF(E472="","",VLOOKUP(W472,図書名リスト!$A$3:$W$1161,14,0))</f>
        <v/>
      </c>
      <c r="M472" s="9" t="str">
        <f>IF(E472="","",VLOOKUP(W472,図書名リスト!$A$3:$W$1161,17,0))</f>
        <v/>
      </c>
      <c r="N472" s="10"/>
      <c r="O472" s="9" t="str">
        <f>IF(E472="","",VLOOKUP(W472,図書名リスト!$A$3:$W$1161,21,0))</f>
        <v/>
      </c>
      <c r="P472" s="9" t="str">
        <f>IF(E472="","",VLOOKUP(W472,図書名リスト!$A$3:$W$1161,19,0))</f>
        <v/>
      </c>
      <c r="Q472" s="9" t="str">
        <f>IF(E472="","",VLOOKUP(W472,図書名リスト!$A$3:$W$1161,20,0))</f>
        <v/>
      </c>
      <c r="R472" s="9" t="str">
        <f>IF(E472="","",VLOOKUP(W472,図書名リスト!$A$3:$W$1161,22,0))</f>
        <v/>
      </c>
      <c r="S472" s="8" t="str">
        <f t="shared" si="38"/>
        <v xml:space="preserve"> </v>
      </c>
      <c r="T472" s="8" t="str">
        <f t="shared" si="39"/>
        <v>　</v>
      </c>
      <c r="U472" s="8" t="str">
        <f t="shared" si="40"/>
        <v xml:space="preserve"> </v>
      </c>
      <c r="V472" s="8">
        <f t="shared" si="41"/>
        <v>0</v>
      </c>
      <c r="W472" s="7" t="str">
        <f t="shared" si="42"/>
        <v/>
      </c>
    </row>
    <row r="473" spans="1:23" s="2" customFormat="1" ht="57" customHeight="1" x14ac:dyDescent="0.15">
      <c r="A473" s="10"/>
      <c r="B473" s="16"/>
      <c r="C473" s="16"/>
      <c r="D473" s="15"/>
      <c r="E473" s="14"/>
      <c r="F473" s="13"/>
      <c r="G473" s="12" t="str">
        <f>IF(E473="","",VLOOKUP(E473,図書名リスト!$C$3:$W$1161,16,0))</f>
        <v/>
      </c>
      <c r="H473" s="11" t="str">
        <f>IF(E473="","",VLOOKUP(W473,図書名リスト!$A$3:$W$1161,5,0))</f>
        <v/>
      </c>
      <c r="I473" s="11" t="str">
        <f>IF(E473="","",VLOOKUP(W473,図書名リスト!$A$3:$W$1161,9,0))</f>
        <v/>
      </c>
      <c r="J473" s="11" t="str">
        <f>IF(E473="","",VLOOKUP(W473,図書名リスト!$A$3:$W$1161,23,0))</f>
        <v/>
      </c>
      <c r="K473" s="11" t="str">
        <f>IF(E473="","",VLOOKUP(W473,図書名リスト!$A$3:$W$11651,11,0))</f>
        <v/>
      </c>
      <c r="L473" s="38" t="str">
        <f>IF(E473="","",VLOOKUP(W473,図書名リスト!$A$3:$W$1161,14,0))</f>
        <v/>
      </c>
      <c r="M473" s="9" t="str">
        <f>IF(E473="","",VLOOKUP(W473,図書名リスト!$A$3:$W$1161,17,0))</f>
        <v/>
      </c>
      <c r="N473" s="10"/>
      <c r="O473" s="9" t="str">
        <f>IF(E473="","",VLOOKUP(W473,図書名リスト!$A$3:$W$1161,21,0))</f>
        <v/>
      </c>
      <c r="P473" s="9" t="str">
        <f>IF(E473="","",VLOOKUP(W473,図書名リスト!$A$3:$W$1161,19,0))</f>
        <v/>
      </c>
      <c r="Q473" s="9" t="str">
        <f>IF(E473="","",VLOOKUP(W473,図書名リスト!$A$3:$W$1161,20,0))</f>
        <v/>
      </c>
      <c r="R473" s="9" t="str">
        <f>IF(E473="","",VLOOKUP(W473,図書名リスト!$A$3:$W$1161,22,0))</f>
        <v/>
      </c>
      <c r="S473" s="8" t="str">
        <f t="shared" si="38"/>
        <v xml:space="preserve"> </v>
      </c>
      <c r="T473" s="8" t="str">
        <f t="shared" si="39"/>
        <v>　</v>
      </c>
      <c r="U473" s="8" t="str">
        <f t="shared" si="40"/>
        <v xml:space="preserve"> </v>
      </c>
      <c r="V473" s="8">
        <f t="shared" si="41"/>
        <v>0</v>
      </c>
      <c r="W473" s="7" t="str">
        <f t="shared" si="42"/>
        <v/>
      </c>
    </row>
    <row r="474" spans="1:23" s="2" customFormat="1" ht="57" customHeight="1" x14ac:dyDescent="0.15">
      <c r="A474" s="10"/>
      <c r="B474" s="16"/>
      <c r="C474" s="16"/>
      <c r="D474" s="15"/>
      <c r="E474" s="14"/>
      <c r="F474" s="13"/>
      <c r="G474" s="12" t="str">
        <f>IF(E474="","",VLOOKUP(E474,図書名リスト!$C$3:$W$1161,16,0))</f>
        <v/>
      </c>
      <c r="H474" s="11" t="str">
        <f>IF(E474="","",VLOOKUP(W474,図書名リスト!$A$3:$W$1161,5,0))</f>
        <v/>
      </c>
      <c r="I474" s="11" t="str">
        <f>IF(E474="","",VLOOKUP(W474,図書名リスト!$A$3:$W$1161,9,0))</f>
        <v/>
      </c>
      <c r="J474" s="11" t="str">
        <f>IF(E474="","",VLOOKUP(W474,図書名リスト!$A$3:$W$1161,23,0))</f>
        <v/>
      </c>
      <c r="K474" s="11" t="str">
        <f>IF(E474="","",VLOOKUP(W474,図書名リスト!$A$3:$W$11651,11,0))</f>
        <v/>
      </c>
      <c r="L474" s="38" t="str">
        <f>IF(E474="","",VLOOKUP(W474,図書名リスト!$A$3:$W$1161,14,0))</f>
        <v/>
      </c>
      <c r="M474" s="9" t="str">
        <f>IF(E474="","",VLOOKUP(W474,図書名リスト!$A$3:$W$1161,17,0))</f>
        <v/>
      </c>
      <c r="N474" s="10"/>
      <c r="O474" s="9" t="str">
        <f>IF(E474="","",VLOOKUP(W474,図書名リスト!$A$3:$W$1161,21,0))</f>
        <v/>
      </c>
      <c r="P474" s="9" t="str">
        <f>IF(E474="","",VLOOKUP(W474,図書名リスト!$A$3:$W$1161,19,0))</f>
        <v/>
      </c>
      <c r="Q474" s="9" t="str">
        <f>IF(E474="","",VLOOKUP(W474,図書名リスト!$A$3:$W$1161,20,0))</f>
        <v/>
      </c>
      <c r="R474" s="9" t="str">
        <f>IF(E474="","",VLOOKUP(W474,図書名リスト!$A$3:$W$1161,22,0))</f>
        <v/>
      </c>
      <c r="S474" s="8" t="str">
        <f t="shared" si="38"/>
        <v xml:space="preserve"> </v>
      </c>
      <c r="T474" s="8" t="str">
        <f t="shared" si="39"/>
        <v>　</v>
      </c>
      <c r="U474" s="8" t="str">
        <f t="shared" si="40"/>
        <v xml:space="preserve"> </v>
      </c>
      <c r="V474" s="8">
        <f t="shared" si="41"/>
        <v>0</v>
      </c>
      <c r="W474" s="7" t="str">
        <f t="shared" si="42"/>
        <v/>
      </c>
    </row>
    <row r="475" spans="1:23" s="2" customFormat="1" ht="57" customHeight="1" x14ac:dyDescent="0.15">
      <c r="A475" s="10"/>
      <c r="B475" s="16"/>
      <c r="C475" s="16"/>
      <c r="D475" s="15"/>
      <c r="E475" s="14"/>
      <c r="F475" s="13"/>
      <c r="G475" s="12" t="str">
        <f>IF(E475="","",VLOOKUP(E475,図書名リスト!$C$3:$W$1161,16,0))</f>
        <v/>
      </c>
      <c r="H475" s="11" t="str">
        <f>IF(E475="","",VLOOKUP(W475,図書名リスト!$A$3:$W$1161,5,0))</f>
        <v/>
      </c>
      <c r="I475" s="11" t="str">
        <f>IF(E475="","",VLOOKUP(W475,図書名リスト!$A$3:$W$1161,9,0))</f>
        <v/>
      </c>
      <c r="J475" s="11" t="str">
        <f>IF(E475="","",VLOOKUP(W475,図書名リスト!$A$3:$W$1161,23,0))</f>
        <v/>
      </c>
      <c r="K475" s="11" t="str">
        <f>IF(E475="","",VLOOKUP(W475,図書名リスト!$A$3:$W$11651,11,0))</f>
        <v/>
      </c>
      <c r="L475" s="38" t="str">
        <f>IF(E475="","",VLOOKUP(W475,図書名リスト!$A$3:$W$1161,14,0))</f>
        <v/>
      </c>
      <c r="M475" s="9" t="str">
        <f>IF(E475="","",VLOOKUP(W475,図書名リスト!$A$3:$W$1161,17,0))</f>
        <v/>
      </c>
      <c r="N475" s="10"/>
      <c r="O475" s="9" t="str">
        <f>IF(E475="","",VLOOKUP(W475,図書名リスト!$A$3:$W$1161,21,0))</f>
        <v/>
      </c>
      <c r="P475" s="9" t="str">
        <f>IF(E475="","",VLOOKUP(W475,図書名リスト!$A$3:$W$1161,19,0))</f>
        <v/>
      </c>
      <c r="Q475" s="9" t="str">
        <f>IF(E475="","",VLOOKUP(W475,図書名リスト!$A$3:$W$1161,20,0))</f>
        <v/>
      </c>
      <c r="R475" s="9" t="str">
        <f>IF(E475="","",VLOOKUP(W475,図書名リスト!$A$3:$W$1161,22,0))</f>
        <v/>
      </c>
      <c r="S475" s="8" t="str">
        <f t="shared" si="38"/>
        <v xml:space="preserve"> </v>
      </c>
      <c r="T475" s="8" t="str">
        <f t="shared" si="39"/>
        <v>　</v>
      </c>
      <c r="U475" s="8" t="str">
        <f t="shared" si="40"/>
        <v xml:space="preserve"> </v>
      </c>
      <c r="V475" s="8">
        <f t="shared" si="41"/>
        <v>0</v>
      </c>
      <c r="W475" s="7" t="str">
        <f t="shared" si="42"/>
        <v/>
      </c>
    </row>
    <row r="476" spans="1:23" s="2" customFormat="1" ht="57" customHeight="1" x14ac:dyDescent="0.15">
      <c r="A476" s="10"/>
      <c r="B476" s="16"/>
      <c r="C476" s="16"/>
      <c r="D476" s="15"/>
      <c r="E476" s="14"/>
      <c r="F476" s="13"/>
      <c r="G476" s="12" t="str">
        <f>IF(E476="","",VLOOKUP(E476,図書名リスト!$C$3:$W$1161,16,0))</f>
        <v/>
      </c>
      <c r="H476" s="11" t="str">
        <f>IF(E476="","",VLOOKUP(W476,図書名リスト!$A$3:$W$1161,5,0))</f>
        <v/>
      </c>
      <c r="I476" s="11" t="str">
        <f>IF(E476="","",VLOOKUP(W476,図書名リスト!$A$3:$W$1161,9,0))</f>
        <v/>
      </c>
      <c r="J476" s="11" t="str">
        <f>IF(E476="","",VLOOKUP(W476,図書名リスト!$A$3:$W$1161,23,0))</f>
        <v/>
      </c>
      <c r="K476" s="11" t="str">
        <f>IF(E476="","",VLOOKUP(W476,図書名リスト!$A$3:$W$11651,11,0))</f>
        <v/>
      </c>
      <c r="L476" s="38" t="str">
        <f>IF(E476="","",VLOOKUP(W476,図書名リスト!$A$3:$W$1161,14,0))</f>
        <v/>
      </c>
      <c r="M476" s="9" t="str">
        <f>IF(E476="","",VLOOKUP(W476,図書名リスト!$A$3:$W$1161,17,0))</f>
        <v/>
      </c>
      <c r="N476" s="10"/>
      <c r="O476" s="9" t="str">
        <f>IF(E476="","",VLOOKUP(W476,図書名リスト!$A$3:$W$1161,21,0))</f>
        <v/>
      </c>
      <c r="P476" s="9" t="str">
        <f>IF(E476="","",VLOOKUP(W476,図書名リスト!$A$3:$W$1161,19,0))</f>
        <v/>
      </c>
      <c r="Q476" s="9" t="str">
        <f>IF(E476="","",VLOOKUP(W476,図書名リスト!$A$3:$W$1161,20,0))</f>
        <v/>
      </c>
      <c r="R476" s="9" t="str">
        <f>IF(E476="","",VLOOKUP(W476,図書名リスト!$A$3:$W$1161,22,0))</f>
        <v/>
      </c>
      <c r="S476" s="8" t="str">
        <f t="shared" si="38"/>
        <v xml:space="preserve"> </v>
      </c>
      <c r="T476" s="8" t="str">
        <f t="shared" si="39"/>
        <v>　</v>
      </c>
      <c r="U476" s="8" t="str">
        <f t="shared" si="40"/>
        <v xml:space="preserve"> </v>
      </c>
      <c r="V476" s="8">
        <f t="shared" si="41"/>
        <v>0</v>
      </c>
      <c r="W476" s="7" t="str">
        <f t="shared" si="42"/>
        <v/>
      </c>
    </row>
    <row r="477" spans="1:23" s="2" customFormat="1" ht="57" customHeight="1" x14ac:dyDescent="0.15">
      <c r="A477" s="10"/>
      <c r="B477" s="16"/>
      <c r="C477" s="16"/>
      <c r="D477" s="15"/>
      <c r="E477" s="14"/>
      <c r="F477" s="13"/>
      <c r="G477" s="12" t="str">
        <f>IF(E477="","",VLOOKUP(E477,図書名リスト!$C$3:$W$1161,16,0))</f>
        <v/>
      </c>
      <c r="H477" s="11" t="str">
        <f>IF(E477="","",VLOOKUP(W477,図書名リスト!$A$3:$W$1161,5,0))</f>
        <v/>
      </c>
      <c r="I477" s="11" t="str">
        <f>IF(E477="","",VLOOKUP(W477,図書名リスト!$A$3:$W$1161,9,0))</f>
        <v/>
      </c>
      <c r="J477" s="11" t="str">
        <f>IF(E477="","",VLOOKUP(W477,図書名リスト!$A$3:$W$1161,23,0))</f>
        <v/>
      </c>
      <c r="K477" s="11" t="str">
        <f>IF(E477="","",VLOOKUP(W477,図書名リスト!$A$3:$W$11651,11,0))</f>
        <v/>
      </c>
      <c r="L477" s="38" t="str">
        <f>IF(E477="","",VLOOKUP(W477,図書名リスト!$A$3:$W$1161,14,0))</f>
        <v/>
      </c>
      <c r="M477" s="9" t="str">
        <f>IF(E477="","",VLOOKUP(W477,図書名リスト!$A$3:$W$1161,17,0))</f>
        <v/>
      </c>
      <c r="N477" s="10"/>
      <c r="O477" s="9" t="str">
        <f>IF(E477="","",VLOOKUP(W477,図書名リスト!$A$3:$W$1161,21,0))</f>
        <v/>
      </c>
      <c r="P477" s="9" t="str">
        <f>IF(E477="","",VLOOKUP(W477,図書名リスト!$A$3:$W$1161,19,0))</f>
        <v/>
      </c>
      <c r="Q477" s="9" t="str">
        <f>IF(E477="","",VLOOKUP(W477,図書名リスト!$A$3:$W$1161,20,0))</f>
        <v/>
      </c>
      <c r="R477" s="9" t="str">
        <f>IF(E477="","",VLOOKUP(W477,図書名リスト!$A$3:$W$1161,22,0))</f>
        <v/>
      </c>
      <c r="S477" s="8" t="str">
        <f t="shared" si="38"/>
        <v xml:space="preserve"> </v>
      </c>
      <c r="T477" s="8" t="str">
        <f t="shared" si="39"/>
        <v>　</v>
      </c>
      <c r="U477" s="8" t="str">
        <f t="shared" si="40"/>
        <v xml:space="preserve"> </v>
      </c>
      <c r="V477" s="8">
        <f t="shared" si="41"/>
        <v>0</v>
      </c>
      <c r="W477" s="7" t="str">
        <f t="shared" si="42"/>
        <v/>
      </c>
    </row>
    <row r="478" spans="1:23" s="2" customFormat="1" ht="57" customHeight="1" x14ac:dyDescent="0.15">
      <c r="A478" s="10"/>
      <c r="B478" s="16"/>
      <c r="C478" s="16"/>
      <c r="D478" s="15"/>
      <c r="E478" s="14"/>
      <c r="F478" s="13"/>
      <c r="G478" s="12" t="str">
        <f>IF(E478="","",VLOOKUP(E478,図書名リスト!$C$3:$W$1161,16,0))</f>
        <v/>
      </c>
      <c r="H478" s="11" t="str">
        <f>IF(E478="","",VLOOKUP(W478,図書名リスト!$A$3:$W$1161,5,0))</f>
        <v/>
      </c>
      <c r="I478" s="11" t="str">
        <f>IF(E478="","",VLOOKUP(W478,図書名リスト!$A$3:$W$1161,9,0))</f>
        <v/>
      </c>
      <c r="J478" s="11" t="str">
        <f>IF(E478="","",VLOOKUP(W478,図書名リスト!$A$3:$W$1161,23,0))</f>
        <v/>
      </c>
      <c r="K478" s="11" t="str">
        <f>IF(E478="","",VLOOKUP(W478,図書名リスト!$A$3:$W$11651,11,0))</f>
        <v/>
      </c>
      <c r="L478" s="38" t="str">
        <f>IF(E478="","",VLOOKUP(W478,図書名リスト!$A$3:$W$1161,14,0))</f>
        <v/>
      </c>
      <c r="M478" s="9" t="str">
        <f>IF(E478="","",VLOOKUP(W478,図書名リスト!$A$3:$W$1161,17,0))</f>
        <v/>
      </c>
      <c r="N478" s="10"/>
      <c r="O478" s="9" t="str">
        <f>IF(E478="","",VLOOKUP(W478,図書名リスト!$A$3:$W$1161,21,0))</f>
        <v/>
      </c>
      <c r="P478" s="9" t="str">
        <f>IF(E478="","",VLOOKUP(W478,図書名リスト!$A$3:$W$1161,19,0))</f>
        <v/>
      </c>
      <c r="Q478" s="9" t="str">
        <f>IF(E478="","",VLOOKUP(W478,図書名リスト!$A$3:$W$1161,20,0))</f>
        <v/>
      </c>
      <c r="R478" s="9" t="str">
        <f>IF(E478="","",VLOOKUP(W478,図書名リスト!$A$3:$W$1161,22,0))</f>
        <v/>
      </c>
      <c r="S478" s="8" t="str">
        <f t="shared" si="38"/>
        <v xml:space="preserve"> </v>
      </c>
      <c r="T478" s="8" t="str">
        <f t="shared" si="39"/>
        <v>　</v>
      </c>
      <c r="U478" s="8" t="str">
        <f t="shared" si="40"/>
        <v xml:space="preserve"> </v>
      </c>
      <c r="V478" s="8">
        <f t="shared" si="41"/>
        <v>0</v>
      </c>
      <c r="W478" s="7" t="str">
        <f t="shared" si="42"/>
        <v/>
      </c>
    </row>
    <row r="479" spans="1:23" s="2" customFormat="1" ht="57" customHeight="1" x14ac:dyDescent="0.15">
      <c r="A479" s="10"/>
      <c r="B479" s="16"/>
      <c r="C479" s="16"/>
      <c r="D479" s="15"/>
      <c r="E479" s="14"/>
      <c r="F479" s="13"/>
      <c r="G479" s="12" t="str">
        <f>IF(E479="","",VLOOKUP(E479,図書名リスト!$C$3:$W$1161,16,0))</f>
        <v/>
      </c>
      <c r="H479" s="11" t="str">
        <f>IF(E479="","",VLOOKUP(W479,図書名リスト!$A$3:$W$1161,5,0))</f>
        <v/>
      </c>
      <c r="I479" s="11" t="str">
        <f>IF(E479="","",VLOOKUP(W479,図書名リスト!$A$3:$W$1161,9,0))</f>
        <v/>
      </c>
      <c r="J479" s="11" t="str">
        <f>IF(E479="","",VLOOKUP(W479,図書名リスト!$A$3:$W$1161,23,0))</f>
        <v/>
      </c>
      <c r="K479" s="11" t="str">
        <f>IF(E479="","",VLOOKUP(W479,図書名リスト!$A$3:$W$11651,11,0))</f>
        <v/>
      </c>
      <c r="L479" s="38" t="str">
        <f>IF(E479="","",VLOOKUP(W479,図書名リスト!$A$3:$W$1161,14,0))</f>
        <v/>
      </c>
      <c r="M479" s="9" t="str">
        <f>IF(E479="","",VLOOKUP(W479,図書名リスト!$A$3:$W$1161,17,0))</f>
        <v/>
      </c>
      <c r="N479" s="10"/>
      <c r="O479" s="9" t="str">
        <f>IF(E479="","",VLOOKUP(W479,図書名リスト!$A$3:$W$1161,21,0))</f>
        <v/>
      </c>
      <c r="P479" s="9" t="str">
        <f>IF(E479="","",VLOOKUP(W479,図書名リスト!$A$3:$W$1161,19,0))</f>
        <v/>
      </c>
      <c r="Q479" s="9" t="str">
        <f>IF(E479="","",VLOOKUP(W479,図書名リスト!$A$3:$W$1161,20,0))</f>
        <v/>
      </c>
      <c r="R479" s="9" t="str">
        <f>IF(E479="","",VLOOKUP(W479,図書名リスト!$A$3:$W$1161,22,0))</f>
        <v/>
      </c>
      <c r="S479" s="8" t="str">
        <f t="shared" si="38"/>
        <v xml:space="preserve"> </v>
      </c>
      <c r="T479" s="8" t="str">
        <f t="shared" si="39"/>
        <v>　</v>
      </c>
      <c r="U479" s="8" t="str">
        <f t="shared" si="40"/>
        <v xml:space="preserve"> </v>
      </c>
      <c r="V479" s="8">
        <f t="shared" si="41"/>
        <v>0</v>
      </c>
      <c r="W479" s="7" t="str">
        <f t="shared" si="42"/>
        <v/>
      </c>
    </row>
    <row r="480" spans="1:23" s="2" customFormat="1" ht="57" customHeight="1" x14ac:dyDescent="0.15">
      <c r="A480" s="10"/>
      <c r="B480" s="16"/>
      <c r="C480" s="16"/>
      <c r="D480" s="15"/>
      <c r="E480" s="14"/>
      <c r="F480" s="13"/>
      <c r="G480" s="12" t="str">
        <f>IF(E480="","",VLOOKUP(E480,図書名リスト!$C$3:$W$1161,16,0))</f>
        <v/>
      </c>
      <c r="H480" s="11" t="str">
        <f>IF(E480="","",VLOOKUP(W480,図書名リスト!$A$3:$W$1161,5,0))</f>
        <v/>
      </c>
      <c r="I480" s="11" t="str">
        <f>IF(E480="","",VLOOKUP(W480,図書名リスト!$A$3:$W$1161,9,0))</f>
        <v/>
      </c>
      <c r="J480" s="11" t="str">
        <f>IF(E480="","",VLOOKUP(W480,図書名リスト!$A$3:$W$1161,23,0))</f>
        <v/>
      </c>
      <c r="K480" s="11" t="str">
        <f>IF(E480="","",VLOOKUP(W480,図書名リスト!$A$3:$W$11651,11,0))</f>
        <v/>
      </c>
      <c r="L480" s="38" t="str">
        <f>IF(E480="","",VLOOKUP(W480,図書名リスト!$A$3:$W$1161,14,0))</f>
        <v/>
      </c>
      <c r="M480" s="9" t="str">
        <f>IF(E480="","",VLOOKUP(W480,図書名リスト!$A$3:$W$1161,17,0))</f>
        <v/>
      </c>
      <c r="N480" s="10"/>
      <c r="O480" s="9" t="str">
        <f>IF(E480="","",VLOOKUP(W480,図書名リスト!$A$3:$W$1161,21,0))</f>
        <v/>
      </c>
      <c r="P480" s="9" t="str">
        <f>IF(E480="","",VLOOKUP(W480,図書名リスト!$A$3:$W$1161,19,0))</f>
        <v/>
      </c>
      <c r="Q480" s="9" t="str">
        <f>IF(E480="","",VLOOKUP(W480,図書名リスト!$A$3:$W$1161,20,0))</f>
        <v/>
      </c>
      <c r="R480" s="9" t="str">
        <f>IF(E480="","",VLOOKUP(W480,図書名リスト!$A$3:$W$1161,22,0))</f>
        <v/>
      </c>
      <c r="S480" s="8" t="str">
        <f t="shared" si="38"/>
        <v xml:space="preserve"> </v>
      </c>
      <c r="T480" s="8" t="str">
        <f t="shared" si="39"/>
        <v>　</v>
      </c>
      <c r="U480" s="8" t="str">
        <f t="shared" si="40"/>
        <v xml:space="preserve"> </v>
      </c>
      <c r="V480" s="8">
        <f t="shared" si="41"/>
        <v>0</v>
      </c>
      <c r="W480" s="7" t="str">
        <f t="shared" si="42"/>
        <v/>
      </c>
    </row>
    <row r="481" spans="1:23" s="2" customFormat="1" ht="57" customHeight="1" x14ac:dyDescent="0.15">
      <c r="A481" s="10"/>
      <c r="B481" s="16"/>
      <c r="C481" s="16"/>
      <c r="D481" s="15"/>
      <c r="E481" s="14"/>
      <c r="F481" s="13"/>
      <c r="G481" s="12" t="str">
        <f>IF(E481="","",VLOOKUP(E481,図書名リスト!$C$3:$W$1161,16,0))</f>
        <v/>
      </c>
      <c r="H481" s="11" t="str">
        <f>IF(E481="","",VLOOKUP(W481,図書名リスト!$A$3:$W$1161,5,0))</f>
        <v/>
      </c>
      <c r="I481" s="11" t="str">
        <f>IF(E481="","",VLOOKUP(W481,図書名リスト!$A$3:$W$1161,9,0))</f>
        <v/>
      </c>
      <c r="J481" s="11" t="str">
        <f>IF(E481="","",VLOOKUP(W481,図書名リスト!$A$3:$W$1161,23,0))</f>
        <v/>
      </c>
      <c r="K481" s="11" t="str">
        <f>IF(E481="","",VLOOKUP(W481,図書名リスト!$A$3:$W$11651,11,0))</f>
        <v/>
      </c>
      <c r="L481" s="38" t="str">
        <f>IF(E481="","",VLOOKUP(W481,図書名リスト!$A$3:$W$1161,14,0))</f>
        <v/>
      </c>
      <c r="M481" s="9" t="str">
        <f>IF(E481="","",VLOOKUP(W481,図書名リスト!$A$3:$W$1161,17,0))</f>
        <v/>
      </c>
      <c r="N481" s="10"/>
      <c r="O481" s="9" t="str">
        <f>IF(E481="","",VLOOKUP(W481,図書名リスト!$A$3:$W$1161,21,0))</f>
        <v/>
      </c>
      <c r="P481" s="9" t="str">
        <f>IF(E481="","",VLOOKUP(W481,図書名リスト!$A$3:$W$1161,19,0))</f>
        <v/>
      </c>
      <c r="Q481" s="9" t="str">
        <f>IF(E481="","",VLOOKUP(W481,図書名リスト!$A$3:$W$1161,20,0))</f>
        <v/>
      </c>
      <c r="R481" s="9" t="str">
        <f>IF(E481="","",VLOOKUP(W481,図書名リスト!$A$3:$W$1161,22,0))</f>
        <v/>
      </c>
      <c r="S481" s="8" t="str">
        <f t="shared" si="38"/>
        <v xml:space="preserve"> </v>
      </c>
      <c r="T481" s="8" t="str">
        <f t="shared" si="39"/>
        <v>　</v>
      </c>
      <c r="U481" s="8" t="str">
        <f t="shared" si="40"/>
        <v xml:space="preserve"> </v>
      </c>
      <c r="V481" s="8">
        <f t="shared" si="41"/>
        <v>0</v>
      </c>
      <c r="W481" s="7" t="str">
        <f t="shared" si="42"/>
        <v/>
      </c>
    </row>
    <row r="482" spans="1:23" s="2" customFormat="1" ht="57" customHeight="1" x14ac:dyDescent="0.15">
      <c r="A482" s="10"/>
      <c r="B482" s="16"/>
      <c r="C482" s="16"/>
      <c r="D482" s="15"/>
      <c r="E482" s="14"/>
      <c r="F482" s="13"/>
      <c r="G482" s="12" t="str">
        <f>IF(E482="","",VLOOKUP(E482,図書名リスト!$C$3:$W$1161,16,0))</f>
        <v/>
      </c>
      <c r="H482" s="11" t="str">
        <f>IF(E482="","",VLOOKUP(W482,図書名リスト!$A$3:$W$1161,5,0))</f>
        <v/>
      </c>
      <c r="I482" s="11" t="str">
        <f>IF(E482="","",VLOOKUP(W482,図書名リスト!$A$3:$W$1161,9,0))</f>
        <v/>
      </c>
      <c r="J482" s="11" t="str">
        <f>IF(E482="","",VLOOKUP(W482,図書名リスト!$A$3:$W$1161,23,0))</f>
        <v/>
      </c>
      <c r="K482" s="11" t="str">
        <f>IF(E482="","",VLOOKUP(W482,図書名リスト!$A$3:$W$11651,11,0))</f>
        <v/>
      </c>
      <c r="L482" s="38" t="str">
        <f>IF(E482="","",VLOOKUP(W482,図書名リスト!$A$3:$W$1161,14,0))</f>
        <v/>
      </c>
      <c r="M482" s="9" t="str">
        <f>IF(E482="","",VLOOKUP(W482,図書名リスト!$A$3:$W$1161,17,0))</f>
        <v/>
      </c>
      <c r="N482" s="10"/>
      <c r="O482" s="9" t="str">
        <f>IF(E482="","",VLOOKUP(W482,図書名リスト!$A$3:$W$1161,21,0))</f>
        <v/>
      </c>
      <c r="P482" s="9" t="str">
        <f>IF(E482="","",VLOOKUP(W482,図書名リスト!$A$3:$W$1161,19,0))</f>
        <v/>
      </c>
      <c r="Q482" s="9" t="str">
        <f>IF(E482="","",VLOOKUP(W482,図書名リスト!$A$3:$W$1161,20,0))</f>
        <v/>
      </c>
      <c r="R482" s="9" t="str">
        <f>IF(E482="","",VLOOKUP(W482,図書名リスト!$A$3:$W$1161,22,0))</f>
        <v/>
      </c>
      <c r="S482" s="8" t="str">
        <f t="shared" si="38"/>
        <v xml:space="preserve"> </v>
      </c>
      <c r="T482" s="8" t="str">
        <f t="shared" si="39"/>
        <v>　</v>
      </c>
      <c r="U482" s="8" t="str">
        <f t="shared" si="40"/>
        <v xml:space="preserve"> </v>
      </c>
      <c r="V482" s="8">
        <f t="shared" si="41"/>
        <v>0</v>
      </c>
      <c r="W482" s="7" t="str">
        <f t="shared" si="42"/>
        <v/>
      </c>
    </row>
    <row r="483" spans="1:23" s="2" customFormat="1" ht="57" customHeight="1" x14ac:dyDescent="0.15">
      <c r="A483" s="10"/>
      <c r="B483" s="16"/>
      <c r="C483" s="16"/>
      <c r="D483" s="15"/>
      <c r="E483" s="14"/>
      <c r="F483" s="13"/>
      <c r="G483" s="12" t="str">
        <f>IF(E483="","",VLOOKUP(E483,図書名リスト!$C$3:$W$1161,16,0))</f>
        <v/>
      </c>
      <c r="H483" s="11" t="str">
        <f>IF(E483="","",VLOOKUP(W483,図書名リスト!$A$3:$W$1161,5,0))</f>
        <v/>
      </c>
      <c r="I483" s="11" t="str">
        <f>IF(E483="","",VLOOKUP(W483,図書名リスト!$A$3:$W$1161,9,0))</f>
        <v/>
      </c>
      <c r="J483" s="11" t="str">
        <f>IF(E483="","",VLOOKUP(W483,図書名リスト!$A$3:$W$1161,23,0))</f>
        <v/>
      </c>
      <c r="K483" s="11" t="str">
        <f>IF(E483="","",VLOOKUP(W483,図書名リスト!$A$3:$W$11651,11,0))</f>
        <v/>
      </c>
      <c r="L483" s="38" t="str">
        <f>IF(E483="","",VLOOKUP(W483,図書名リスト!$A$3:$W$1161,14,0))</f>
        <v/>
      </c>
      <c r="M483" s="9" t="str">
        <f>IF(E483="","",VLOOKUP(W483,図書名リスト!$A$3:$W$1161,17,0))</f>
        <v/>
      </c>
      <c r="N483" s="10"/>
      <c r="O483" s="9" t="str">
        <f>IF(E483="","",VLOOKUP(W483,図書名リスト!$A$3:$W$1161,21,0))</f>
        <v/>
      </c>
      <c r="P483" s="9" t="str">
        <f>IF(E483="","",VLOOKUP(W483,図書名リスト!$A$3:$W$1161,19,0))</f>
        <v/>
      </c>
      <c r="Q483" s="9" t="str">
        <f>IF(E483="","",VLOOKUP(W483,図書名リスト!$A$3:$W$1161,20,0))</f>
        <v/>
      </c>
      <c r="R483" s="9" t="str">
        <f>IF(E483="","",VLOOKUP(W483,図書名リスト!$A$3:$W$1161,22,0))</f>
        <v/>
      </c>
      <c r="S483" s="8" t="str">
        <f t="shared" si="38"/>
        <v xml:space="preserve"> </v>
      </c>
      <c r="T483" s="8" t="str">
        <f t="shared" si="39"/>
        <v>　</v>
      </c>
      <c r="U483" s="8" t="str">
        <f t="shared" si="40"/>
        <v xml:space="preserve"> </v>
      </c>
      <c r="V483" s="8">
        <f t="shared" si="41"/>
        <v>0</v>
      </c>
      <c r="W483" s="7" t="str">
        <f t="shared" si="42"/>
        <v/>
      </c>
    </row>
    <row r="484" spans="1:23" s="2" customFormat="1" ht="57" customHeight="1" x14ac:dyDescent="0.15">
      <c r="A484" s="10"/>
      <c r="B484" s="16"/>
      <c r="C484" s="16"/>
      <c r="D484" s="15"/>
      <c r="E484" s="14"/>
      <c r="F484" s="13"/>
      <c r="G484" s="12" t="str">
        <f>IF(E484="","",VLOOKUP(E484,図書名リスト!$C$3:$W$1161,16,0))</f>
        <v/>
      </c>
      <c r="H484" s="11" t="str">
        <f>IF(E484="","",VLOOKUP(W484,図書名リスト!$A$3:$W$1161,5,0))</f>
        <v/>
      </c>
      <c r="I484" s="11" t="str">
        <f>IF(E484="","",VLOOKUP(W484,図書名リスト!$A$3:$W$1161,9,0))</f>
        <v/>
      </c>
      <c r="J484" s="11" t="str">
        <f>IF(E484="","",VLOOKUP(W484,図書名リスト!$A$3:$W$1161,23,0))</f>
        <v/>
      </c>
      <c r="K484" s="11" t="str">
        <f>IF(E484="","",VLOOKUP(W484,図書名リスト!$A$3:$W$11651,11,0))</f>
        <v/>
      </c>
      <c r="L484" s="38" t="str">
        <f>IF(E484="","",VLOOKUP(W484,図書名リスト!$A$3:$W$1161,14,0))</f>
        <v/>
      </c>
      <c r="M484" s="9" t="str">
        <f>IF(E484="","",VLOOKUP(W484,図書名リスト!$A$3:$W$1161,17,0))</f>
        <v/>
      </c>
      <c r="N484" s="10"/>
      <c r="O484" s="9" t="str">
        <f>IF(E484="","",VLOOKUP(W484,図書名リスト!$A$3:$W$1161,21,0))</f>
        <v/>
      </c>
      <c r="P484" s="9" t="str">
        <f>IF(E484="","",VLOOKUP(W484,図書名リスト!$A$3:$W$1161,19,0))</f>
        <v/>
      </c>
      <c r="Q484" s="9" t="str">
        <f>IF(E484="","",VLOOKUP(W484,図書名リスト!$A$3:$W$1161,20,0))</f>
        <v/>
      </c>
      <c r="R484" s="9" t="str">
        <f>IF(E484="","",VLOOKUP(W484,図書名リスト!$A$3:$W$1161,22,0))</f>
        <v/>
      </c>
      <c r="S484" s="8" t="str">
        <f t="shared" si="38"/>
        <v xml:space="preserve"> </v>
      </c>
      <c r="T484" s="8" t="str">
        <f t="shared" si="39"/>
        <v>　</v>
      </c>
      <c r="U484" s="8" t="str">
        <f t="shared" si="40"/>
        <v xml:space="preserve"> </v>
      </c>
      <c r="V484" s="8">
        <f t="shared" si="41"/>
        <v>0</v>
      </c>
      <c r="W484" s="7" t="str">
        <f t="shared" si="42"/>
        <v/>
      </c>
    </row>
    <row r="485" spans="1:23" s="2" customFormat="1" ht="57" customHeight="1" x14ac:dyDescent="0.15">
      <c r="A485" s="10"/>
      <c r="B485" s="16"/>
      <c r="C485" s="16"/>
      <c r="D485" s="15"/>
      <c r="E485" s="14"/>
      <c r="F485" s="13"/>
      <c r="G485" s="12" t="str">
        <f>IF(E485="","",VLOOKUP(E485,図書名リスト!$C$3:$W$1161,16,0))</f>
        <v/>
      </c>
      <c r="H485" s="11" t="str">
        <f>IF(E485="","",VLOOKUP(W485,図書名リスト!$A$3:$W$1161,5,0))</f>
        <v/>
      </c>
      <c r="I485" s="11" t="str">
        <f>IF(E485="","",VLOOKUP(W485,図書名リスト!$A$3:$W$1161,9,0))</f>
        <v/>
      </c>
      <c r="J485" s="11" t="str">
        <f>IF(E485="","",VLOOKUP(W485,図書名リスト!$A$3:$W$1161,23,0))</f>
        <v/>
      </c>
      <c r="K485" s="11" t="str">
        <f>IF(E485="","",VLOOKUP(W485,図書名リスト!$A$3:$W$11651,11,0))</f>
        <v/>
      </c>
      <c r="L485" s="38" t="str">
        <f>IF(E485="","",VLOOKUP(W485,図書名リスト!$A$3:$W$1161,14,0))</f>
        <v/>
      </c>
      <c r="M485" s="9" t="str">
        <f>IF(E485="","",VLOOKUP(W485,図書名リスト!$A$3:$W$1161,17,0))</f>
        <v/>
      </c>
      <c r="N485" s="10"/>
      <c r="O485" s="9" t="str">
        <f>IF(E485="","",VLOOKUP(W485,図書名リスト!$A$3:$W$1161,21,0))</f>
        <v/>
      </c>
      <c r="P485" s="9" t="str">
        <f>IF(E485="","",VLOOKUP(W485,図書名リスト!$A$3:$W$1161,19,0))</f>
        <v/>
      </c>
      <c r="Q485" s="9" t="str">
        <f>IF(E485="","",VLOOKUP(W485,図書名リスト!$A$3:$W$1161,20,0))</f>
        <v/>
      </c>
      <c r="R485" s="9" t="str">
        <f>IF(E485="","",VLOOKUP(W485,図書名リスト!$A$3:$W$1161,22,0))</f>
        <v/>
      </c>
      <c r="S485" s="8" t="str">
        <f t="shared" si="38"/>
        <v xml:space="preserve"> </v>
      </c>
      <c r="T485" s="8" t="str">
        <f t="shared" si="39"/>
        <v>　</v>
      </c>
      <c r="U485" s="8" t="str">
        <f t="shared" si="40"/>
        <v xml:space="preserve"> </v>
      </c>
      <c r="V485" s="8">
        <f t="shared" si="41"/>
        <v>0</v>
      </c>
      <c r="W485" s="7" t="str">
        <f t="shared" si="42"/>
        <v/>
      </c>
    </row>
    <row r="486" spans="1:23" s="2" customFormat="1" ht="57" customHeight="1" x14ac:dyDescent="0.15">
      <c r="A486" s="10"/>
      <c r="B486" s="16"/>
      <c r="C486" s="16"/>
      <c r="D486" s="15"/>
      <c r="E486" s="14"/>
      <c r="F486" s="13"/>
      <c r="G486" s="12" t="str">
        <f>IF(E486="","",VLOOKUP(E486,図書名リスト!$C$3:$W$1161,16,0))</f>
        <v/>
      </c>
      <c r="H486" s="11" t="str">
        <f>IF(E486="","",VLOOKUP(W486,図書名リスト!$A$3:$W$1161,5,0))</f>
        <v/>
      </c>
      <c r="I486" s="11" t="str">
        <f>IF(E486="","",VLOOKUP(W486,図書名リスト!$A$3:$W$1161,9,0))</f>
        <v/>
      </c>
      <c r="J486" s="11" t="str">
        <f>IF(E486="","",VLOOKUP(W486,図書名リスト!$A$3:$W$1161,23,0))</f>
        <v/>
      </c>
      <c r="K486" s="11" t="str">
        <f>IF(E486="","",VLOOKUP(W486,図書名リスト!$A$3:$W$11651,11,0))</f>
        <v/>
      </c>
      <c r="L486" s="38" t="str">
        <f>IF(E486="","",VLOOKUP(W486,図書名リスト!$A$3:$W$1161,14,0))</f>
        <v/>
      </c>
      <c r="M486" s="9" t="str">
        <f>IF(E486="","",VLOOKUP(W486,図書名リスト!$A$3:$W$1161,17,0))</f>
        <v/>
      </c>
      <c r="N486" s="10"/>
      <c r="O486" s="9" t="str">
        <f>IF(E486="","",VLOOKUP(W486,図書名リスト!$A$3:$W$1161,21,0))</f>
        <v/>
      </c>
      <c r="P486" s="9" t="str">
        <f>IF(E486="","",VLOOKUP(W486,図書名リスト!$A$3:$W$1161,19,0))</f>
        <v/>
      </c>
      <c r="Q486" s="9" t="str">
        <f>IF(E486="","",VLOOKUP(W486,図書名リスト!$A$3:$W$1161,20,0))</f>
        <v/>
      </c>
      <c r="R486" s="9" t="str">
        <f>IF(E486="","",VLOOKUP(W486,図書名リスト!$A$3:$W$1161,22,0))</f>
        <v/>
      </c>
      <c r="S486" s="8" t="str">
        <f t="shared" si="38"/>
        <v xml:space="preserve"> </v>
      </c>
      <c r="T486" s="8" t="str">
        <f t="shared" si="39"/>
        <v>　</v>
      </c>
      <c r="U486" s="8" t="str">
        <f t="shared" si="40"/>
        <v xml:space="preserve"> </v>
      </c>
      <c r="V486" s="8">
        <f t="shared" si="41"/>
        <v>0</v>
      </c>
      <c r="W486" s="7" t="str">
        <f t="shared" si="42"/>
        <v/>
      </c>
    </row>
    <row r="487" spans="1:23" s="2" customFormat="1" ht="57" customHeight="1" x14ac:dyDescent="0.15">
      <c r="A487" s="10"/>
      <c r="B487" s="16"/>
      <c r="C487" s="16"/>
      <c r="D487" s="15"/>
      <c r="E487" s="14"/>
      <c r="F487" s="13"/>
      <c r="G487" s="12" t="str">
        <f>IF(E487="","",VLOOKUP(E487,図書名リスト!$C$3:$W$1161,16,0))</f>
        <v/>
      </c>
      <c r="H487" s="11" t="str">
        <f>IF(E487="","",VLOOKUP(W487,図書名リスト!$A$3:$W$1161,5,0))</f>
        <v/>
      </c>
      <c r="I487" s="11" t="str">
        <f>IF(E487="","",VLOOKUP(W487,図書名リスト!$A$3:$W$1161,9,0))</f>
        <v/>
      </c>
      <c r="J487" s="11" t="str">
        <f>IF(E487="","",VLOOKUP(W487,図書名リスト!$A$3:$W$1161,23,0))</f>
        <v/>
      </c>
      <c r="K487" s="11" t="str">
        <f>IF(E487="","",VLOOKUP(W487,図書名リスト!$A$3:$W$11651,11,0))</f>
        <v/>
      </c>
      <c r="L487" s="38" t="str">
        <f>IF(E487="","",VLOOKUP(W487,図書名リスト!$A$3:$W$1161,14,0))</f>
        <v/>
      </c>
      <c r="M487" s="9" t="str">
        <f>IF(E487="","",VLOOKUP(W487,図書名リスト!$A$3:$W$1161,17,0))</f>
        <v/>
      </c>
      <c r="N487" s="10"/>
      <c r="O487" s="9" t="str">
        <f>IF(E487="","",VLOOKUP(W487,図書名リスト!$A$3:$W$1161,21,0))</f>
        <v/>
      </c>
      <c r="P487" s="9" t="str">
        <f>IF(E487="","",VLOOKUP(W487,図書名リスト!$A$3:$W$1161,19,0))</f>
        <v/>
      </c>
      <c r="Q487" s="9" t="str">
        <f>IF(E487="","",VLOOKUP(W487,図書名リスト!$A$3:$W$1161,20,0))</f>
        <v/>
      </c>
      <c r="R487" s="9" t="str">
        <f>IF(E487="","",VLOOKUP(W487,図書名リスト!$A$3:$W$1161,22,0))</f>
        <v/>
      </c>
      <c r="S487" s="8" t="str">
        <f t="shared" si="38"/>
        <v xml:space="preserve"> </v>
      </c>
      <c r="T487" s="8" t="str">
        <f t="shared" si="39"/>
        <v>　</v>
      </c>
      <c r="U487" s="8" t="str">
        <f t="shared" si="40"/>
        <v xml:space="preserve"> </v>
      </c>
      <c r="V487" s="8">
        <f t="shared" si="41"/>
        <v>0</v>
      </c>
      <c r="W487" s="7" t="str">
        <f t="shared" si="42"/>
        <v/>
      </c>
    </row>
    <row r="488" spans="1:23" s="2" customFormat="1" ht="57" customHeight="1" x14ac:dyDescent="0.15">
      <c r="A488" s="10"/>
      <c r="B488" s="16"/>
      <c r="C488" s="16"/>
      <c r="D488" s="15"/>
      <c r="E488" s="14"/>
      <c r="F488" s="13"/>
      <c r="G488" s="12" t="str">
        <f>IF(E488="","",VLOOKUP(E488,図書名リスト!$C$3:$W$1161,16,0))</f>
        <v/>
      </c>
      <c r="H488" s="11" t="str">
        <f>IF(E488="","",VLOOKUP(W488,図書名リスト!$A$3:$W$1161,5,0))</f>
        <v/>
      </c>
      <c r="I488" s="11" t="str">
        <f>IF(E488="","",VLOOKUP(W488,図書名リスト!$A$3:$W$1161,9,0))</f>
        <v/>
      </c>
      <c r="J488" s="11" t="str">
        <f>IF(E488="","",VLOOKUP(W488,図書名リスト!$A$3:$W$1161,23,0))</f>
        <v/>
      </c>
      <c r="K488" s="11" t="str">
        <f>IF(E488="","",VLOOKUP(W488,図書名リスト!$A$3:$W$11651,11,0))</f>
        <v/>
      </c>
      <c r="L488" s="38" t="str">
        <f>IF(E488="","",VLOOKUP(W488,図書名リスト!$A$3:$W$1161,14,0))</f>
        <v/>
      </c>
      <c r="M488" s="9" t="str">
        <f>IF(E488="","",VLOOKUP(W488,図書名リスト!$A$3:$W$1161,17,0))</f>
        <v/>
      </c>
      <c r="N488" s="10"/>
      <c r="O488" s="9" t="str">
        <f>IF(E488="","",VLOOKUP(W488,図書名リスト!$A$3:$W$1161,21,0))</f>
        <v/>
      </c>
      <c r="P488" s="9" t="str">
        <f>IF(E488="","",VLOOKUP(W488,図書名リスト!$A$3:$W$1161,19,0))</f>
        <v/>
      </c>
      <c r="Q488" s="9" t="str">
        <f>IF(E488="","",VLOOKUP(W488,図書名リスト!$A$3:$W$1161,20,0))</f>
        <v/>
      </c>
      <c r="R488" s="9" t="str">
        <f>IF(E488="","",VLOOKUP(W488,図書名リスト!$A$3:$W$1161,22,0))</f>
        <v/>
      </c>
      <c r="S488" s="8" t="str">
        <f t="shared" si="38"/>
        <v xml:space="preserve"> </v>
      </c>
      <c r="T488" s="8" t="str">
        <f t="shared" si="39"/>
        <v>　</v>
      </c>
      <c r="U488" s="8" t="str">
        <f t="shared" si="40"/>
        <v xml:space="preserve"> </v>
      </c>
      <c r="V488" s="8">
        <f t="shared" si="41"/>
        <v>0</v>
      </c>
      <c r="W488" s="7" t="str">
        <f t="shared" si="42"/>
        <v/>
      </c>
    </row>
    <row r="489" spans="1:23" s="2" customFormat="1" ht="57" customHeight="1" x14ac:dyDescent="0.15">
      <c r="A489" s="10"/>
      <c r="B489" s="16"/>
      <c r="C489" s="16"/>
      <c r="D489" s="15"/>
      <c r="E489" s="14"/>
      <c r="F489" s="13"/>
      <c r="G489" s="12" t="str">
        <f>IF(E489="","",VLOOKUP(E489,図書名リスト!$C$3:$W$1161,16,0))</f>
        <v/>
      </c>
      <c r="H489" s="11" t="str">
        <f>IF(E489="","",VLOOKUP(W489,図書名リスト!$A$3:$W$1161,5,0))</f>
        <v/>
      </c>
      <c r="I489" s="11" t="str">
        <f>IF(E489="","",VLOOKUP(W489,図書名リスト!$A$3:$W$1161,9,0))</f>
        <v/>
      </c>
      <c r="J489" s="11" t="str">
        <f>IF(E489="","",VLOOKUP(W489,図書名リスト!$A$3:$W$1161,23,0))</f>
        <v/>
      </c>
      <c r="K489" s="11" t="str">
        <f>IF(E489="","",VLOOKUP(W489,図書名リスト!$A$3:$W$11651,11,0))</f>
        <v/>
      </c>
      <c r="L489" s="38" t="str">
        <f>IF(E489="","",VLOOKUP(W489,図書名リスト!$A$3:$W$1161,14,0))</f>
        <v/>
      </c>
      <c r="M489" s="9" t="str">
        <f>IF(E489="","",VLOOKUP(W489,図書名リスト!$A$3:$W$1161,17,0))</f>
        <v/>
      </c>
      <c r="N489" s="10"/>
      <c r="O489" s="9" t="str">
        <f>IF(E489="","",VLOOKUP(W489,図書名リスト!$A$3:$W$1161,21,0))</f>
        <v/>
      </c>
      <c r="P489" s="9" t="str">
        <f>IF(E489="","",VLOOKUP(W489,図書名リスト!$A$3:$W$1161,19,0))</f>
        <v/>
      </c>
      <c r="Q489" s="9" t="str">
        <f>IF(E489="","",VLOOKUP(W489,図書名リスト!$A$3:$W$1161,20,0))</f>
        <v/>
      </c>
      <c r="R489" s="9" t="str">
        <f>IF(E489="","",VLOOKUP(W489,図書名リスト!$A$3:$W$1161,22,0))</f>
        <v/>
      </c>
      <c r="S489" s="8" t="str">
        <f t="shared" si="38"/>
        <v xml:space="preserve"> </v>
      </c>
      <c r="T489" s="8" t="str">
        <f t="shared" si="39"/>
        <v>　</v>
      </c>
      <c r="U489" s="8" t="str">
        <f t="shared" si="40"/>
        <v xml:space="preserve"> </v>
      </c>
      <c r="V489" s="8">
        <f t="shared" si="41"/>
        <v>0</v>
      </c>
      <c r="W489" s="7" t="str">
        <f t="shared" si="42"/>
        <v/>
      </c>
    </row>
    <row r="490" spans="1:23" s="2" customFormat="1" ht="57" customHeight="1" x14ac:dyDescent="0.15">
      <c r="A490" s="10"/>
      <c r="B490" s="16"/>
      <c r="C490" s="16"/>
      <c r="D490" s="15"/>
      <c r="E490" s="14"/>
      <c r="F490" s="13"/>
      <c r="G490" s="12" t="str">
        <f>IF(E490="","",VLOOKUP(E490,図書名リスト!$C$3:$W$1161,16,0))</f>
        <v/>
      </c>
      <c r="H490" s="11" t="str">
        <f>IF(E490="","",VLOOKUP(W490,図書名リスト!$A$3:$W$1161,5,0))</f>
        <v/>
      </c>
      <c r="I490" s="11" t="str">
        <f>IF(E490="","",VLOOKUP(W490,図書名リスト!$A$3:$W$1161,9,0))</f>
        <v/>
      </c>
      <c r="J490" s="11" t="str">
        <f>IF(E490="","",VLOOKUP(W490,図書名リスト!$A$3:$W$1161,23,0))</f>
        <v/>
      </c>
      <c r="K490" s="11" t="str">
        <f>IF(E490="","",VLOOKUP(W490,図書名リスト!$A$3:$W$11651,11,0))</f>
        <v/>
      </c>
      <c r="L490" s="38" t="str">
        <f>IF(E490="","",VLOOKUP(W490,図書名リスト!$A$3:$W$1161,14,0))</f>
        <v/>
      </c>
      <c r="M490" s="9" t="str">
        <f>IF(E490="","",VLOOKUP(W490,図書名リスト!$A$3:$W$1161,17,0))</f>
        <v/>
      </c>
      <c r="N490" s="10"/>
      <c r="O490" s="9" t="str">
        <f>IF(E490="","",VLOOKUP(W490,図書名リスト!$A$3:$W$1161,21,0))</f>
        <v/>
      </c>
      <c r="P490" s="9" t="str">
        <f>IF(E490="","",VLOOKUP(W490,図書名リスト!$A$3:$W$1161,19,0))</f>
        <v/>
      </c>
      <c r="Q490" s="9" t="str">
        <f>IF(E490="","",VLOOKUP(W490,図書名リスト!$A$3:$W$1161,20,0))</f>
        <v/>
      </c>
      <c r="R490" s="9" t="str">
        <f>IF(E490="","",VLOOKUP(W490,図書名リスト!$A$3:$W$1161,22,0))</f>
        <v/>
      </c>
      <c r="S490" s="8" t="str">
        <f t="shared" si="38"/>
        <v xml:space="preserve"> </v>
      </c>
      <c r="T490" s="8" t="str">
        <f t="shared" si="39"/>
        <v>　</v>
      </c>
      <c r="U490" s="8" t="str">
        <f t="shared" si="40"/>
        <v xml:space="preserve"> </v>
      </c>
      <c r="V490" s="8">
        <f t="shared" si="41"/>
        <v>0</v>
      </c>
      <c r="W490" s="7" t="str">
        <f t="shared" si="42"/>
        <v/>
      </c>
    </row>
    <row r="491" spans="1:23" s="2" customFormat="1" ht="57" customHeight="1" x14ac:dyDescent="0.15">
      <c r="A491" s="10"/>
      <c r="B491" s="16"/>
      <c r="C491" s="16"/>
      <c r="D491" s="15"/>
      <c r="E491" s="14"/>
      <c r="F491" s="13"/>
      <c r="G491" s="12" t="str">
        <f>IF(E491="","",VLOOKUP(E491,図書名リスト!$C$3:$W$1161,16,0))</f>
        <v/>
      </c>
      <c r="H491" s="11" t="str">
        <f>IF(E491="","",VLOOKUP(W491,図書名リスト!$A$3:$W$1161,5,0))</f>
        <v/>
      </c>
      <c r="I491" s="11" t="str">
        <f>IF(E491="","",VLOOKUP(W491,図書名リスト!$A$3:$W$1161,9,0))</f>
        <v/>
      </c>
      <c r="J491" s="11" t="str">
        <f>IF(E491="","",VLOOKUP(W491,図書名リスト!$A$3:$W$1161,23,0))</f>
        <v/>
      </c>
      <c r="K491" s="11" t="str">
        <f>IF(E491="","",VLOOKUP(W491,図書名リスト!$A$3:$W$11651,11,0))</f>
        <v/>
      </c>
      <c r="L491" s="38" t="str">
        <f>IF(E491="","",VLOOKUP(W491,図書名リスト!$A$3:$W$1161,14,0))</f>
        <v/>
      </c>
      <c r="M491" s="9" t="str">
        <f>IF(E491="","",VLOOKUP(W491,図書名リスト!$A$3:$W$1161,17,0))</f>
        <v/>
      </c>
      <c r="N491" s="10"/>
      <c r="O491" s="9" t="str">
        <f>IF(E491="","",VLOOKUP(W491,図書名リスト!$A$3:$W$1161,21,0))</f>
        <v/>
      </c>
      <c r="P491" s="9" t="str">
        <f>IF(E491="","",VLOOKUP(W491,図書名リスト!$A$3:$W$1161,19,0))</f>
        <v/>
      </c>
      <c r="Q491" s="9" t="str">
        <f>IF(E491="","",VLOOKUP(W491,図書名リスト!$A$3:$W$1161,20,0))</f>
        <v/>
      </c>
      <c r="R491" s="9" t="str">
        <f>IF(E491="","",VLOOKUP(W491,図書名リスト!$A$3:$W$1161,22,0))</f>
        <v/>
      </c>
      <c r="S491" s="8" t="str">
        <f t="shared" si="38"/>
        <v xml:space="preserve"> </v>
      </c>
      <c r="T491" s="8" t="str">
        <f t="shared" si="39"/>
        <v>　</v>
      </c>
      <c r="U491" s="8" t="str">
        <f t="shared" si="40"/>
        <v xml:space="preserve"> </v>
      </c>
      <c r="V491" s="8">
        <f t="shared" si="41"/>
        <v>0</v>
      </c>
      <c r="W491" s="7" t="str">
        <f t="shared" si="42"/>
        <v/>
      </c>
    </row>
    <row r="492" spans="1:23" s="2" customFormat="1" ht="57" customHeight="1" x14ac:dyDescent="0.15">
      <c r="A492" s="10"/>
      <c r="B492" s="16"/>
      <c r="C492" s="16"/>
      <c r="D492" s="15"/>
      <c r="E492" s="14"/>
      <c r="F492" s="13"/>
      <c r="G492" s="12" t="str">
        <f>IF(E492="","",VLOOKUP(E492,図書名リスト!$C$3:$W$1161,16,0))</f>
        <v/>
      </c>
      <c r="H492" s="11" t="str">
        <f>IF(E492="","",VLOOKUP(W492,図書名リスト!$A$3:$W$1161,5,0))</f>
        <v/>
      </c>
      <c r="I492" s="11" t="str">
        <f>IF(E492="","",VLOOKUP(W492,図書名リスト!$A$3:$W$1161,9,0))</f>
        <v/>
      </c>
      <c r="J492" s="11" t="str">
        <f>IF(E492="","",VLOOKUP(W492,図書名リスト!$A$3:$W$1161,23,0))</f>
        <v/>
      </c>
      <c r="K492" s="11" t="str">
        <f>IF(E492="","",VLOOKUP(W492,図書名リスト!$A$3:$W$11651,11,0))</f>
        <v/>
      </c>
      <c r="L492" s="38" t="str">
        <f>IF(E492="","",VLOOKUP(W492,図書名リスト!$A$3:$W$1161,14,0))</f>
        <v/>
      </c>
      <c r="M492" s="9" t="str">
        <f>IF(E492="","",VLOOKUP(W492,図書名リスト!$A$3:$W$1161,17,0))</f>
        <v/>
      </c>
      <c r="N492" s="10"/>
      <c r="O492" s="9" t="str">
        <f>IF(E492="","",VLOOKUP(W492,図書名リスト!$A$3:$W$1161,21,0))</f>
        <v/>
      </c>
      <c r="P492" s="9" t="str">
        <f>IF(E492="","",VLOOKUP(W492,図書名リスト!$A$3:$W$1161,19,0))</f>
        <v/>
      </c>
      <c r="Q492" s="9" t="str">
        <f>IF(E492="","",VLOOKUP(W492,図書名リスト!$A$3:$W$1161,20,0))</f>
        <v/>
      </c>
      <c r="R492" s="9" t="str">
        <f>IF(E492="","",VLOOKUP(W492,図書名リスト!$A$3:$W$1161,22,0))</f>
        <v/>
      </c>
      <c r="S492" s="8" t="str">
        <f t="shared" si="38"/>
        <v xml:space="preserve"> </v>
      </c>
      <c r="T492" s="8" t="str">
        <f t="shared" si="39"/>
        <v>　</v>
      </c>
      <c r="U492" s="8" t="str">
        <f t="shared" si="40"/>
        <v xml:space="preserve"> </v>
      </c>
      <c r="V492" s="8">
        <f t="shared" si="41"/>
        <v>0</v>
      </c>
      <c r="W492" s="7" t="str">
        <f t="shared" si="42"/>
        <v/>
      </c>
    </row>
    <row r="493" spans="1:23" s="2" customFormat="1" ht="57" customHeight="1" x14ac:dyDescent="0.15">
      <c r="A493" s="10"/>
      <c r="B493" s="16"/>
      <c r="C493" s="16"/>
      <c r="D493" s="15"/>
      <c r="E493" s="14"/>
      <c r="F493" s="13"/>
      <c r="G493" s="12" t="str">
        <f>IF(E493="","",VLOOKUP(E493,図書名リスト!$C$3:$W$1161,16,0))</f>
        <v/>
      </c>
      <c r="H493" s="11" t="str">
        <f>IF(E493="","",VLOOKUP(W493,図書名リスト!$A$3:$W$1161,5,0))</f>
        <v/>
      </c>
      <c r="I493" s="11" t="str">
        <f>IF(E493="","",VLOOKUP(W493,図書名リスト!$A$3:$W$1161,9,0))</f>
        <v/>
      </c>
      <c r="J493" s="11" t="str">
        <f>IF(E493="","",VLOOKUP(W493,図書名リスト!$A$3:$W$1161,23,0))</f>
        <v/>
      </c>
      <c r="K493" s="11" t="str">
        <f>IF(E493="","",VLOOKUP(W493,図書名リスト!$A$3:$W$11651,11,0))</f>
        <v/>
      </c>
      <c r="L493" s="38" t="str">
        <f>IF(E493="","",VLOOKUP(W493,図書名リスト!$A$3:$W$1161,14,0))</f>
        <v/>
      </c>
      <c r="M493" s="9" t="str">
        <f>IF(E493="","",VLOOKUP(W493,図書名リスト!$A$3:$W$1161,17,0))</f>
        <v/>
      </c>
      <c r="N493" s="10"/>
      <c r="O493" s="9" t="str">
        <f>IF(E493="","",VLOOKUP(W493,図書名リスト!$A$3:$W$1161,21,0))</f>
        <v/>
      </c>
      <c r="P493" s="9" t="str">
        <f>IF(E493="","",VLOOKUP(W493,図書名リスト!$A$3:$W$1161,19,0))</f>
        <v/>
      </c>
      <c r="Q493" s="9" t="str">
        <f>IF(E493="","",VLOOKUP(W493,図書名リスト!$A$3:$W$1161,20,0))</f>
        <v/>
      </c>
      <c r="R493" s="9" t="str">
        <f>IF(E493="","",VLOOKUP(W493,図書名リスト!$A$3:$W$1161,22,0))</f>
        <v/>
      </c>
      <c r="S493" s="8" t="str">
        <f t="shared" si="38"/>
        <v xml:space="preserve"> </v>
      </c>
      <c r="T493" s="8" t="str">
        <f t="shared" si="39"/>
        <v>　</v>
      </c>
      <c r="U493" s="8" t="str">
        <f t="shared" si="40"/>
        <v xml:space="preserve"> </v>
      </c>
      <c r="V493" s="8">
        <f t="shared" si="41"/>
        <v>0</v>
      </c>
      <c r="W493" s="7" t="str">
        <f t="shared" si="42"/>
        <v/>
      </c>
    </row>
    <row r="494" spans="1:23" s="2" customFormat="1" ht="57" customHeight="1" x14ac:dyDescent="0.15">
      <c r="A494" s="10"/>
      <c r="B494" s="16"/>
      <c r="C494" s="16"/>
      <c r="D494" s="15"/>
      <c r="E494" s="14"/>
      <c r="F494" s="13"/>
      <c r="G494" s="12" t="str">
        <f>IF(E494="","",VLOOKUP(E494,図書名リスト!$C$3:$W$1161,16,0))</f>
        <v/>
      </c>
      <c r="H494" s="11" t="str">
        <f>IF(E494="","",VLOOKUP(W494,図書名リスト!$A$3:$W$1161,5,0))</f>
        <v/>
      </c>
      <c r="I494" s="11" t="str">
        <f>IF(E494="","",VLOOKUP(W494,図書名リスト!$A$3:$W$1161,9,0))</f>
        <v/>
      </c>
      <c r="J494" s="11" t="str">
        <f>IF(E494="","",VLOOKUP(W494,図書名リスト!$A$3:$W$1161,23,0))</f>
        <v/>
      </c>
      <c r="K494" s="11" t="str">
        <f>IF(E494="","",VLOOKUP(W494,図書名リスト!$A$3:$W$11651,11,0))</f>
        <v/>
      </c>
      <c r="L494" s="38" t="str">
        <f>IF(E494="","",VLOOKUP(W494,図書名リスト!$A$3:$W$1161,14,0))</f>
        <v/>
      </c>
      <c r="M494" s="9" t="str">
        <f>IF(E494="","",VLOOKUP(W494,図書名リスト!$A$3:$W$1161,17,0))</f>
        <v/>
      </c>
      <c r="N494" s="10"/>
      <c r="O494" s="9" t="str">
        <f>IF(E494="","",VLOOKUP(W494,図書名リスト!$A$3:$W$1161,21,0))</f>
        <v/>
      </c>
      <c r="P494" s="9" t="str">
        <f>IF(E494="","",VLOOKUP(W494,図書名リスト!$A$3:$W$1161,19,0))</f>
        <v/>
      </c>
      <c r="Q494" s="9" t="str">
        <f>IF(E494="","",VLOOKUP(W494,図書名リスト!$A$3:$W$1161,20,0))</f>
        <v/>
      </c>
      <c r="R494" s="9" t="str">
        <f>IF(E494="","",VLOOKUP(W494,図書名リスト!$A$3:$W$1161,22,0))</f>
        <v/>
      </c>
      <c r="S494" s="8" t="str">
        <f t="shared" si="38"/>
        <v xml:space="preserve"> </v>
      </c>
      <c r="T494" s="8" t="str">
        <f t="shared" si="39"/>
        <v>　</v>
      </c>
      <c r="U494" s="8" t="str">
        <f t="shared" si="40"/>
        <v xml:space="preserve"> </v>
      </c>
      <c r="V494" s="8">
        <f t="shared" si="41"/>
        <v>0</v>
      </c>
      <c r="W494" s="7" t="str">
        <f t="shared" si="42"/>
        <v/>
      </c>
    </row>
    <row r="495" spans="1:23" s="2" customFormat="1" ht="57" customHeight="1" x14ac:dyDescent="0.15">
      <c r="A495" s="10"/>
      <c r="B495" s="16"/>
      <c r="C495" s="16"/>
      <c r="D495" s="15"/>
      <c r="E495" s="14"/>
      <c r="F495" s="13"/>
      <c r="G495" s="12" t="str">
        <f>IF(E495="","",VLOOKUP(E495,図書名リスト!$C$3:$W$1161,16,0))</f>
        <v/>
      </c>
      <c r="H495" s="11" t="str">
        <f>IF(E495="","",VLOOKUP(W495,図書名リスト!$A$3:$W$1161,5,0))</f>
        <v/>
      </c>
      <c r="I495" s="11" t="str">
        <f>IF(E495="","",VLOOKUP(W495,図書名リスト!$A$3:$W$1161,9,0))</f>
        <v/>
      </c>
      <c r="J495" s="11" t="str">
        <f>IF(E495="","",VLOOKUP(W495,図書名リスト!$A$3:$W$1161,23,0))</f>
        <v/>
      </c>
      <c r="K495" s="11" t="str">
        <f>IF(E495="","",VLOOKUP(W495,図書名リスト!$A$3:$W$11651,11,0))</f>
        <v/>
      </c>
      <c r="L495" s="38" t="str">
        <f>IF(E495="","",VLOOKUP(W495,図書名リスト!$A$3:$W$1161,14,0))</f>
        <v/>
      </c>
      <c r="M495" s="9" t="str">
        <f>IF(E495="","",VLOOKUP(W495,図書名リスト!$A$3:$W$1161,17,0))</f>
        <v/>
      </c>
      <c r="N495" s="10"/>
      <c r="O495" s="9" t="str">
        <f>IF(E495="","",VLOOKUP(W495,図書名リスト!$A$3:$W$1161,21,0))</f>
        <v/>
      </c>
      <c r="P495" s="9" t="str">
        <f>IF(E495="","",VLOOKUP(W495,図書名リスト!$A$3:$W$1161,19,0))</f>
        <v/>
      </c>
      <c r="Q495" s="9" t="str">
        <f>IF(E495="","",VLOOKUP(W495,図書名リスト!$A$3:$W$1161,20,0))</f>
        <v/>
      </c>
      <c r="R495" s="9" t="str">
        <f>IF(E495="","",VLOOKUP(W495,図書名リスト!$A$3:$W$1161,22,0))</f>
        <v/>
      </c>
      <c r="S495" s="8" t="str">
        <f t="shared" si="38"/>
        <v xml:space="preserve"> </v>
      </c>
      <c r="T495" s="8" t="str">
        <f t="shared" si="39"/>
        <v>　</v>
      </c>
      <c r="U495" s="8" t="str">
        <f t="shared" si="40"/>
        <v xml:space="preserve"> </v>
      </c>
      <c r="V495" s="8">
        <f t="shared" si="41"/>
        <v>0</v>
      </c>
      <c r="W495" s="7" t="str">
        <f t="shared" si="42"/>
        <v/>
      </c>
    </row>
    <row r="496" spans="1:23" s="2" customFormat="1" ht="57" customHeight="1" x14ac:dyDescent="0.15">
      <c r="A496" s="10"/>
      <c r="B496" s="16"/>
      <c r="C496" s="16"/>
      <c r="D496" s="15"/>
      <c r="E496" s="14"/>
      <c r="F496" s="13"/>
      <c r="G496" s="12" t="str">
        <f>IF(E496="","",VLOOKUP(E496,図書名リスト!$C$3:$W$1161,16,0))</f>
        <v/>
      </c>
      <c r="H496" s="11" t="str">
        <f>IF(E496="","",VLOOKUP(W496,図書名リスト!$A$3:$W$1161,5,0))</f>
        <v/>
      </c>
      <c r="I496" s="11" t="str">
        <f>IF(E496="","",VLOOKUP(W496,図書名リスト!$A$3:$W$1161,9,0))</f>
        <v/>
      </c>
      <c r="J496" s="11" t="str">
        <f>IF(E496="","",VLOOKUP(W496,図書名リスト!$A$3:$W$1161,23,0))</f>
        <v/>
      </c>
      <c r="K496" s="11" t="str">
        <f>IF(E496="","",VLOOKUP(W496,図書名リスト!$A$3:$W$11651,11,0))</f>
        <v/>
      </c>
      <c r="L496" s="38" t="str">
        <f>IF(E496="","",VLOOKUP(W496,図書名リスト!$A$3:$W$1161,14,0))</f>
        <v/>
      </c>
      <c r="M496" s="9" t="str">
        <f>IF(E496="","",VLOOKUP(W496,図書名リスト!$A$3:$W$1161,17,0))</f>
        <v/>
      </c>
      <c r="N496" s="10"/>
      <c r="O496" s="9" t="str">
        <f>IF(E496="","",VLOOKUP(W496,図書名リスト!$A$3:$W$1161,21,0))</f>
        <v/>
      </c>
      <c r="P496" s="9" t="str">
        <f>IF(E496="","",VLOOKUP(W496,図書名リスト!$A$3:$W$1161,19,0))</f>
        <v/>
      </c>
      <c r="Q496" s="9" t="str">
        <f>IF(E496="","",VLOOKUP(W496,図書名リスト!$A$3:$W$1161,20,0))</f>
        <v/>
      </c>
      <c r="R496" s="9" t="str">
        <f>IF(E496="","",VLOOKUP(W496,図書名リスト!$A$3:$W$1161,22,0))</f>
        <v/>
      </c>
      <c r="S496" s="8" t="str">
        <f t="shared" si="38"/>
        <v xml:space="preserve"> </v>
      </c>
      <c r="T496" s="8" t="str">
        <f t="shared" si="39"/>
        <v>　</v>
      </c>
      <c r="U496" s="8" t="str">
        <f t="shared" si="40"/>
        <v xml:space="preserve"> </v>
      </c>
      <c r="V496" s="8">
        <f t="shared" si="41"/>
        <v>0</v>
      </c>
      <c r="W496" s="7" t="str">
        <f t="shared" si="42"/>
        <v/>
      </c>
    </row>
    <row r="497" spans="1:23" s="2" customFormat="1" ht="57" customHeight="1" x14ac:dyDescent="0.15">
      <c r="A497" s="10"/>
      <c r="B497" s="16"/>
      <c r="C497" s="16"/>
      <c r="D497" s="15"/>
      <c r="E497" s="14"/>
      <c r="F497" s="13"/>
      <c r="G497" s="12" t="str">
        <f>IF(E497="","",VLOOKUP(E497,図書名リスト!$C$3:$W$1161,16,0))</f>
        <v/>
      </c>
      <c r="H497" s="11" t="str">
        <f>IF(E497="","",VLOOKUP(W497,図書名リスト!$A$3:$W$1161,5,0))</f>
        <v/>
      </c>
      <c r="I497" s="11" t="str">
        <f>IF(E497="","",VLOOKUP(W497,図書名リスト!$A$3:$W$1161,9,0))</f>
        <v/>
      </c>
      <c r="J497" s="11" t="str">
        <f>IF(E497="","",VLOOKUP(W497,図書名リスト!$A$3:$W$1161,23,0))</f>
        <v/>
      </c>
      <c r="K497" s="11" t="str">
        <f>IF(E497="","",VLOOKUP(W497,図書名リスト!$A$3:$W$11651,11,0))</f>
        <v/>
      </c>
      <c r="L497" s="38" t="str">
        <f>IF(E497="","",VLOOKUP(W497,図書名リスト!$A$3:$W$1161,14,0))</f>
        <v/>
      </c>
      <c r="M497" s="9" t="str">
        <f>IF(E497="","",VLOOKUP(W497,図書名リスト!$A$3:$W$1161,17,0))</f>
        <v/>
      </c>
      <c r="N497" s="10"/>
      <c r="O497" s="9" t="str">
        <f>IF(E497="","",VLOOKUP(W497,図書名リスト!$A$3:$W$1161,21,0))</f>
        <v/>
      </c>
      <c r="P497" s="9" t="str">
        <f>IF(E497="","",VLOOKUP(W497,図書名リスト!$A$3:$W$1161,19,0))</f>
        <v/>
      </c>
      <c r="Q497" s="9" t="str">
        <f>IF(E497="","",VLOOKUP(W497,図書名リスト!$A$3:$W$1161,20,0))</f>
        <v/>
      </c>
      <c r="R497" s="9" t="str">
        <f>IF(E497="","",VLOOKUP(W497,図書名リスト!$A$3:$W$1161,22,0))</f>
        <v/>
      </c>
      <c r="S497" s="8" t="str">
        <f t="shared" si="38"/>
        <v xml:space="preserve"> </v>
      </c>
      <c r="T497" s="8" t="str">
        <f t="shared" si="39"/>
        <v>　</v>
      </c>
      <c r="U497" s="8" t="str">
        <f t="shared" si="40"/>
        <v xml:space="preserve"> </v>
      </c>
      <c r="V497" s="8">
        <f t="shared" si="41"/>
        <v>0</v>
      </c>
      <c r="W497" s="7" t="str">
        <f t="shared" si="42"/>
        <v/>
      </c>
    </row>
    <row r="498" spans="1:23" s="2" customFormat="1" ht="57" customHeight="1" x14ac:dyDescent="0.15">
      <c r="A498" s="10"/>
      <c r="B498" s="16"/>
      <c r="C498" s="16"/>
      <c r="D498" s="15"/>
      <c r="E498" s="14"/>
      <c r="F498" s="13"/>
      <c r="G498" s="12" t="str">
        <f>IF(E498="","",VLOOKUP(E498,図書名リスト!$C$3:$W$1161,16,0))</f>
        <v/>
      </c>
      <c r="H498" s="11" t="str">
        <f>IF(E498="","",VLOOKUP(W498,図書名リスト!$A$3:$W$1161,5,0))</f>
        <v/>
      </c>
      <c r="I498" s="11" t="str">
        <f>IF(E498="","",VLOOKUP(W498,図書名リスト!$A$3:$W$1161,9,0))</f>
        <v/>
      </c>
      <c r="J498" s="11" t="str">
        <f>IF(E498="","",VLOOKUP(W498,図書名リスト!$A$3:$W$1161,23,0))</f>
        <v/>
      </c>
      <c r="K498" s="11" t="str">
        <f>IF(E498="","",VLOOKUP(W498,図書名リスト!$A$3:$W$11651,11,0))</f>
        <v/>
      </c>
      <c r="L498" s="38" t="str">
        <f>IF(E498="","",VLOOKUP(W498,図書名リスト!$A$3:$W$1161,14,0))</f>
        <v/>
      </c>
      <c r="M498" s="9" t="str">
        <f>IF(E498="","",VLOOKUP(W498,図書名リスト!$A$3:$W$1161,17,0))</f>
        <v/>
      </c>
      <c r="N498" s="10"/>
      <c r="O498" s="9" t="str">
        <f>IF(E498="","",VLOOKUP(W498,図書名リスト!$A$3:$W$1161,21,0))</f>
        <v/>
      </c>
      <c r="P498" s="9" t="str">
        <f>IF(E498="","",VLOOKUP(W498,図書名リスト!$A$3:$W$1161,19,0))</f>
        <v/>
      </c>
      <c r="Q498" s="9" t="str">
        <f>IF(E498="","",VLOOKUP(W498,図書名リスト!$A$3:$W$1161,20,0))</f>
        <v/>
      </c>
      <c r="R498" s="9" t="str">
        <f>IF(E498="","",VLOOKUP(W498,図書名リスト!$A$3:$W$1161,22,0))</f>
        <v/>
      </c>
      <c r="S498" s="8" t="str">
        <f t="shared" si="38"/>
        <v xml:space="preserve"> </v>
      </c>
      <c r="T498" s="8" t="str">
        <f t="shared" si="39"/>
        <v>　</v>
      </c>
      <c r="U498" s="8" t="str">
        <f t="shared" si="40"/>
        <v xml:space="preserve"> </v>
      </c>
      <c r="V498" s="8">
        <f t="shared" si="41"/>
        <v>0</v>
      </c>
      <c r="W498" s="7" t="str">
        <f t="shared" si="42"/>
        <v/>
      </c>
    </row>
    <row r="499" spans="1:23" s="2" customFormat="1" ht="57" customHeight="1" x14ac:dyDescent="0.15">
      <c r="A499" s="10"/>
      <c r="B499" s="16"/>
      <c r="C499" s="16"/>
      <c r="D499" s="15"/>
      <c r="E499" s="14"/>
      <c r="F499" s="13"/>
      <c r="G499" s="12" t="str">
        <f>IF(E499="","",VLOOKUP(E499,図書名リスト!$C$3:$W$1161,16,0))</f>
        <v/>
      </c>
      <c r="H499" s="11" t="str">
        <f>IF(E499="","",VLOOKUP(W499,図書名リスト!$A$3:$W$1161,5,0))</f>
        <v/>
      </c>
      <c r="I499" s="11" t="str">
        <f>IF(E499="","",VLOOKUP(W499,図書名リスト!$A$3:$W$1161,9,0))</f>
        <v/>
      </c>
      <c r="J499" s="11" t="str">
        <f>IF(E499="","",VLOOKUP(W499,図書名リスト!$A$3:$W$1161,23,0))</f>
        <v/>
      </c>
      <c r="K499" s="11" t="str">
        <f>IF(E499="","",VLOOKUP(W499,図書名リスト!$A$3:$W$11651,11,0))</f>
        <v/>
      </c>
      <c r="L499" s="38" t="str">
        <f>IF(E499="","",VLOOKUP(W499,図書名リスト!$A$3:$W$1161,14,0))</f>
        <v/>
      </c>
      <c r="M499" s="9" t="str">
        <f>IF(E499="","",VLOOKUP(W499,図書名リスト!$A$3:$W$1161,17,0))</f>
        <v/>
      </c>
      <c r="N499" s="10"/>
      <c r="O499" s="9" t="str">
        <f>IF(E499="","",VLOOKUP(W499,図書名リスト!$A$3:$W$1161,21,0))</f>
        <v/>
      </c>
      <c r="P499" s="9" t="str">
        <f>IF(E499="","",VLOOKUP(W499,図書名リスト!$A$3:$W$1161,19,0))</f>
        <v/>
      </c>
      <c r="Q499" s="9" t="str">
        <f>IF(E499="","",VLOOKUP(W499,図書名リスト!$A$3:$W$1161,20,0))</f>
        <v/>
      </c>
      <c r="R499" s="9" t="str">
        <f>IF(E499="","",VLOOKUP(W499,図書名リスト!$A$3:$W$1161,22,0))</f>
        <v/>
      </c>
      <c r="S499" s="8" t="str">
        <f t="shared" si="38"/>
        <v xml:space="preserve"> </v>
      </c>
      <c r="T499" s="8" t="str">
        <f t="shared" si="39"/>
        <v>　</v>
      </c>
      <c r="U499" s="8" t="str">
        <f t="shared" si="40"/>
        <v xml:space="preserve"> </v>
      </c>
      <c r="V499" s="8">
        <f t="shared" si="41"/>
        <v>0</v>
      </c>
      <c r="W499" s="7" t="str">
        <f t="shared" si="42"/>
        <v/>
      </c>
    </row>
    <row r="500" spans="1:23" s="2" customFormat="1" ht="57" customHeight="1" x14ac:dyDescent="0.15">
      <c r="A500" s="10"/>
      <c r="B500" s="16"/>
      <c r="C500" s="16"/>
      <c r="D500" s="15"/>
      <c r="E500" s="14"/>
      <c r="F500" s="13"/>
      <c r="G500" s="12" t="str">
        <f>IF(E500="","",VLOOKUP(E500,図書名リスト!$C$3:$W$1161,16,0))</f>
        <v/>
      </c>
      <c r="H500" s="11" t="str">
        <f>IF(E500="","",VLOOKUP(W500,図書名リスト!$A$3:$W$1161,5,0))</f>
        <v/>
      </c>
      <c r="I500" s="11" t="str">
        <f>IF(E500="","",VLOOKUP(W500,図書名リスト!$A$3:$W$1161,9,0))</f>
        <v/>
      </c>
      <c r="J500" s="11" t="str">
        <f>IF(E500="","",VLOOKUP(W500,図書名リスト!$A$3:$W$1161,23,0))</f>
        <v/>
      </c>
      <c r="K500" s="11" t="str">
        <f>IF(E500="","",VLOOKUP(W500,図書名リスト!$A$3:$W$11651,11,0))</f>
        <v/>
      </c>
      <c r="L500" s="38" t="str">
        <f>IF(E500="","",VLOOKUP(W500,図書名リスト!$A$3:$W$1161,14,0))</f>
        <v/>
      </c>
      <c r="M500" s="9" t="str">
        <f>IF(E500="","",VLOOKUP(W500,図書名リスト!$A$3:$W$1161,17,0))</f>
        <v/>
      </c>
      <c r="N500" s="10"/>
      <c r="O500" s="9" t="str">
        <f>IF(E500="","",VLOOKUP(W500,図書名リスト!$A$3:$W$1161,21,0))</f>
        <v/>
      </c>
      <c r="P500" s="9" t="str">
        <f>IF(E500="","",VLOOKUP(W500,図書名リスト!$A$3:$W$1161,19,0))</f>
        <v/>
      </c>
      <c r="Q500" s="9" t="str">
        <f>IF(E500="","",VLOOKUP(W500,図書名リスト!$A$3:$W$1161,20,0))</f>
        <v/>
      </c>
      <c r="R500" s="9" t="str">
        <f>IF(E500="","",VLOOKUP(W500,図書名リスト!$A$3:$W$1161,22,0))</f>
        <v/>
      </c>
      <c r="S500" s="8" t="str">
        <f t="shared" si="38"/>
        <v xml:space="preserve"> </v>
      </c>
      <c r="T500" s="8" t="str">
        <f t="shared" si="39"/>
        <v>　</v>
      </c>
      <c r="U500" s="8" t="str">
        <f t="shared" si="40"/>
        <v xml:space="preserve"> </v>
      </c>
      <c r="V500" s="8">
        <f t="shared" si="41"/>
        <v>0</v>
      </c>
      <c r="W500" s="7" t="str">
        <f t="shared" si="42"/>
        <v/>
      </c>
    </row>
    <row r="501" spans="1:23" ht="57" customHeight="1" x14ac:dyDescent="0.15">
      <c r="A501" s="10"/>
      <c r="B501" s="16"/>
      <c r="C501" s="16"/>
      <c r="D501" s="15"/>
      <c r="E501" s="14"/>
      <c r="F501" s="13"/>
      <c r="G501" s="12" t="str">
        <f>IF(E501="","",VLOOKUP(E501,図書名リスト!$C$3:$W$1161,16,0))</f>
        <v/>
      </c>
      <c r="H501" s="11" t="str">
        <f>IF(E501="","",VLOOKUP(W501,図書名リスト!$A$3:$W$1161,5,0))</f>
        <v/>
      </c>
      <c r="I501" s="11" t="str">
        <f>IF(E501="","",VLOOKUP(W501,図書名リスト!$A$3:$W$1161,9,0))</f>
        <v/>
      </c>
      <c r="J501" s="11" t="str">
        <f>IF(E501="","",VLOOKUP(W501,図書名リスト!$A$3:$W$1161,23,0))</f>
        <v/>
      </c>
      <c r="K501" s="11" t="str">
        <f>IF(E501="","",VLOOKUP(W501,図書名リスト!$A$3:$W$11651,11,0))</f>
        <v/>
      </c>
      <c r="L501" s="38" t="str">
        <f>IF(E501="","",VLOOKUP(W501,図書名リスト!$A$3:$W$1161,14,0))</f>
        <v/>
      </c>
      <c r="M501" s="9" t="str">
        <f>IF(E501="","",VLOOKUP(W501,図書名リスト!$A$3:$W$1161,17,0))</f>
        <v/>
      </c>
      <c r="N501" s="10"/>
      <c r="O501" s="9" t="str">
        <f>IF(E501="","",VLOOKUP(W501,図書名リスト!$A$3:$W$1161,21,0))</f>
        <v/>
      </c>
      <c r="P501" s="9" t="str">
        <f>IF(E501="","",VLOOKUP(W501,図書名リスト!$A$3:$W$1161,19,0))</f>
        <v/>
      </c>
      <c r="Q501" s="9" t="str">
        <f>IF(E501="","",VLOOKUP(W501,図書名リスト!$A$3:$W$1161,20,0))</f>
        <v/>
      </c>
      <c r="R501" s="9" t="str">
        <f>IF(E501="","",VLOOKUP(W501,図書名リスト!$A$3:$W$1161,22,0))</f>
        <v/>
      </c>
      <c r="S501" s="8" t="str">
        <f t="shared" si="38"/>
        <v xml:space="preserve"> </v>
      </c>
      <c r="T501" s="8" t="str">
        <f t="shared" si="39"/>
        <v>　</v>
      </c>
      <c r="U501" s="8" t="str">
        <f t="shared" si="40"/>
        <v xml:space="preserve"> </v>
      </c>
      <c r="V501" s="8">
        <f t="shared" si="41"/>
        <v>0</v>
      </c>
      <c r="W501" s="7" t="str">
        <f t="shared" si="42"/>
        <v/>
      </c>
    </row>
    <row r="502" spans="1:23" ht="57" customHeight="1" x14ac:dyDescent="0.15">
      <c r="A502" s="10"/>
      <c r="B502" s="16"/>
      <c r="C502" s="16"/>
      <c r="D502" s="15"/>
      <c r="E502" s="14"/>
      <c r="F502" s="13"/>
      <c r="G502" s="12" t="str">
        <f>IF(E502="","",VLOOKUP(E502,図書名リスト!$C$3:$W$1161,16,0))</f>
        <v/>
      </c>
      <c r="H502" s="11" t="str">
        <f>IF(E502="","",VLOOKUP(W502,図書名リスト!$A$3:$W$1161,5,0))</f>
        <v/>
      </c>
      <c r="I502" s="11" t="str">
        <f>IF(E502="","",VLOOKUP(W502,図書名リスト!$A$3:$W$1161,9,0))</f>
        <v/>
      </c>
      <c r="J502" s="11" t="str">
        <f>IF(E502="","",VLOOKUP(W502,図書名リスト!$A$3:$W$1161,23,0))</f>
        <v/>
      </c>
      <c r="K502" s="11" t="str">
        <f>IF(E502="","",VLOOKUP(W502,図書名リスト!$A$3:$W$11651,11,0))</f>
        <v/>
      </c>
      <c r="L502" s="38" t="str">
        <f>IF(E502="","",VLOOKUP(W502,図書名リスト!$A$3:$W$1161,14,0))</f>
        <v/>
      </c>
      <c r="M502" s="9" t="str">
        <f>IF(E502="","",VLOOKUP(W502,図書名リスト!$A$3:$W$1161,17,0))</f>
        <v/>
      </c>
      <c r="N502" s="10"/>
      <c r="O502" s="9" t="str">
        <f>IF(E502="","",VLOOKUP(W502,図書名リスト!$A$3:$W$1161,21,0))</f>
        <v/>
      </c>
      <c r="P502" s="9" t="str">
        <f>IF(E502="","",VLOOKUP(W502,図書名リスト!$A$3:$W$1161,19,0))</f>
        <v/>
      </c>
      <c r="Q502" s="9" t="str">
        <f>IF(E502="","",VLOOKUP(W502,図書名リスト!$A$3:$W$1161,20,0))</f>
        <v/>
      </c>
      <c r="R502" s="9" t="str">
        <f>IF(E502="","",VLOOKUP(W502,図書名リスト!$A$3:$W$1161,22,0))</f>
        <v/>
      </c>
      <c r="S502" s="8" t="str">
        <f t="shared" si="38"/>
        <v xml:space="preserve"> </v>
      </c>
      <c r="T502" s="8" t="str">
        <f t="shared" si="39"/>
        <v>　</v>
      </c>
      <c r="U502" s="8" t="str">
        <f t="shared" si="40"/>
        <v xml:space="preserve"> </v>
      </c>
      <c r="V502" s="8">
        <f t="shared" si="41"/>
        <v>0</v>
      </c>
      <c r="W502" s="7" t="str">
        <f t="shared" si="42"/>
        <v/>
      </c>
    </row>
    <row r="503" spans="1:23" ht="57" customHeight="1" x14ac:dyDescent="0.15">
      <c r="A503" s="10"/>
      <c r="B503" s="16"/>
      <c r="C503" s="16"/>
      <c r="D503" s="15"/>
      <c r="E503" s="14"/>
      <c r="F503" s="13"/>
      <c r="G503" s="12" t="str">
        <f>IF(E503="","",VLOOKUP(E503,図書名リスト!$C$3:$W$1161,16,0))</f>
        <v/>
      </c>
      <c r="H503" s="11" t="str">
        <f>IF(E503="","",VLOOKUP(W503,図書名リスト!$A$3:$W$1161,5,0))</f>
        <v/>
      </c>
      <c r="I503" s="11" t="str">
        <f>IF(E503="","",VLOOKUP(W503,図書名リスト!$A$3:$W$1161,9,0))</f>
        <v/>
      </c>
      <c r="J503" s="11" t="str">
        <f>IF(E503="","",VLOOKUP(W503,図書名リスト!$A$3:$W$1161,23,0))</f>
        <v/>
      </c>
      <c r="K503" s="11" t="str">
        <f>IF(E503="","",VLOOKUP(W503,図書名リスト!$A$3:$W$11651,11,0))</f>
        <v/>
      </c>
      <c r="L503" s="38" t="str">
        <f>IF(E503="","",VLOOKUP(W503,図書名リスト!$A$3:$W$1161,14,0))</f>
        <v/>
      </c>
      <c r="M503" s="9" t="str">
        <f>IF(E503="","",VLOOKUP(W503,図書名リスト!$A$3:$W$1161,17,0))</f>
        <v/>
      </c>
      <c r="N503" s="10"/>
      <c r="O503" s="9" t="str">
        <f>IF(E503="","",VLOOKUP(W503,図書名リスト!$A$3:$W$1161,21,0))</f>
        <v/>
      </c>
      <c r="P503" s="9" t="str">
        <f>IF(E503="","",VLOOKUP(W503,図書名リスト!$A$3:$W$1161,19,0))</f>
        <v/>
      </c>
      <c r="Q503" s="9" t="str">
        <f>IF(E503="","",VLOOKUP(W503,図書名リスト!$A$3:$W$1161,20,0))</f>
        <v/>
      </c>
      <c r="R503" s="9" t="str">
        <f>IF(E503="","",VLOOKUP(W503,図書名リスト!$A$3:$W$1161,22,0))</f>
        <v/>
      </c>
      <c r="S503" s="8" t="str">
        <f t="shared" si="38"/>
        <v xml:space="preserve"> </v>
      </c>
      <c r="T503" s="8" t="str">
        <f t="shared" si="39"/>
        <v>　</v>
      </c>
      <c r="U503" s="8" t="str">
        <f t="shared" si="40"/>
        <v xml:space="preserve"> </v>
      </c>
      <c r="V503" s="8">
        <f t="shared" si="41"/>
        <v>0</v>
      </c>
      <c r="W503" s="7" t="str">
        <f t="shared" si="42"/>
        <v/>
      </c>
    </row>
    <row r="504" spans="1:23" ht="57" customHeight="1" x14ac:dyDescent="0.15">
      <c r="A504" s="10"/>
      <c r="B504" s="16"/>
      <c r="C504" s="16"/>
      <c r="D504" s="15"/>
      <c r="E504" s="14"/>
      <c r="F504" s="13"/>
      <c r="G504" s="12" t="str">
        <f>IF(E504="","",VLOOKUP(E504,図書名リスト!$C$3:$W$1161,16,0))</f>
        <v/>
      </c>
      <c r="H504" s="11" t="str">
        <f>IF(E504="","",VLOOKUP(W504,図書名リスト!$A$3:$W$1161,5,0))</f>
        <v/>
      </c>
      <c r="I504" s="11" t="str">
        <f>IF(E504="","",VLOOKUP(W504,図書名リスト!$A$3:$W$1161,9,0))</f>
        <v/>
      </c>
      <c r="J504" s="11" t="str">
        <f>IF(E504="","",VLOOKUP(W504,図書名リスト!$A$3:$W$1161,23,0))</f>
        <v/>
      </c>
      <c r="K504" s="11" t="str">
        <f>IF(E504="","",VLOOKUP(W504,図書名リスト!$A$3:$W$11651,11,0))</f>
        <v/>
      </c>
      <c r="L504" s="38" t="str">
        <f>IF(E504="","",VLOOKUP(W504,図書名リスト!$A$3:$W$1161,14,0))</f>
        <v/>
      </c>
      <c r="M504" s="9" t="str">
        <f>IF(E504="","",VLOOKUP(W504,図書名リスト!$A$3:$W$1161,17,0))</f>
        <v/>
      </c>
      <c r="N504" s="10"/>
      <c r="O504" s="9" t="str">
        <f>IF(E504="","",VLOOKUP(W504,図書名リスト!$A$3:$W$1161,21,0))</f>
        <v/>
      </c>
      <c r="P504" s="9" t="str">
        <f>IF(E504="","",VLOOKUP(W504,図書名リスト!$A$3:$W$1161,19,0))</f>
        <v/>
      </c>
      <c r="Q504" s="9" t="str">
        <f>IF(E504="","",VLOOKUP(W504,図書名リスト!$A$3:$W$1161,20,0))</f>
        <v/>
      </c>
      <c r="R504" s="9" t="str">
        <f>IF(E504="","",VLOOKUP(W504,図書名リスト!$A$3:$W$1161,22,0))</f>
        <v/>
      </c>
      <c r="S504" s="8" t="str">
        <f t="shared" si="38"/>
        <v xml:space="preserve"> </v>
      </c>
      <c r="T504" s="8" t="str">
        <f t="shared" si="39"/>
        <v>　</v>
      </c>
      <c r="U504" s="8" t="str">
        <f t="shared" si="40"/>
        <v xml:space="preserve"> </v>
      </c>
      <c r="V504" s="8">
        <f t="shared" si="41"/>
        <v>0</v>
      </c>
      <c r="W504" s="7" t="str">
        <f t="shared" si="42"/>
        <v/>
      </c>
    </row>
    <row r="505" spans="1:23" ht="57" customHeight="1" x14ac:dyDescent="0.15">
      <c r="A505" s="10"/>
      <c r="B505" s="16"/>
      <c r="C505" s="16"/>
      <c r="D505" s="15"/>
      <c r="E505" s="14"/>
      <c r="F505" s="13"/>
      <c r="G505" s="12" t="str">
        <f>IF(E505="","",VLOOKUP(E505,図書名リスト!$C$3:$W$1161,16,0))</f>
        <v/>
      </c>
      <c r="H505" s="11" t="str">
        <f>IF(E505="","",VLOOKUP(W505,図書名リスト!$A$3:$W$1161,5,0))</f>
        <v/>
      </c>
      <c r="I505" s="11" t="str">
        <f>IF(E505="","",VLOOKUP(W505,図書名リスト!$A$3:$W$1161,9,0))</f>
        <v/>
      </c>
      <c r="J505" s="11" t="str">
        <f>IF(E505="","",VLOOKUP(W505,図書名リスト!$A$3:$W$1161,23,0))</f>
        <v/>
      </c>
      <c r="K505" s="11" t="str">
        <f>IF(E505="","",VLOOKUP(W505,図書名リスト!$A$3:$W$11651,11,0))</f>
        <v/>
      </c>
      <c r="L505" s="38" t="str">
        <f>IF(E505="","",VLOOKUP(W505,図書名リスト!$A$3:$W$1161,14,0))</f>
        <v/>
      </c>
      <c r="M505" s="9" t="str">
        <f>IF(E505="","",VLOOKUP(W505,図書名リスト!$A$3:$W$1161,17,0))</f>
        <v/>
      </c>
      <c r="N505" s="10"/>
      <c r="O505" s="9" t="str">
        <f>IF(E505="","",VLOOKUP(W505,図書名リスト!$A$3:$W$1161,21,0))</f>
        <v/>
      </c>
      <c r="P505" s="9" t="str">
        <f>IF(E505="","",VLOOKUP(W505,図書名リスト!$A$3:$W$1161,19,0))</f>
        <v/>
      </c>
      <c r="Q505" s="9" t="str">
        <f>IF(E505="","",VLOOKUP(W505,図書名リスト!$A$3:$W$1161,20,0))</f>
        <v/>
      </c>
      <c r="R505" s="9" t="str">
        <f>IF(E505="","",VLOOKUP(W505,図書名リスト!$A$3:$W$1161,22,0))</f>
        <v/>
      </c>
      <c r="S505" s="8" t="str">
        <f t="shared" si="38"/>
        <v xml:space="preserve"> </v>
      </c>
      <c r="T505" s="8" t="str">
        <f t="shared" si="39"/>
        <v>　</v>
      </c>
      <c r="U505" s="8" t="str">
        <f t="shared" si="40"/>
        <v xml:space="preserve"> </v>
      </c>
      <c r="V505" s="8">
        <f t="shared" si="41"/>
        <v>0</v>
      </c>
      <c r="W505" s="7" t="str">
        <f t="shared" si="42"/>
        <v/>
      </c>
    </row>
    <row r="506" spans="1:23" ht="57" customHeight="1" x14ac:dyDescent="0.15">
      <c r="A506" s="10"/>
      <c r="B506" s="16"/>
      <c r="C506" s="16"/>
      <c r="D506" s="15"/>
      <c r="E506" s="14"/>
      <c r="F506" s="13"/>
      <c r="G506" s="12" t="str">
        <f>IF(E506="","",VLOOKUP(E506,図書名リスト!$C$3:$W$1161,16,0))</f>
        <v/>
      </c>
      <c r="H506" s="11" t="str">
        <f>IF(E506="","",VLOOKUP(W506,図書名リスト!$A$3:$W$1161,5,0))</f>
        <v/>
      </c>
      <c r="I506" s="11" t="str">
        <f>IF(E506="","",VLOOKUP(W506,図書名リスト!$A$3:$W$1161,9,0))</f>
        <v/>
      </c>
      <c r="J506" s="11" t="str">
        <f>IF(E506="","",VLOOKUP(W506,図書名リスト!$A$3:$W$1161,23,0))</f>
        <v/>
      </c>
      <c r="K506" s="11" t="str">
        <f>IF(E506="","",VLOOKUP(W506,図書名リスト!$A$3:$W$11651,11,0))</f>
        <v/>
      </c>
      <c r="L506" s="38" t="str">
        <f>IF(E506="","",VLOOKUP(W506,図書名リスト!$A$3:$W$1161,14,0))</f>
        <v/>
      </c>
      <c r="M506" s="9" t="str">
        <f>IF(E506="","",VLOOKUP(W506,図書名リスト!$A$3:$W$1161,17,0))</f>
        <v/>
      </c>
      <c r="N506" s="10"/>
      <c r="O506" s="9" t="str">
        <f>IF(E506="","",VLOOKUP(W506,図書名リスト!$A$3:$W$1161,21,0))</f>
        <v/>
      </c>
      <c r="P506" s="9" t="str">
        <f>IF(E506="","",VLOOKUP(W506,図書名リスト!$A$3:$W$1161,19,0))</f>
        <v/>
      </c>
      <c r="Q506" s="9" t="str">
        <f>IF(E506="","",VLOOKUP(W506,図書名リスト!$A$3:$W$1161,20,0))</f>
        <v/>
      </c>
      <c r="R506" s="9" t="str">
        <f>IF(E506="","",VLOOKUP(W506,図書名リスト!$A$3:$W$1161,22,0))</f>
        <v/>
      </c>
      <c r="S506" s="8" t="str">
        <f t="shared" si="38"/>
        <v xml:space="preserve"> </v>
      </c>
      <c r="T506" s="8" t="str">
        <f t="shared" si="39"/>
        <v>　</v>
      </c>
      <c r="U506" s="8" t="str">
        <f t="shared" si="40"/>
        <v xml:space="preserve"> </v>
      </c>
      <c r="V506" s="8">
        <f t="shared" si="41"/>
        <v>0</v>
      </c>
      <c r="W506" s="7" t="str">
        <f t="shared" si="42"/>
        <v/>
      </c>
    </row>
    <row r="507" spans="1:23" ht="57" customHeight="1" x14ac:dyDescent="0.15">
      <c r="A507" s="10"/>
      <c r="B507" s="16"/>
      <c r="C507" s="16"/>
      <c r="D507" s="15"/>
      <c r="E507" s="14"/>
      <c r="F507" s="13"/>
      <c r="G507" s="12" t="str">
        <f>IF(E507="","",VLOOKUP(E507,図書名リスト!$C$3:$W$1161,16,0))</f>
        <v/>
      </c>
      <c r="H507" s="11" t="str">
        <f>IF(E507="","",VLOOKUP(W507,図書名リスト!$A$3:$W$1161,5,0))</f>
        <v/>
      </c>
      <c r="I507" s="11" t="str">
        <f>IF(E507="","",VLOOKUP(W507,図書名リスト!$A$3:$W$1161,9,0))</f>
        <v/>
      </c>
      <c r="J507" s="11" t="str">
        <f>IF(E507="","",VLOOKUP(W507,図書名リスト!$A$3:$W$1161,23,0))</f>
        <v/>
      </c>
      <c r="K507" s="11" t="str">
        <f>IF(E507="","",VLOOKUP(W507,図書名リスト!$A$3:$W$11651,11,0))</f>
        <v/>
      </c>
      <c r="L507" s="38" t="str">
        <f>IF(E507="","",VLOOKUP(W507,図書名リスト!$A$3:$W$1161,14,0))</f>
        <v/>
      </c>
      <c r="M507" s="9" t="str">
        <f>IF(E507="","",VLOOKUP(W507,図書名リスト!$A$3:$W$1161,17,0))</f>
        <v/>
      </c>
      <c r="N507" s="10"/>
      <c r="O507" s="9" t="str">
        <f>IF(E507="","",VLOOKUP(W507,図書名リスト!$A$3:$W$1161,21,0))</f>
        <v/>
      </c>
      <c r="P507" s="9" t="str">
        <f>IF(E507="","",VLOOKUP(W507,図書名リスト!$A$3:$W$1161,19,0))</f>
        <v/>
      </c>
      <c r="Q507" s="9" t="str">
        <f>IF(E507="","",VLOOKUP(W507,図書名リスト!$A$3:$W$1161,20,0))</f>
        <v/>
      </c>
      <c r="R507" s="9" t="str">
        <f>IF(E507="","",VLOOKUP(W507,図書名リスト!$A$3:$W$1161,22,0))</f>
        <v/>
      </c>
      <c r="S507" s="8" t="str">
        <f t="shared" si="38"/>
        <v xml:space="preserve"> </v>
      </c>
      <c r="T507" s="8" t="str">
        <f t="shared" si="39"/>
        <v>　</v>
      </c>
      <c r="U507" s="8" t="str">
        <f t="shared" si="40"/>
        <v xml:space="preserve"> </v>
      </c>
      <c r="V507" s="8">
        <f t="shared" si="41"/>
        <v>0</v>
      </c>
      <c r="W507" s="7" t="str">
        <f t="shared" si="42"/>
        <v/>
      </c>
    </row>
    <row r="508" spans="1:23" ht="57" customHeight="1" x14ac:dyDescent="0.15">
      <c r="A508" s="10"/>
      <c r="B508" s="16"/>
      <c r="C508" s="16"/>
      <c r="D508" s="15"/>
      <c r="E508" s="14"/>
      <c r="F508" s="13"/>
      <c r="G508" s="12" t="str">
        <f>IF(E508="","",VLOOKUP(E508,図書名リスト!$C$3:$W$1161,16,0))</f>
        <v/>
      </c>
      <c r="H508" s="11" t="str">
        <f>IF(E508="","",VLOOKUP(W508,図書名リスト!$A$3:$W$1161,5,0))</f>
        <v/>
      </c>
      <c r="I508" s="11" t="str">
        <f>IF(E508="","",VLOOKUP(W508,図書名リスト!$A$3:$W$1161,9,0))</f>
        <v/>
      </c>
      <c r="J508" s="11" t="str">
        <f>IF(E508="","",VLOOKUP(W508,図書名リスト!$A$3:$W$1161,23,0))</f>
        <v/>
      </c>
      <c r="K508" s="11" t="str">
        <f>IF(E508="","",VLOOKUP(W508,図書名リスト!$A$3:$W$11651,11,0))</f>
        <v/>
      </c>
      <c r="L508" s="38" t="str">
        <f>IF(E508="","",VLOOKUP(W508,図書名リスト!$A$3:$W$1161,14,0))</f>
        <v/>
      </c>
      <c r="M508" s="9" t="str">
        <f>IF(E508="","",VLOOKUP(W508,図書名リスト!$A$3:$W$1161,17,0))</f>
        <v/>
      </c>
      <c r="N508" s="10"/>
      <c r="O508" s="9" t="str">
        <f>IF(E508="","",VLOOKUP(W508,図書名リスト!$A$3:$W$1161,21,0))</f>
        <v/>
      </c>
      <c r="P508" s="9" t="str">
        <f>IF(E508="","",VLOOKUP(W508,図書名リスト!$A$3:$W$1161,19,0))</f>
        <v/>
      </c>
      <c r="Q508" s="9" t="str">
        <f>IF(E508="","",VLOOKUP(W508,図書名リスト!$A$3:$W$1161,20,0))</f>
        <v/>
      </c>
      <c r="R508" s="9" t="str">
        <f>IF(E508="","",VLOOKUP(W508,図書名リスト!$A$3:$W$1161,22,0))</f>
        <v/>
      </c>
      <c r="S508" s="8" t="str">
        <f t="shared" si="38"/>
        <v xml:space="preserve"> </v>
      </c>
      <c r="T508" s="8" t="str">
        <f t="shared" si="39"/>
        <v>　</v>
      </c>
      <c r="U508" s="8" t="str">
        <f t="shared" si="40"/>
        <v xml:space="preserve"> </v>
      </c>
      <c r="V508" s="8">
        <f t="shared" si="41"/>
        <v>0</v>
      </c>
      <c r="W508" s="7" t="str">
        <f t="shared" si="42"/>
        <v/>
      </c>
    </row>
    <row r="509" spans="1:23" ht="57" customHeight="1" x14ac:dyDescent="0.15">
      <c r="A509" s="10"/>
      <c r="B509" s="16"/>
      <c r="C509" s="16"/>
      <c r="D509" s="15"/>
      <c r="E509" s="14"/>
      <c r="F509" s="13"/>
      <c r="G509" s="12" t="str">
        <f>IF(E509="","",VLOOKUP(E509,図書名リスト!$C$3:$W$1161,16,0))</f>
        <v/>
      </c>
      <c r="H509" s="11" t="str">
        <f>IF(E509="","",VLOOKUP(W509,図書名リスト!$A$3:$W$1161,5,0))</f>
        <v/>
      </c>
      <c r="I509" s="11" t="str">
        <f>IF(E509="","",VLOOKUP(W509,図書名リスト!$A$3:$W$1161,9,0))</f>
        <v/>
      </c>
      <c r="J509" s="11" t="str">
        <f>IF(E509="","",VLOOKUP(W509,図書名リスト!$A$3:$W$1161,23,0))</f>
        <v/>
      </c>
      <c r="K509" s="11" t="str">
        <f>IF(E509="","",VLOOKUP(W509,図書名リスト!$A$3:$W$11651,11,0))</f>
        <v/>
      </c>
      <c r="L509" s="38" t="str">
        <f>IF(E509="","",VLOOKUP(W509,図書名リスト!$A$3:$W$1161,14,0))</f>
        <v/>
      </c>
      <c r="M509" s="9" t="str">
        <f>IF(E509="","",VLOOKUP(W509,図書名リスト!$A$3:$W$1161,17,0))</f>
        <v/>
      </c>
      <c r="N509" s="10"/>
      <c r="O509" s="9" t="str">
        <f>IF(E509="","",VLOOKUP(W509,図書名リスト!$A$3:$W$1161,21,0))</f>
        <v/>
      </c>
      <c r="P509" s="9" t="str">
        <f>IF(E509="","",VLOOKUP(W509,図書名リスト!$A$3:$W$1161,19,0))</f>
        <v/>
      </c>
      <c r="Q509" s="9" t="str">
        <f>IF(E509="","",VLOOKUP(W509,図書名リスト!$A$3:$W$1161,20,0))</f>
        <v/>
      </c>
      <c r="R509" s="9" t="str">
        <f>IF(E509="","",VLOOKUP(W509,図書名リスト!$A$3:$W$1161,22,0))</f>
        <v/>
      </c>
      <c r="S509" s="8" t="str">
        <f t="shared" si="38"/>
        <v xml:space="preserve"> </v>
      </c>
      <c r="T509" s="8" t="str">
        <f t="shared" si="39"/>
        <v>　</v>
      </c>
      <c r="U509" s="8" t="str">
        <f t="shared" si="40"/>
        <v xml:space="preserve"> </v>
      </c>
      <c r="V509" s="8">
        <f t="shared" si="41"/>
        <v>0</v>
      </c>
      <c r="W509" s="7" t="str">
        <f t="shared" si="42"/>
        <v/>
      </c>
    </row>
    <row r="510" spans="1:23" ht="57" customHeight="1" x14ac:dyDescent="0.15">
      <c r="A510" s="10"/>
      <c r="B510" s="16"/>
      <c r="C510" s="16"/>
      <c r="D510" s="15"/>
      <c r="E510" s="14"/>
      <c r="F510" s="13"/>
      <c r="G510" s="12" t="str">
        <f>IF(E510="","",VLOOKUP(E510,図書名リスト!$C$3:$W$1161,16,0))</f>
        <v/>
      </c>
      <c r="H510" s="11" t="str">
        <f>IF(E510="","",VLOOKUP(W510,図書名リスト!$A$3:$W$1161,5,0))</f>
        <v/>
      </c>
      <c r="I510" s="11" t="str">
        <f>IF(E510="","",VLOOKUP(W510,図書名リスト!$A$3:$W$1161,9,0))</f>
        <v/>
      </c>
      <c r="J510" s="11" t="str">
        <f>IF(E510="","",VLOOKUP(W510,図書名リスト!$A$3:$W$1161,23,0))</f>
        <v/>
      </c>
      <c r="K510" s="11" t="str">
        <f>IF(E510="","",VLOOKUP(W510,図書名リスト!$A$3:$W$11651,11,0))</f>
        <v/>
      </c>
      <c r="L510" s="38" t="str">
        <f>IF(E510="","",VLOOKUP(W510,図書名リスト!$A$3:$W$1161,14,0))</f>
        <v/>
      </c>
      <c r="M510" s="9" t="str">
        <f>IF(E510="","",VLOOKUP(W510,図書名リスト!$A$3:$W$1161,17,0))</f>
        <v/>
      </c>
      <c r="N510" s="10"/>
      <c r="O510" s="9" t="str">
        <f>IF(E510="","",VLOOKUP(W510,図書名リスト!$A$3:$W$1161,21,0))</f>
        <v/>
      </c>
      <c r="P510" s="9" t="str">
        <f>IF(E510="","",VLOOKUP(W510,図書名リスト!$A$3:$W$1161,19,0))</f>
        <v/>
      </c>
      <c r="Q510" s="9" t="str">
        <f>IF(E510="","",VLOOKUP(W510,図書名リスト!$A$3:$W$1161,20,0))</f>
        <v/>
      </c>
      <c r="R510" s="9" t="str">
        <f>IF(E510="","",VLOOKUP(W510,図書名リスト!$A$3:$W$1161,22,0))</f>
        <v/>
      </c>
      <c r="S510" s="8" t="str">
        <f t="shared" si="38"/>
        <v xml:space="preserve"> </v>
      </c>
      <c r="T510" s="8" t="str">
        <f t="shared" si="39"/>
        <v>　</v>
      </c>
      <c r="U510" s="8" t="str">
        <f t="shared" si="40"/>
        <v xml:space="preserve"> </v>
      </c>
      <c r="V510" s="8">
        <f t="shared" si="41"/>
        <v>0</v>
      </c>
      <c r="W510" s="7" t="str">
        <f t="shared" si="42"/>
        <v/>
      </c>
    </row>
    <row r="511" spans="1:23" ht="57" customHeight="1" x14ac:dyDescent="0.15">
      <c r="A511" s="10"/>
      <c r="B511" s="16"/>
      <c r="C511" s="16"/>
      <c r="D511" s="15"/>
      <c r="E511" s="14"/>
      <c r="F511" s="13"/>
      <c r="G511" s="12" t="str">
        <f>IF(E511="","",VLOOKUP(E511,図書名リスト!$C$3:$W$1161,16,0))</f>
        <v/>
      </c>
      <c r="H511" s="11" t="str">
        <f>IF(E511="","",VLOOKUP(W511,図書名リスト!$A$3:$W$1161,5,0))</f>
        <v/>
      </c>
      <c r="I511" s="11" t="str">
        <f>IF(E511="","",VLOOKUP(W511,図書名リスト!$A$3:$W$1161,9,0))</f>
        <v/>
      </c>
      <c r="J511" s="11" t="str">
        <f>IF(E511="","",VLOOKUP(W511,図書名リスト!$A$3:$W$1161,23,0))</f>
        <v/>
      </c>
      <c r="K511" s="11" t="str">
        <f>IF(E511="","",VLOOKUP(W511,図書名リスト!$A$3:$W$11651,11,0))</f>
        <v/>
      </c>
      <c r="L511" s="38" t="str">
        <f>IF(E511="","",VLOOKUP(W511,図書名リスト!$A$3:$W$1161,14,0))</f>
        <v/>
      </c>
      <c r="M511" s="9" t="str">
        <f>IF(E511="","",VLOOKUP(W511,図書名リスト!$A$3:$W$1161,17,0))</f>
        <v/>
      </c>
      <c r="N511" s="10"/>
      <c r="O511" s="9" t="str">
        <f>IF(E511="","",VLOOKUP(W511,図書名リスト!$A$3:$W$1161,21,0))</f>
        <v/>
      </c>
      <c r="P511" s="9" t="str">
        <f>IF(E511="","",VLOOKUP(W511,図書名リスト!$A$3:$W$1161,19,0))</f>
        <v/>
      </c>
      <c r="Q511" s="9" t="str">
        <f>IF(E511="","",VLOOKUP(W511,図書名リスト!$A$3:$W$1161,20,0))</f>
        <v/>
      </c>
      <c r="R511" s="9" t="str">
        <f>IF(E511="","",VLOOKUP(W511,図書名リスト!$A$3:$W$1161,22,0))</f>
        <v/>
      </c>
      <c r="S511" s="8" t="str">
        <f t="shared" si="38"/>
        <v xml:space="preserve"> </v>
      </c>
      <c r="T511" s="8" t="str">
        <f t="shared" si="39"/>
        <v>　</v>
      </c>
      <c r="U511" s="8" t="str">
        <f t="shared" si="40"/>
        <v xml:space="preserve"> </v>
      </c>
      <c r="V511" s="8">
        <f t="shared" si="41"/>
        <v>0</v>
      </c>
      <c r="W511" s="7" t="str">
        <f t="shared" si="42"/>
        <v/>
      </c>
    </row>
    <row r="512" spans="1:23" ht="57" customHeight="1" x14ac:dyDescent="0.15">
      <c r="A512" s="10"/>
      <c r="B512" s="16"/>
      <c r="C512" s="16"/>
      <c r="D512" s="15"/>
      <c r="E512" s="14"/>
      <c r="F512" s="13"/>
      <c r="G512" s="12" t="str">
        <f>IF(E512="","",VLOOKUP(E512,図書名リスト!$C$3:$W$1161,16,0))</f>
        <v/>
      </c>
      <c r="H512" s="11" t="str">
        <f>IF(E512="","",VLOOKUP(W512,図書名リスト!$A$3:$W$1161,5,0))</f>
        <v/>
      </c>
      <c r="I512" s="11" t="str">
        <f>IF(E512="","",VLOOKUP(W512,図書名リスト!$A$3:$W$1161,9,0))</f>
        <v/>
      </c>
      <c r="J512" s="11" t="str">
        <f>IF(E512="","",VLOOKUP(W512,図書名リスト!$A$3:$W$1161,23,0))</f>
        <v/>
      </c>
      <c r="K512" s="11" t="str">
        <f>IF(E512="","",VLOOKUP(W512,図書名リスト!$A$3:$W$11651,11,0))</f>
        <v/>
      </c>
      <c r="L512" s="38" t="str">
        <f>IF(E512="","",VLOOKUP(W512,図書名リスト!$A$3:$W$1161,14,0))</f>
        <v/>
      </c>
      <c r="M512" s="9" t="str">
        <f>IF(E512="","",VLOOKUP(W512,図書名リスト!$A$3:$W$1161,17,0))</f>
        <v/>
      </c>
      <c r="N512" s="10"/>
      <c r="O512" s="9" t="str">
        <f>IF(E512="","",VLOOKUP(W512,図書名リスト!$A$3:$W$1161,21,0))</f>
        <v/>
      </c>
      <c r="P512" s="9" t="str">
        <f>IF(E512="","",VLOOKUP(W512,図書名リスト!$A$3:$W$1161,19,0))</f>
        <v/>
      </c>
      <c r="Q512" s="9" t="str">
        <f>IF(E512="","",VLOOKUP(W512,図書名リスト!$A$3:$W$1161,20,0))</f>
        <v/>
      </c>
      <c r="R512" s="9" t="str">
        <f>IF(E512="","",VLOOKUP(W512,図書名リスト!$A$3:$W$1161,22,0))</f>
        <v/>
      </c>
      <c r="S512" s="8" t="str">
        <f t="shared" si="38"/>
        <v xml:space="preserve"> </v>
      </c>
      <c r="T512" s="8" t="str">
        <f t="shared" si="39"/>
        <v>　</v>
      </c>
      <c r="U512" s="8" t="str">
        <f t="shared" si="40"/>
        <v xml:space="preserve"> </v>
      </c>
      <c r="V512" s="8">
        <f t="shared" si="41"/>
        <v>0</v>
      </c>
      <c r="W512" s="7" t="str">
        <f t="shared" si="42"/>
        <v/>
      </c>
    </row>
    <row r="513" spans="1:23" ht="57" customHeight="1" x14ac:dyDescent="0.15">
      <c r="A513" s="10"/>
      <c r="B513" s="16"/>
      <c r="C513" s="16"/>
      <c r="D513" s="15"/>
      <c r="E513" s="14"/>
      <c r="F513" s="13"/>
      <c r="G513" s="12" t="str">
        <f>IF(E513="","",VLOOKUP(E513,図書名リスト!$C$3:$W$1161,16,0))</f>
        <v/>
      </c>
      <c r="H513" s="11" t="str">
        <f>IF(E513="","",VLOOKUP(W513,図書名リスト!$A$3:$W$1161,5,0))</f>
        <v/>
      </c>
      <c r="I513" s="11" t="str">
        <f>IF(E513="","",VLOOKUP(W513,図書名リスト!$A$3:$W$1161,9,0))</f>
        <v/>
      </c>
      <c r="J513" s="11" t="str">
        <f>IF(E513="","",VLOOKUP(W513,図書名リスト!$A$3:$W$1161,23,0))</f>
        <v/>
      </c>
      <c r="K513" s="11" t="str">
        <f>IF(E513="","",VLOOKUP(W513,図書名リスト!$A$3:$W$11651,11,0))</f>
        <v/>
      </c>
      <c r="L513" s="38" t="str">
        <f>IF(E513="","",VLOOKUP(W513,図書名リスト!$A$3:$W$1161,14,0))</f>
        <v/>
      </c>
      <c r="M513" s="9" t="str">
        <f>IF(E513="","",VLOOKUP(W513,図書名リスト!$A$3:$W$1161,17,0))</f>
        <v/>
      </c>
      <c r="N513" s="10"/>
      <c r="O513" s="9" t="str">
        <f>IF(E513="","",VLOOKUP(W513,図書名リスト!$A$3:$W$1161,21,0))</f>
        <v/>
      </c>
      <c r="P513" s="9" t="str">
        <f>IF(E513="","",VLOOKUP(W513,図書名リスト!$A$3:$W$1161,19,0))</f>
        <v/>
      </c>
      <c r="Q513" s="9" t="str">
        <f>IF(E513="","",VLOOKUP(W513,図書名リスト!$A$3:$W$1161,20,0))</f>
        <v/>
      </c>
      <c r="R513" s="9" t="str">
        <f>IF(E513="","",VLOOKUP(W513,図書名リスト!$A$3:$W$1161,22,0))</f>
        <v/>
      </c>
      <c r="S513" s="8" t="str">
        <f t="shared" si="38"/>
        <v xml:space="preserve"> </v>
      </c>
      <c r="T513" s="8" t="str">
        <f t="shared" si="39"/>
        <v>　</v>
      </c>
      <c r="U513" s="8" t="str">
        <f t="shared" si="40"/>
        <v xml:space="preserve"> </v>
      </c>
      <c r="V513" s="8">
        <f t="shared" si="41"/>
        <v>0</v>
      </c>
      <c r="W513" s="7" t="str">
        <f t="shared" si="42"/>
        <v/>
      </c>
    </row>
    <row r="514" spans="1:23" ht="57" customHeight="1" x14ac:dyDescent="0.15">
      <c r="A514" s="10"/>
      <c r="B514" s="16"/>
      <c r="C514" s="16"/>
      <c r="D514" s="15"/>
      <c r="E514" s="14"/>
      <c r="F514" s="13"/>
      <c r="G514" s="12" t="str">
        <f>IF(E514="","",VLOOKUP(E514,図書名リスト!$C$3:$W$1161,16,0))</f>
        <v/>
      </c>
      <c r="H514" s="11" t="str">
        <f>IF(E514="","",VLOOKUP(W514,図書名リスト!$A$3:$W$1161,5,0))</f>
        <v/>
      </c>
      <c r="I514" s="11" t="str">
        <f>IF(E514="","",VLOOKUP(W514,図書名リスト!$A$3:$W$1161,9,0))</f>
        <v/>
      </c>
      <c r="J514" s="11" t="str">
        <f>IF(E514="","",VLOOKUP(W514,図書名リスト!$A$3:$W$1161,23,0))</f>
        <v/>
      </c>
      <c r="K514" s="11" t="str">
        <f>IF(E514="","",VLOOKUP(W514,図書名リスト!$A$3:$W$11651,11,0))</f>
        <v/>
      </c>
      <c r="L514" s="38" t="str">
        <f>IF(E514="","",VLOOKUP(W514,図書名リスト!$A$3:$W$1161,14,0))</f>
        <v/>
      </c>
      <c r="M514" s="9" t="str">
        <f>IF(E514="","",VLOOKUP(W514,図書名リスト!$A$3:$W$1161,17,0))</f>
        <v/>
      </c>
      <c r="N514" s="10"/>
      <c r="O514" s="9" t="str">
        <f>IF(E514="","",VLOOKUP(W514,図書名リスト!$A$3:$W$1161,21,0))</f>
        <v/>
      </c>
      <c r="P514" s="9" t="str">
        <f>IF(E514="","",VLOOKUP(W514,図書名リスト!$A$3:$W$1161,19,0))</f>
        <v/>
      </c>
      <c r="Q514" s="9" t="str">
        <f>IF(E514="","",VLOOKUP(W514,図書名リスト!$A$3:$W$1161,20,0))</f>
        <v/>
      </c>
      <c r="R514" s="9" t="str">
        <f>IF(E514="","",VLOOKUP(W514,図書名リスト!$A$3:$W$1161,22,0))</f>
        <v/>
      </c>
      <c r="S514" s="8" t="str">
        <f t="shared" si="38"/>
        <v xml:space="preserve"> </v>
      </c>
      <c r="T514" s="8" t="str">
        <f t="shared" si="39"/>
        <v>　</v>
      </c>
      <c r="U514" s="8" t="str">
        <f t="shared" si="40"/>
        <v xml:space="preserve"> </v>
      </c>
      <c r="V514" s="8">
        <f t="shared" si="41"/>
        <v>0</v>
      </c>
      <c r="W514" s="7" t="str">
        <f t="shared" si="42"/>
        <v/>
      </c>
    </row>
    <row r="515" spans="1:23" ht="57" customHeight="1" x14ac:dyDescent="0.15">
      <c r="A515" s="10"/>
      <c r="B515" s="16"/>
      <c r="C515" s="16"/>
      <c r="D515" s="15"/>
      <c r="E515" s="14"/>
      <c r="F515" s="13"/>
      <c r="G515" s="12" t="str">
        <f>IF(E515="","",VLOOKUP(E515,図書名リスト!$C$3:$W$1161,16,0))</f>
        <v/>
      </c>
      <c r="H515" s="11" t="str">
        <f>IF(E515="","",VLOOKUP(W515,図書名リスト!$A$3:$W$1161,5,0))</f>
        <v/>
      </c>
      <c r="I515" s="11" t="str">
        <f>IF(E515="","",VLOOKUP(W515,図書名リスト!$A$3:$W$1161,9,0))</f>
        <v/>
      </c>
      <c r="J515" s="11" t="str">
        <f>IF(E515="","",VLOOKUP(W515,図書名リスト!$A$3:$W$1161,23,0))</f>
        <v/>
      </c>
      <c r="K515" s="11" t="str">
        <f>IF(E515="","",VLOOKUP(W515,図書名リスト!$A$3:$W$11651,11,0))</f>
        <v/>
      </c>
      <c r="L515" s="38" t="str">
        <f>IF(E515="","",VLOOKUP(W515,図書名リスト!$A$3:$W$1161,14,0))</f>
        <v/>
      </c>
      <c r="M515" s="9" t="str">
        <f>IF(E515="","",VLOOKUP(W515,図書名リスト!$A$3:$W$1161,17,0))</f>
        <v/>
      </c>
      <c r="N515" s="10"/>
      <c r="O515" s="9" t="str">
        <f>IF(E515="","",VLOOKUP(W515,図書名リスト!$A$3:$W$1161,21,0))</f>
        <v/>
      </c>
      <c r="P515" s="9" t="str">
        <f>IF(E515="","",VLOOKUP(W515,図書名リスト!$A$3:$W$1161,19,0))</f>
        <v/>
      </c>
      <c r="Q515" s="9" t="str">
        <f>IF(E515="","",VLOOKUP(W515,図書名リスト!$A$3:$W$1161,20,0))</f>
        <v/>
      </c>
      <c r="R515" s="9" t="str">
        <f>IF(E515="","",VLOOKUP(W515,図書名リスト!$A$3:$W$1161,22,0))</f>
        <v/>
      </c>
      <c r="S515" s="8" t="str">
        <f t="shared" si="38"/>
        <v xml:space="preserve"> </v>
      </c>
      <c r="T515" s="8" t="str">
        <f t="shared" si="39"/>
        <v>　</v>
      </c>
      <c r="U515" s="8" t="str">
        <f t="shared" si="40"/>
        <v xml:space="preserve"> </v>
      </c>
      <c r="V515" s="8">
        <f t="shared" si="41"/>
        <v>0</v>
      </c>
      <c r="W515" s="7" t="str">
        <f t="shared" si="42"/>
        <v/>
      </c>
    </row>
    <row r="516" spans="1:23" ht="57" customHeight="1" x14ac:dyDescent="0.15">
      <c r="A516" s="10"/>
      <c r="B516" s="16"/>
      <c r="C516" s="16"/>
      <c r="D516" s="15"/>
      <c r="E516" s="14"/>
      <c r="F516" s="13"/>
      <c r="G516" s="12" t="str">
        <f>IF(E516="","",VLOOKUP(E516,図書名リスト!$C$3:$W$1161,16,0))</f>
        <v/>
      </c>
      <c r="H516" s="11" t="str">
        <f>IF(E516="","",VLOOKUP(W516,図書名リスト!$A$3:$W$1161,5,0))</f>
        <v/>
      </c>
      <c r="I516" s="11" t="str">
        <f>IF(E516="","",VLOOKUP(W516,図書名リスト!$A$3:$W$1161,9,0))</f>
        <v/>
      </c>
      <c r="J516" s="11" t="str">
        <f>IF(E516="","",VLOOKUP(W516,図書名リスト!$A$3:$W$1161,23,0))</f>
        <v/>
      </c>
      <c r="K516" s="11" t="str">
        <f>IF(E516="","",VLOOKUP(W516,図書名リスト!$A$3:$W$11651,11,0))</f>
        <v/>
      </c>
      <c r="L516" s="38" t="str">
        <f>IF(E516="","",VLOOKUP(W516,図書名リスト!$A$3:$W$1161,14,0))</f>
        <v/>
      </c>
      <c r="M516" s="9" t="str">
        <f>IF(E516="","",VLOOKUP(W516,図書名リスト!$A$3:$W$1161,17,0))</f>
        <v/>
      </c>
      <c r="N516" s="10"/>
      <c r="O516" s="9" t="str">
        <f>IF(E516="","",VLOOKUP(W516,図書名リスト!$A$3:$W$1161,21,0))</f>
        <v/>
      </c>
      <c r="P516" s="9" t="str">
        <f>IF(E516="","",VLOOKUP(W516,図書名リスト!$A$3:$W$1161,19,0))</f>
        <v/>
      </c>
      <c r="Q516" s="9" t="str">
        <f>IF(E516="","",VLOOKUP(W516,図書名リスト!$A$3:$W$1161,20,0))</f>
        <v/>
      </c>
      <c r="R516" s="9" t="str">
        <f>IF(E516="","",VLOOKUP(W516,図書名リスト!$A$3:$W$1161,22,0))</f>
        <v/>
      </c>
      <c r="S516" s="8" t="str">
        <f t="shared" si="38"/>
        <v xml:space="preserve"> </v>
      </c>
      <c r="T516" s="8" t="str">
        <f t="shared" si="39"/>
        <v>　</v>
      </c>
      <c r="U516" s="8" t="str">
        <f t="shared" si="40"/>
        <v xml:space="preserve"> </v>
      </c>
      <c r="V516" s="8">
        <f t="shared" si="41"/>
        <v>0</v>
      </c>
      <c r="W516" s="7" t="str">
        <f t="shared" si="42"/>
        <v/>
      </c>
    </row>
    <row r="517" spans="1:23" ht="57" customHeight="1" x14ac:dyDescent="0.15">
      <c r="A517" s="10"/>
      <c r="B517" s="16"/>
      <c r="C517" s="16"/>
      <c r="D517" s="15"/>
      <c r="E517" s="14"/>
      <c r="F517" s="13"/>
      <c r="G517" s="12" t="str">
        <f>IF(E517="","",VLOOKUP(E517,図書名リスト!$C$3:$W$1161,16,0))</f>
        <v/>
      </c>
      <c r="H517" s="11" t="str">
        <f>IF(E517="","",VLOOKUP(W517,図書名リスト!$A$3:$W$1161,5,0))</f>
        <v/>
      </c>
      <c r="I517" s="11" t="str">
        <f>IF(E517="","",VLOOKUP(W517,図書名リスト!$A$3:$W$1161,9,0))</f>
        <v/>
      </c>
      <c r="J517" s="11" t="str">
        <f>IF(E517="","",VLOOKUP(W517,図書名リスト!$A$3:$W$1161,23,0))</f>
        <v/>
      </c>
      <c r="K517" s="11" t="str">
        <f>IF(E517="","",VLOOKUP(W517,図書名リスト!$A$3:$W$11651,11,0))</f>
        <v/>
      </c>
      <c r="L517" s="38" t="str">
        <f>IF(E517="","",VLOOKUP(W517,図書名リスト!$A$3:$W$1161,14,0))</f>
        <v/>
      </c>
      <c r="M517" s="9" t="str">
        <f>IF(E517="","",VLOOKUP(W517,図書名リスト!$A$3:$W$1161,17,0))</f>
        <v/>
      </c>
      <c r="N517" s="10"/>
      <c r="O517" s="9" t="str">
        <f>IF(E517="","",VLOOKUP(W517,図書名リスト!$A$3:$W$1161,21,0))</f>
        <v/>
      </c>
      <c r="P517" s="9" t="str">
        <f>IF(E517="","",VLOOKUP(W517,図書名リスト!$A$3:$W$1161,19,0))</f>
        <v/>
      </c>
      <c r="Q517" s="9" t="str">
        <f>IF(E517="","",VLOOKUP(W517,図書名リスト!$A$3:$W$1161,20,0))</f>
        <v/>
      </c>
      <c r="R517" s="9" t="str">
        <f>IF(E517="","",VLOOKUP(W517,図書名リスト!$A$3:$W$1161,22,0))</f>
        <v/>
      </c>
      <c r="S517" s="8" t="str">
        <f t="shared" si="38"/>
        <v xml:space="preserve"> </v>
      </c>
      <c r="T517" s="8" t="str">
        <f t="shared" si="39"/>
        <v>　</v>
      </c>
      <c r="U517" s="8" t="str">
        <f t="shared" si="40"/>
        <v xml:space="preserve"> </v>
      </c>
      <c r="V517" s="8">
        <f t="shared" si="41"/>
        <v>0</v>
      </c>
      <c r="W517" s="7" t="str">
        <f t="shared" si="42"/>
        <v/>
      </c>
    </row>
    <row r="518" spans="1:23" ht="57" customHeight="1" x14ac:dyDescent="0.15">
      <c r="A518" s="10"/>
      <c r="B518" s="16"/>
      <c r="C518" s="16"/>
      <c r="D518" s="15"/>
      <c r="E518" s="14"/>
      <c r="F518" s="13"/>
      <c r="G518" s="12" t="str">
        <f>IF(E518="","",VLOOKUP(E518,図書名リスト!$C$3:$W$1161,16,0))</f>
        <v/>
      </c>
      <c r="H518" s="11" t="str">
        <f>IF(E518="","",VLOOKUP(W518,図書名リスト!$A$3:$W$1161,5,0))</f>
        <v/>
      </c>
      <c r="I518" s="11" t="str">
        <f>IF(E518="","",VLOOKUP(W518,図書名リスト!$A$3:$W$1161,9,0))</f>
        <v/>
      </c>
      <c r="J518" s="11" t="str">
        <f>IF(E518="","",VLOOKUP(W518,図書名リスト!$A$3:$W$1161,23,0))</f>
        <v/>
      </c>
      <c r="K518" s="11" t="str">
        <f>IF(E518="","",VLOOKUP(W518,図書名リスト!$A$3:$W$11651,11,0))</f>
        <v/>
      </c>
      <c r="L518" s="38" t="str">
        <f>IF(E518="","",VLOOKUP(W518,図書名リスト!$A$3:$W$1161,14,0))</f>
        <v/>
      </c>
      <c r="M518" s="9" t="str">
        <f>IF(E518="","",VLOOKUP(W518,図書名リスト!$A$3:$W$1161,17,0))</f>
        <v/>
      </c>
      <c r="N518" s="10"/>
      <c r="O518" s="9" t="str">
        <f>IF(E518="","",VLOOKUP(W518,図書名リスト!$A$3:$W$1161,21,0))</f>
        <v/>
      </c>
      <c r="P518" s="9" t="str">
        <f>IF(E518="","",VLOOKUP(W518,図書名リスト!$A$3:$W$1161,19,0))</f>
        <v/>
      </c>
      <c r="Q518" s="9" t="str">
        <f>IF(E518="","",VLOOKUP(W518,図書名リスト!$A$3:$W$1161,20,0))</f>
        <v/>
      </c>
      <c r="R518" s="9" t="str">
        <f>IF(E518="","",VLOOKUP(W518,図書名リスト!$A$3:$W$1161,22,0))</f>
        <v/>
      </c>
      <c r="S518" s="8" t="str">
        <f t="shared" si="38"/>
        <v xml:space="preserve"> </v>
      </c>
      <c r="T518" s="8" t="str">
        <f t="shared" si="39"/>
        <v>　</v>
      </c>
      <c r="U518" s="8" t="str">
        <f t="shared" si="40"/>
        <v xml:space="preserve"> </v>
      </c>
      <c r="V518" s="8">
        <f t="shared" si="41"/>
        <v>0</v>
      </c>
      <c r="W518" s="7" t="str">
        <f t="shared" si="42"/>
        <v/>
      </c>
    </row>
    <row r="519" spans="1:23" ht="57" customHeight="1" x14ac:dyDescent="0.15">
      <c r="A519" s="10"/>
      <c r="B519" s="16"/>
      <c r="C519" s="16"/>
      <c r="D519" s="15"/>
      <c r="E519" s="14"/>
      <c r="F519" s="13"/>
      <c r="G519" s="12" t="str">
        <f>IF(E519="","",VLOOKUP(E519,図書名リスト!$C$3:$W$1161,16,0))</f>
        <v/>
      </c>
      <c r="H519" s="11" t="str">
        <f>IF(E519="","",VLOOKUP(W519,図書名リスト!$A$3:$W$1161,5,0))</f>
        <v/>
      </c>
      <c r="I519" s="11" t="str">
        <f>IF(E519="","",VLOOKUP(W519,図書名リスト!$A$3:$W$1161,9,0))</f>
        <v/>
      </c>
      <c r="J519" s="11" t="str">
        <f>IF(E519="","",VLOOKUP(W519,図書名リスト!$A$3:$W$1161,23,0))</f>
        <v/>
      </c>
      <c r="K519" s="11" t="str">
        <f>IF(E519="","",VLOOKUP(W519,図書名リスト!$A$3:$W$11651,11,0))</f>
        <v/>
      </c>
      <c r="L519" s="38" t="str">
        <f>IF(E519="","",VLOOKUP(W519,図書名リスト!$A$3:$W$1161,14,0))</f>
        <v/>
      </c>
      <c r="M519" s="9" t="str">
        <f>IF(E519="","",VLOOKUP(W519,図書名リスト!$A$3:$W$1161,17,0))</f>
        <v/>
      </c>
      <c r="N519" s="10"/>
      <c r="O519" s="9" t="str">
        <f>IF(E519="","",VLOOKUP(W519,図書名リスト!$A$3:$W$1161,21,0))</f>
        <v/>
      </c>
      <c r="P519" s="9" t="str">
        <f>IF(E519="","",VLOOKUP(W519,図書名リスト!$A$3:$W$1161,19,0))</f>
        <v/>
      </c>
      <c r="Q519" s="9" t="str">
        <f>IF(E519="","",VLOOKUP(W519,図書名リスト!$A$3:$W$1161,20,0))</f>
        <v/>
      </c>
      <c r="R519" s="9" t="str">
        <f>IF(E519="","",VLOOKUP(W519,図書名リスト!$A$3:$W$1161,22,0))</f>
        <v/>
      </c>
      <c r="S519" s="8" t="str">
        <f t="shared" si="38"/>
        <v xml:space="preserve"> </v>
      </c>
      <c r="T519" s="8" t="str">
        <f t="shared" si="39"/>
        <v>　</v>
      </c>
      <c r="U519" s="8" t="str">
        <f t="shared" si="40"/>
        <v xml:space="preserve"> </v>
      </c>
      <c r="V519" s="8">
        <f t="shared" si="41"/>
        <v>0</v>
      </c>
      <c r="W519" s="7" t="str">
        <f t="shared" si="42"/>
        <v/>
      </c>
    </row>
    <row r="520" spans="1:23" ht="57" customHeight="1" x14ac:dyDescent="0.15">
      <c r="A520" s="10"/>
      <c r="B520" s="16"/>
      <c r="C520" s="16"/>
      <c r="D520" s="15"/>
      <c r="E520" s="14"/>
      <c r="F520" s="13"/>
      <c r="G520" s="12" t="str">
        <f>IF(E520="","",VLOOKUP(E520,図書名リスト!$C$3:$W$1161,16,0))</f>
        <v/>
      </c>
      <c r="H520" s="11" t="str">
        <f>IF(E520="","",VLOOKUP(W520,図書名リスト!$A$3:$W$1161,5,0))</f>
        <v/>
      </c>
      <c r="I520" s="11" t="str">
        <f>IF(E520="","",VLOOKUP(W520,図書名リスト!$A$3:$W$1161,9,0))</f>
        <v/>
      </c>
      <c r="J520" s="11" t="str">
        <f>IF(E520="","",VLOOKUP(W520,図書名リスト!$A$3:$W$1161,23,0))</f>
        <v/>
      </c>
      <c r="K520" s="11" t="str">
        <f>IF(E520="","",VLOOKUP(W520,図書名リスト!$A$3:$W$11651,11,0))</f>
        <v/>
      </c>
      <c r="L520" s="38" t="str">
        <f>IF(E520="","",VLOOKUP(W520,図書名リスト!$A$3:$W$1161,14,0))</f>
        <v/>
      </c>
      <c r="M520" s="9" t="str">
        <f>IF(E520="","",VLOOKUP(W520,図書名リスト!$A$3:$W$1161,17,0))</f>
        <v/>
      </c>
      <c r="N520" s="10"/>
      <c r="O520" s="9" t="str">
        <f>IF(E520="","",VLOOKUP(W520,図書名リスト!$A$3:$W$1161,21,0))</f>
        <v/>
      </c>
      <c r="P520" s="9" t="str">
        <f>IF(E520="","",VLOOKUP(W520,図書名リスト!$A$3:$W$1161,19,0))</f>
        <v/>
      </c>
      <c r="Q520" s="9" t="str">
        <f>IF(E520="","",VLOOKUP(W520,図書名リスト!$A$3:$W$1161,20,0))</f>
        <v/>
      </c>
      <c r="R520" s="9" t="str">
        <f>IF(E520="","",VLOOKUP(W520,図書名リスト!$A$3:$W$1161,22,0))</f>
        <v/>
      </c>
      <c r="S520" s="8" t="str">
        <f t="shared" si="38"/>
        <v xml:space="preserve"> </v>
      </c>
      <c r="T520" s="8" t="str">
        <f t="shared" si="39"/>
        <v>　</v>
      </c>
      <c r="U520" s="8" t="str">
        <f t="shared" si="40"/>
        <v xml:space="preserve"> </v>
      </c>
      <c r="V520" s="8">
        <f t="shared" si="41"/>
        <v>0</v>
      </c>
      <c r="W520" s="7" t="str">
        <f t="shared" si="42"/>
        <v/>
      </c>
    </row>
    <row r="521" spans="1:23" ht="57" customHeight="1" x14ac:dyDescent="0.15">
      <c r="A521" s="10"/>
      <c r="B521" s="16"/>
      <c r="C521" s="16"/>
      <c r="D521" s="15"/>
      <c r="E521" s="14"/>
      <c r="F521" s="13"/>
      <c r="G521" s="12" t="str">
        <f>IF(E521="","",VLOOKUP(E521,図書名リスト!$C$3:$W$1161,16,0))</f>
        <v/>
      </c>
      <c r="H521" s="11" t="str">
        <f>IF(E521="","",VLOOKUP(W521,図書名リスト!$A$3:$W$1161,5,0))</f>
        <v/>
      </c>
      <c r="I521" s="11" t="str">
        <f>IF(E521="","",VLOOKUP(W521,図書名リスト!$A$3:$W$1161,9,0))</f>
        <v/>
      </c>
      <c r="J521" s="11" t="str">
        <f>IF(E521="","",VLOOKUP(W521,図書名リスト!$A$3:$W$1161,23,0))</f>
        <v/>
      </c>
      <c r="K521" s="11" t="str">
        <f>IF(E521="","",VLOOKUP(W521,図書名リスト!$A$3:$W$11651,11,0))</f>
        <v/>
      </c>
      <c r="L521" s="38" t="str">
        <f>IF(E521="","",VLOOKUP(W521,図書名リスト!$A$3:$W$1161,14,0))</f>
        <v/>
      </c>
      <c r="M521" s="9" t="str">
        <f>IF(E521="","",VLOOKUP(W521,図書名リスト!$A$3:$W$1161,17,0))</f>
        <v/>
      </c>
      <c r="N521" s="10"/>
      <c r="O521" s="9" t="str">
        <f>IF(E521="","",VLOOKUP(W521,図書名リスト!$A$3:$W$1161,21,0))</f>
        <v/>
      </c>
      <c r="P521" s="9" t="str">
        <f>IF(E521="","",VLOOKUP(W521,図書名リスト!$A$3:$W$1161,19,0))</f>
        <v/>
      </c>
      <c r="Q521" s="9" t="str">
        <f>IF(E521="","",VLOOKUP(W521,図書名リスト!$A$3:$W$1161,20,0))</f>
        <v/>
      </c>
      <c r="R521" s="9" t="str">
        <f>IF(E521="","",VLOOKUP(W521,図書名リスト!$A$3:$W$1161,22,0))</f>
        <v/>
      </c>
      <c r="S521" s="8" t="str">
        <f t="shared" si="38"/>
        <v xml:space="preserve"> </v>
      </c>
      <c r="T521" s="8" t="str">
        <f t="shared" si="39"/>
        <v>　</v>
      </c>
      <c r="U521" s="8" t="str">
        <f t="shared" si="40"/>
        <v xml:space="preserve"> </v>
      </c>
      <c r="V521" s="8">
        <f t="shared" si="41"/>
        <v>0</v>
      </c>
      <c r="W521" s="7" t="str">
        <f t="shared" si="42"/>
        <v/>
      </c>
    </row>
    <row r="522" spans="1:23" ht="57" customHeight="1" x14ac:dyDescent="0.15">
      <c r="A522" s="10"/>
      <c r="B522" s="16"/>
      <c r="C522" s="16"/>
      <c r="D522" s="15"/>
      <c r="E522" s="14"/>
      <c r="F522" s="13"/>
      <c r="G522" s="12" t="str">
        <f>IF(E522="","",VLOOKUP(E522,図書名リスト!$C$3:$W$1161,16,0))</f>
        <v/>
      </c>
      <c r="H522" s="11" t="str">
        <f>IF(E522="","",VLOOKUP(W522,図書名リスト!$A$3:$W$1161,5,0))</f>
        <v/>
      </c>
      <c r="I522" s="11" t="str">
        <f>IF(E522="","",VLOOKUP(W522,図書名リスト!$A$3:$W$1161,9,0))</f>
        <v/>
      </c>
      <c r="J522" s="11" t="str">
        <f>IF(E522="","",VLOOKUP(W522,図書名リスト!$A$3:$W$1161,23,0))</f>
        <v/>
      </c>
      <c r="K522" s="11" t="str">
        <f>IF(E522="","",VLOOKUP(W522,図書名リスト!$A$3:$W$11651,11,0))</f>
        <v/>
      </c>
      <c r="L522" s="38" t="str">
        <f>IF(E522="","",VLOOKUP(W522,図書名リスト!$A$3:$W$1161,14,0))</f>
        <v/>
      </c>
      <c r="M522" s="9" t="str">
        <f>IF(E522="","",VLOOKUP(W522,図書名リスト!$A$3:$W$1161,17,0))</f>
        <v/>
      </c>
      <c r="N522" s="10"/>
      <c r="O522" s="9" t="str">
        <f>IF(E522="","",VLOOKUP(W522,図書名リスト!$A$3:$W$1161,21,0))</f>
        <v/>
      </c>
      <c r="P522" s="9" t="str">
        <f>IF(E522="","",VLOOKUP(W522,図書名リスト!$A$3:$W$1161,19,0))</f>
        <v/>
      </c>
      <c r="Q522" s="9" t="str">
        <f>IF(E522="","",VLOOKUP(W522,図書名リスト!$A$3:$W$1161,20,0))</f>
        <v/>
      </c>
      <c r="R522" s="9" t="str">
        <f>IF(E522="","",VLOOKUP(W522,図書名リスト!$A$3:$W$1161,22,0))</f>
        <v/>
      </c>
      <c r="S522" s="8" t="str">
        <f t="shared" si="38"/>
        <v xml:space="preserve"> </v>
      </c>
      <c r="T522" s="8" t="str">
        <f t="shared" si="39"/>
        <v>　</v>
      </c>
      <c r="U522" s="8" t="str">
        <f t="shared" si="40"/>
        <v xml:space="preserve"> </v>
      </c>
      <c r="V522" s="8">
        <f t="shared" si="41"/>
        <v>0</v>
      </c>
      <c r="W522" s="7" t="str">
        <f t="shared" si="42"/>
        <v/>
      </c>
    </row>
    <row r="523" spans="1:23" ht="57" customHeight="1" x14ac:dyDescent="0.15">
      <c r="A523" s="10"/>
      <c r="B523" s="16"/>
      <c r="C523" s="16"/>
      <c r="D523" s="15"/>
      <c r="E523" s="14"/>
      <c r="F523" s="13"/>
      <c r="G523" s="12" t="str">
        <f>IF(E523="","",VLOOKUP(E523,図書名リスト!$C$3:$W$1161,16,0))</f>
        <v/>
      </c>
      <c r="H523" s="11" t="str">
        <f>IF(E523="","",VLOOKUP(W523,図書名リスト!$A$3:$W$1161,5,0))</f>
        <v/>
      </c>
      <c r="I523" s="11" t="str">
        <f>IF(E523="","",VLOOKUP(W523,図書名リスト!$A$3:$W$1161,9,0))</f>
        <v/>
      </c>
      <c r="J523" s="11" t="str">
        <f>IF(E523="","",VLOOKUP(W523,図書名リスト!$A$3:$W$1161,23,0))</f>
        <v/>
      </c>
      <c r="K523" s="11" t="str">
        <f>IF(E523="","",VLOOKUP(W523,図書名リスト!$A$3:$W$11651,11,0))</f>
        <v/>
      </c>
      <c r="L523" s="38" t="str">
        <f>IF(E523="","",VLOOKUP(W523,図書名リスト!$A$3:$W$1161,14,0))</f>
        <v/>
      </c>
      <c r="M523" s="9" t="str">
        <f>IF(E523="","",VLOOKUP(W523,図書名リスト!$A$3:$W$1161,17,0))</f>
        <v/>
      </c>
      <c r="N523" s="10"/>
      <c r="O523" s="9" t="str">
        <f>IF(E523="","",VLOOKUP(W523,図書名リスト!$A$3:$W$1161,21,0))</f>
        <v/>
      </c>
      <c r="P523" s="9" t="str">
        <f>IF(E523="","",VLOOKUP(W523,図書名リスト!$A$3:$W$1161,19,0))</f>
        <v/>
      </c>
      <c r="Q523" s="9" t="str">
        <f>IF(E523="","",VLOOKUP(W523,図書名リスト!$A$3:$W$1161,20,0))</f>
        <v/>
      </c>
      <c r="R523" s="9" t="str">
        <f>IF(E523="","",VLOOKUP(W523,図書名リスト!$A$3:$W$1161,22,0))</f>
        <v/>
      </c>
      <c r="S523" s="8" t="str">
        <f t="shared" si="38"/>
        <v xml:space="preserve"> </v>
      </c>
      <c r="T523" s="8" t="str">
        <f t="shared" si="39"/>
        <v>　</v>
      </c>
      <c r="U523" s="8" t="str">
        <f t="shared" si="40"/>
        <v xml:space="preserve"> </v>
      </c>
      <c r="V523" s="8">
        <f t="shared" si="41"/>
        <v>0</v>
      </c>
      <c r="W523" s="7" t="str">
        <f t="shared" si="42"/>
        <v/>
      </c>
    </row>
    <row r="524" spans="1:23" ht="57" customHeight="1" x14ac:dyDescent="0.15">
      <c r="A524" s="10"/>
      <c r="B524" s="16"/>
      <c r="C524" s="16"/>
      <c r="D524" s="15"/>
      <c r="E524" s="14"/>
      <c r="F524" s="13"/>
      <c r="G524" s="12" t="str">
        <f>IF(E524="","",VLOOKUP(E524,図書名リスト!$C$3:$W$1161,16,0))</f>
        <v/>
      </c>
      <c r="H524" s="11" t="str">
        <f>IF(E524="","",VLOOKUP(W524,図書名リスト!$A$3:$W$1161,5,0))</f>
        <v/>
      </c>
      <c r="I524" s="11" t="str">
        <f>IF(E524="","",VLOOKUP(W524,図書名リスト!$A$3:$W$1161,9,0))</f>
        <v/>
      </c>
      <c r="J524" s="11" t="str">
        <f>IF(E524="","",VLOOKUP(W524,図書名リスト!$A$3:$W$1161,23,0))</f>
        <v/>
      </c>
      <c r="K524" s="11" t="str">
        <f>IF(E524="","",VLOOKUP(W524,図書名リスト!$A$3:$W$11651,11,0))</f>
        <v/>
      </c>
      <c r="L524" s="38" t="str">
        <f>IF(E524="","",VLOOKUP(W524,図書名リスト!$A$3:$W$1161,14,0))</f>
        <v/>
      </c>
      <c r="M524" s="9" t="str">
        <f>IF(E524="","",VLOOKUP(W524,図書名リスト!$A$3:$W$1161,17,0))</f>
        <v/>
      </c>
      <c r="N524" s="10"/>
      <c r="O524" s="9" t="str">
        <f>IF(E524="","",VLOOKUP(W524,図書名リスト!$A$3:$W$1161,21,0))</f>
        <v/>
      </c>
      <c r="P524" s="9" t="str">
        <f>IF(E524="","",VLOOKUP(W524,図書名リスト!$A$3:$W$1161,19,0))</f>
        <v/>
      </c>
      <c r="Q524" s="9" t="str">
        <f>IF(E524="","",VLOOKUP(W524,図書名リスト!$A$3:$W$1161,20,0))</f>
        <v/>
      </c>
      <c r="R524" s="9" t="str">
        <f>IF(E524="","",VLOOKUP(W524,図書名リスト!$A$3:$W$1161,22,0))</f>
        <v/>
      </c>
      <c r="S524" s="8" t="str">
        <f t="shared" si="38"/>
        <v xml:space="preserve"> </v>
      </c>
      <c r="T524" s="8" t="str">
        <f t="shared" si="39"/>
        <v>　</v>
      </c>
      <c r="U524" s="8" t="str">
        <f t="shared" si="40"/>
        <v xml:space="preserve"> </v>
      </c>
      <c r="V524" s="8">
        <f t="shared" si="41"/>
        <v>0</v>
      </c>
      <c r="W524" s="7" t="str">
        <f t="shared" si="42"/>
        <v/>
      </c>
    </row>
    <row r="525" spans="1:23" ht="57" customHeight="1" x14ac:dyDescent="0.15">
      <c r="A525" s="10"/>
      <c r="B525" s="16"/>
      <c r="C525" s="16"/>
      <c r="D525" s="15"/>
      <c r="E525" s="14"/>
      <c r="F525" s="13"/>
      <c r="G525" s="12" t="str">
        <f>IF(E525="","",VLOOKUP(E525,図書名リスト!$C$3:$W$1161,16,0))</f>
        <v/>
      </c>
      <c r="H525" s="11" t="str">
        <f>IF(E525="","",VLOOKUP(W525,図書名リスト!$A$3:$W$1161,5,0))</f>
        <v/>
      </c>
      <c r="I525" s="11" t="str">
        <f>IF(E525="","",VLOOKUP(W525,図書名リスト!$A$3:$W$1161,9,0))</f>
        <v/>
      </c>
      <c r="J525" s="11" t="str">
        <f>IF(E525="","",VLOOKUP(W525,図書名リスト!$A$3:$W$1161,23,0))</f>
        <v/>
      </c>
      <c r="K525" s="11" t="str">
        <f>IF(E525="","",VLOOKUP(W525,図書名リスト!$A$3:$W$11651,11,0))</f>
        <v/>
      </c>
      <c r="L525" s="38" t="str">
        <f>IF(E525="","",VLOOKUP(W525,図書名リスト!$A$3:$W$1161,14,0))</f>
        <v/>
      </c>
      <c r="M525" s="9" t="str">
        <f>IF(E525="","",VLOOKUP(W525,図書名リスト!$A$3:$W$1161,17,0))</f>
        <v/>
      </c>
      <c r="N525" s="10"/>
      <c r="O525" s="9" t="str">
        <f>IF(E525="","",VLOOKUP(W525,図書名リスト!$A$3:$W$1161,21,0))</f>
        <v/>
      </c>
      <c r="P525" s="9" t="str">
        <f>IF(E525="","",VLOOKUP(W525,図書名リスト!$A$3:$W$1161,19,0))</f>
        <v/>
      </c>
      <c r="Q525" s="9" t="str">
        <f>IF(E525="","",VLOOKUP(W525,図書名リスト!$A$3:$W$1161,20,0))</f>
        <v/>
      </c>
      <c r="R525" s="9" t="str">
        <f>IF(E525="","",VLOOKUP(W525,図書名リスト!$A$3:$W$1161,22,0))</f>
        <v/>
      </c>
      <c r="S525" s="8" t="str">
        <f t="shared" si="38"/>
        <v xml:space="preserve"> </v>
      </c>
      <c r="T525" s="8" t="str">
        <f t="shared" si="39"/>
        <v>　</v>
      </c>
      <c r="U525" s="8" t="str">
        <f t="shared" si="40"/>
        <v xml:space="preserve"> </v>
      </c>
      <c r="V525" s="8">
        <f t="shared" si="41"/>
        <v>0</v>
      </c>
      <c r="W525" s="7" t="str">
        <f t="shared" si="42"/>
        <v/>
      </c>
    </row>
    <row r="526" spans="1:23" ht="57" customHeight="1" x14ac:dyDescent="0.15">
      <c r="A526" s="10"/>
      <c r="B526" s="16"/>
      <c r="C526" s="16"/>
      <c r="D526" s="15"/>
      <c r="E526" s="14"/>
      <c r="F526" s="13"/>
      <c r="G526" s="12" t="str">
        <f>IF(E526="","",VLOOKUP(E526,図書名リスト!$C$3:$W$1161,16,0))</f>
        <v/>
      </c>
      <c r="H526" s="11" t="str">
        <f>IF(E526="","",VLOOKUP(W526,図書名リスト!$A$3:$W$1161,5,0))</f>
        <v/>
      </c>
      <c r="I526" s="11" t="str">
        <f>IF(E526="","",VLOOKUP(W526,図書名リスト!$A$3:$W$1161,9,0))</f>
        <v/>
      </c>
      <c r="J526" s="11" t="str">
        <f>IF(E526="","",VLOOKUP(W526,図書名リスト!$A$3:$W$1161,23,0))</f>
        <v/>
      </c>
      <c r="K526" s="11" t="str">
        <f>IF(E526="","",VLOOKUP(W526,図書名リスト!$A$3:$W$11651,11,0))</f>
        <v/>
      </c>
      <c r="L526" s="38" t="str">
        <f>IF(E526="","",VLOOKUP(W526,図書名リスト!$A$3:$W$1161,14,0))</f>
        <v/>
      </c>
      <c r="M526" s="9" t="str">
        <f>IF(E526="","",VLOOKUP(W526,図書名リスト!$A$3:$W$1161,17,0))</f>
        <v/>
      </c>
      <c r="N526" s="10"/>
      <c r="O526" s="9" t="str">
        <f>IF(E526="","",VLOOKUP(W526,図書名リスト!$A$3:$W$1161,21,0))</f>
        <v/>
      </c>
      <c r="P526" s="9" t="str">
        <f>IF(E526="","",VLOOKUP(W526,図書名リスト!$A$3:$W$1161,19,0))</f>
        <v/>
      </c>
      <c r="Q526" s="9" t="str">
        <f>IF(E526="","",VLOOKUP(W526,図書名リスト!$A$3:$W$1161,20,0))</f>
        <v/>
      </c>
      <c r="R526" s="9" t="str">
        <f>IF(E526="","",VLOOKUP(W526,図書名リスト!$A$3:$W$1161,22,0))</f>
        <v/>
      </c>
      <c r="S526" s="8" t="str">
        <f t="shared" ref="S526:S589" si="43">IF($A526=0," ",$K$2)</f>
        <v xml:space="preserve"> </v>
      </c>
      <c r="T526" s="8" t="str">
        <f t="shared" ref="T526:T589" si="44">IF($A526=0,"　",$O$2)</f>
        <v>　</v>
      </c>
      <c r="U526" s="8" t="str">
        <f t="shared" si="40"/>
        <v xml:space="preserve"> </v>
      </c>
      <c r="V526" s="8">
        <f t="shared" si="41"/>
        <v>0</v>
      </c>
      <c r="W526" s="7" t="str">
        <f t="shared" si="42"/>
        <v/>
      </c>
    </row>
    <row r="527" spans="1:23" ht="57" customHeight="1" x14ac:dyDescent="0.15">
      <c r="A527" s="10"/>
      <c r="B527" s="16"/>
      <c r="C527" s="16"/>
      <c r="D527" s="15"/>
      <c r="E527" s="14"/>
      <c r="F527" s="13"/>
      <c r="G527" s="12" t="str">
        <f>IF(E527="","",VLOOKUP(E527,図書名リスト!$C$3:$W$1161,16,0))</f>
        <v/>
      </c>
      <c r="H527" s="11" t="str">
        <f>IF(E527="","",VLOOKUP(W527,図書名リスト!$A$3:$W$1161,5,0))</f>
        <v/>
      </c>
      <c r="I527" s="11" t="str">
        <f>IF(E527="","",VLOOKUP(W527,図書名リスト!$A$3:$W$1161,9,0))</f>
        <v/>
      </c>
      <c r="J527" s="11" t="str">
        <f>IF(E527="","",VLOOKUP(W527,図書名リスト!$A$3:$W$1161,23,0))</f>
        <v/>
      </c>
      <c r="K527" s="11" t="str">
        <f>IF(E527="","",VLOOKUP(W527,図書名リスト!$A$3:$W$11651,11,0))</f>
        <v/>
      </c>
      <c r="L527" s="38" t="str">
        <f>IF(E527="","",VLOOKUP(W527,図書名リスト!$A$3:$W$1161,14,0))</f>
        <v/>
      </c>
      <c r="M527" s="9" t="str">
        <f>IF(E527="","",VLOOKUP(W527,図書名リスト!$A$3:$W$1161,17,0))</f>
        <v/>
      </c>
      <c r="N527" s="10"/>
      <c r="O527" s="9" t="str">
        <f>IF(E527="","",VLOOKUP(W527,図書名リスト!$A$3:$W$1161,21,0))</f>
        <v/>
      </c>
      <c r="P527" s="9" t="str">
        <f>IF(E527="","",VLOOKUP(W527,図書名リスト!$A$3:$W$1161,19,0))</f>
        <v/>
      </c>
      <c r="Q527" s="9" t="str">
        <f>IF(E527="","",VLOOKUP(W527,図書名リスト!$A$3:$W$1161,20,0))</f>
        <v/>
      </c>
      <c r="R527" s="9" t="str">
        <f>IF(E527="","",VLOOKUP(W527,図書名リスト!$A$3:$W$1161,22,0))</f>
        <v/>
      </c>
      <c r="S527" s="8" t="str">
        <f t="shared" si="43"/>
        <v xml:space="preserve"> </v>
      </c>
      <c r="T527" s="8" t="str">
        <f t="shared" si="44"/>
        <v>　</v>
      </c>
      <c r="U527" s="8" t="str">
        <f t="shared" ref="U527:U590" si="45">IF($A527=0," ",VLOOKUP(S527,$Y$14:$Z$60,2,0))</f>
        <v xml:space="preserve"> </v>
      </c>
      <c r="V527" s="8">
        <f t="shared" ref="V527:V590" si="46">A527</f>
        <v>0</v>
      </c>
      <c r="W527" s="7" t="str">
        <f t="shared" ref="W527:W590" si="47">IF(E527&amp;F527="","",CONCATENATE(E527,F527))</f>
        <v/>
      </c>
    </row>
    <row r="528" spans="1:23" ht="57" customHeight="1" x14ac:dyDescent="0.15">
      <c r="A528" s="10"/>
      <c r="B528" s="16"/>
      <c r="C528" s="16"/>
      <c r="D528" s="15"/>
      <c r="E528" s="14"/>
      <c r="F528" s="13"/>
      <c r="G528" s="12" t="str">
        <f>IF(E528="","",VLOOKUP(E528,図書名リスト!$C$3:$W$1161,16,0))</f>
        <v/>
      </c>
      <c r="H528" s="11" t="str">
        <f>IF(E528="","",VLOOKUP(W528,図書名リスト!$A$3:$W$1161,5,0))</f>
        <v/>
      </c>
      <c r="I528" s="11" t="str">
        <f>IF(E528="","",VLOOKUP(W528,図書名リスト!$A$3:$W$1161,9,0))</f>
        <v/>
      </c>
      <c r="J528" s="11" t="str">
        <f>IF(E528="","",VLOOKUP(W528,図書名リスト!$A$3:$W$1161,23,0))</f>
        <v/>
      </c>
      <c r="K528" s="11" t="str">
        <f>IF(E528="","",VLOOKUP(W528,図書名リスト!$A$3:$W$11651,11,0))</f>
        <v/>
      </c>
      <c r="L528" s="38" t="str">
        <f>IF(E528="","",VLOOKUP(W528,図書名リスト!$A$3:$W$1161,14,0))</f>
        <v/>
      </c>
      <c r="M528" s="9" t="str">
        <f>IF(E528="","",VLOOKUP(W528,図書名リスト!$A$3:$W$1161,17,0))</f>
        <v/>
      </c>
      <c r="N528" s="10"/>
      <c r="O528" s="9" t="str">
        <f>IF(E528="","",VLOOKUP(W528,図書名リスト!$A$3:$W$1161,21,0))</f>
        <v/>
      </c>
      <c r="P528" s="9" t="str">
        <f>IF(E528="","",VLOOKUP(W528,図書名リスト!$A$3:$W$1161,19,0))</f>
        <v/>
      </c>
      <c r="Q528" s="9" t="str">
        <f>IF(E528="","",VLOOKUP(W528,図書名リスト!$A$3:$W$1161,20,0))</f>
        <v/>
      </c>
      <c r="R528" s="9" t="str">
        <f>IF(E528="","",VLOOKUP(W528,図書名リスト!$A$3:$W$1161,22,0))</f>
        <v/>
      </c>
      <c r="S528" s="8" t="str">
        <f t="shared" si="43"/>
        <v xml:space="preserve"> </v>
      </c>
      <c r="T528" s="8" t="str">
        <f t="shared" si="44"/>
        <v>　</v>
      </c>
      <c r="U528" s="8" t="str">
        <f t="shared" si="45"/>
        <v xml:space="preserve"> </v>
      </c>
      <c r="V528" s="8">
        <f t="shared" si="46"/>
        <v>0</v>
      </c>
      <c r="W528" s="7" t="str">
        <f t="shared" si="47"/>
        <v/>
      </c>
    </row>
    <row r="529" spans="1:23" ht="57" customHeight="1" x14ac:dyDescent="0.15">
      <c r="A529" s="10"/>
      <c r="B529" s="16"/>
      <c r="C529" s="16"/>
      <c r="D529" s="15"/>
      <c r="E529" s="14"/>
      <c r="F529" s="13"/>
      <c r="G529" s="12" t="str">
        <f>IF(E529="","",VLOOKUP(E529,図書名リスト!$C$3:$W$1161,16,0))</f>
        <v/>
      </c>
      <c r="H529" s="11" t="str">
        <f>IF(E529="","",VLOOKUP(W529,図書名リスト!$A$3:$W$1161,5,0))</f>
        <v/>
      </c>
      <c r="I529" s="11" t="str">
        <f>IF(E529="","",VLOOKUP(W529,図書名リスト!$A$3:$W$1161,9,0))</f>
        <v/>
      </c>
      <c r="J529" s="11" t="str">
        <f>IF(E529="","",VLOOKUP(W529,図書名リスト!$A$3:$W$1161,23,0))</f>
        <v/>
      </c>
      <c r="K529" s="11" t="str">
        <f>IF(E529="","",VLOOKUP(W529,図書名リスト!$A$3:$W$11651,11,0))</f>
        <v/>
      </c>
      <c r="L529" s="38" t="str">
        <f>IF(E529="","",VLOOKUP(W529,図書名リスト!$A$3:$W$1161,14,0))</f>
        <v/>
      </c>
      <c r="M529" s="9" t="str">
        <f>IF(E529="","",VLOOKUP(W529,図書名リスト!$A$3:$W$1161,17,0))</f>
        <v/>
      </c>
      <c r="N529" s="10"/>
      <c r="O529" s="9" t="str">
        <f>IF(E529="","",VLOOKUP(W529,図書名リスト!$A$3:$W$1161,21,0))</f>
        <v/>
      </c>
      <c r="P529" s="9" t="str">
        <f>IF(E529="","",VLOOKUP(W529,図書名リスト!$A$3:$W$1161,19,0))</f>
        <v/>
      </c>
      <c r="Q529" s="9" t="str">
        <f>IF(E529="","",VLOOKUP(W529,図書名リスト!$A$3:$W$1161,20,0))</f>
        <v/>
      </c>
      <c r="R529" s="9" t="str">
        <f>IF(E529="","",VLOOKUP(W529,図書名リスト!$A$3:$W$1161,22,0))</f>
        <v/>
      </c>
      <c r="S529" s="8" t="str">
        <f t="shared" si="43"/>
        <v xml:space="preserve"> </v>
      </c>
      <c r="T529" s="8" t="str">
        <f t="shared" si="44"/>
        <v>　</v>
      </c>
      <c r="U529" s="8" t="str">
        <f t="shared" si="45"/>
        <v xml:space="preserve"> </v>
      </c>
      <c r="V529" s="8">
        <f t="shared" si="46"/>
        <v>0</v>
      </c>
      <c r="W529" s="7" t="str">
        <f t="shared" si="47"/>
        <v/>
      </c>
    </row>
    <row r="530" spans="1:23" ht="57" customHeight="1" x14ac:dyDescent="0.15">
      <c r="A530" s="10"/>
      <c r="B530" s="16"/>
      <c r="C530" s="16"/>
      <c r="D530" s="15"/>
      <c r="E530" s="14"/>
      <c r="F530" s="13"/>
      <c r="G530" s="12" t="str">
        <f>IF(E530="","",VLOOKUP(E530,図書名リスト!$C$3:$W$1161,16,0))</f>
        <v/>
      </c>
      <c r="H530" s="11" t="str">
        <f>IF(E530="","",VLOOKUP(W530,図書名リスト!$A$3:$W$1161,5,0))</f>
        <v/>
      </c>
      <c r="I530" s="11" t="str">
        <f>IF(E530="","",VLOOKUP(W530,図書名リスト!$A$3:$W$1161,9,0))</f>
        <v/>
      </c>
      <c r="J530" s="11" t="str">
        <f>IF(E530="","",VLOOKUP(W530,図書名リスト!$A$3:$W$1161,23,0))</f>
        <v/>
      </c>
      <c r="K530" s="11" t="str">
        <f>IF(E530="","",VLOOKUP(W530,図書名リスト!$A$3:$W$11651,11,0))</f>
        <v/>
      </c>
      <c r="L530" s="38" t="str">
        <f>IF(E530="","",VLOOKUP(W530,図書名リスト!$A$3:$W$1161,14,0))</f>
        <v/>
      </c>
      <c r="M530" s="9" t="str">
        <f>IF(E530="","",VLOOKUP(W530,図書名リスト!$A$3:$W$1161,17,0))</f>
        <v/>
      </c>
      <c r="N530" s="10"/>
      <c r="O530" s="9" t="str">
        <f>IF(E530="","",VLOOKUP(W530,図書名リスト!$A$3:$W$1161,21,0))</f>
        <v/>
      </c>
      <c r="P530" s="9" t="str">
        <f>IF(E530="","",VLOOKUP(W530,図書名リスト!$A$3:$W$1161,19,0))</f>
        <v/>
      </c>
      <c r="Q530" s="9" t="str">
        <f>IF(E530="","",VLOOKUP(W530,図書名リスト!$A$3:$W$1161,20,0))</f>
        <v/>
      </c>
      <c r="R530" s="9" t="str">
        <f>IF(E530="","",VLOOKUP(W530,図書名リスト!$A$3:$W$1161,22,0))</f>
        <v/>
      </c>
      <c r="S530" s="8" t="str">
        <f t="shared" si="43"/>
        <v xml:space="preserve"> </v>
      </c>
      <c r="T530" s="8" t="str">
        <f t="shared" si="44"/>
        <v>　</v>
      </c>
      <c r="U530" s="8" t="str">
        <f t="shared" si="45"/>
        <v xml:space="preserve"> </v>
      </c>
      <c r="V530" s="8">
        <f t="shared" si="46"/>
        <v>0</v>
      </c>
      <c r="W530" s="7" t="str">
        <f t="shared" si="47"/>
        <v/>
      </c>
    </row>
    <row r="531" spans="1:23" ht="57" customHeight="1" x14ac:dyDescent="0.15">
      <c r="A531" s="10"/>
      <c r="B531" s="16"/>
      <c r="C531" s="16"/>
      <c r="D531" s="15"/>
      <c r="E531" s="14"/>
      <c r="F531" s="13"/>
      <c r="G531" s="12" t="str">
        <f>IF(E531="","",VLOOKUP(E531,図書名リスト!$C$3:$W$1161,16,0))</f>
        <v/>
      </c>
      <c r="H531" s="11" t="str">
        <f>IF(E531="","",VLOOKUP(W531,図書名リスト!$A$3:$W$1161,5,0))</f>
        <v/>
      </c>
      <c r="I531" s="11" t="str">
        <f>IF(E531="","",VLOOKUP(W531,図書名リスト!$A$3:$W$1161,9,0))</f>
        <v/>
      </c>
      <c r="J531" s="11" t="str">
        <f>IF(E531="","",VLOOKUP(W531,図書名リスト!$A$3:$W$1161,23,0))</f>
        <v/>
      </c>
      <c r="K531" s="11" t="str">
        <f>IF(E531="","",VLOOKUP(W531,図書名リスト!$A$3:$W$11651,11,0))</f>
        <v/>
      </c>
      <c r="L531" s="38" t="str">
        <f>IF(E531="","",VLOOKUP(W531,図書名リスト!$A$3:$W$1161,14,0))</f>
        <v/>
      </c>
      <c r="M531" s="9" t="str">
        <f>IF(E531="","",VLOOKUP(W531,図書名リスト!$A$3:$W$1161,17,0))</f>
        <v/>
      </c>
      <c r="N531" s="10"/>
      <c r="O531" s="9" t="str">
        <f>IF(E531="","",VLOOKUP(W531,図書名リスト!$A$3:$W$1161,21,0))</f>
        <v/>
      </c>
      <c r="P531" s="9" t="str">
        <f>IF(E531="","",VLOOKUP(W531,図書名リスト!$A$3:$W$1161,19,0))</f>
        <v/>
      </c>
      <c r="Q531" s="9" t="str">
        <f>IF(E531="","",VLOOKUP(W531,図書名リスト!$A$3:$W$1161,20,0))</f>
        <v/>
      </c>
      <c r="R531" s="9" t="str">
        <f>IF(E531="","",VLOOKUP(W531,図書名リスト!$A$3:$W$1161,22,0))</f>
        <v/>
      </c>
      <c r="S531" s="8" t="str">
        <f t="shared" si="43"/>
        <v xml:space="preserve"> </v>
      </c>
      <c r="T531" s="8" t="str">
        <f t="shared" si="44"/>
        <v>　</v>
      </c>
      <c r="U531" s="8" t="str">
        <f t="shared" si="45"/>
        <v xml:space="preserve"> </v>
      </c>
      <c r="V531" s="8">
        <f t="shared" si="46"/>
        <v>0</v>
      </c>
      <c r="W531" s="7" t="str">
        <f t="shared" si="47"/>
        <v/>
      </c>
    </row>
    <row r="532" spans="1:23" ht="57" customHeight="1" x14ac:dyDescent="0.15">
      <c r="A532" s="10"/>
      <c r="B532" s="16"/>
      <c r="C532" s="16"/>
      <c r="D532" s="15"/>
      <c r="E532" s="14"/>
      <c r="F532" s="13"/>
      <c r="G532" s="12" t="str">
        <f>IF(E532="","",VLOOKUP(E532,図書名リスト!$C$3:$W$1161,16,0))</f>
        <v/>
      </c>
      <c r="H532" s="11" t="str">
        <f>IF(E532="","",VLOOKUP(W532,図書名リスト!$A$3:$W$1161,5,0))</f>
        <v/>
      </c>
      <c r="I532" s="11" t="str">
        <f>IF(E532="","",VLOOKUP(W532,図書名リスト!$A$3:$W$1161,9,0))</f>
        <v/>
      </c>
      <c r="J532" s="11" t="str">
        <f>IF(E532="","",VLOOKUP(W532,図書名リスト!$A$3:$W$1161,23,0))</f>
        <v/>
      </c>
      <c r="K532" s="11" t="str">
        <f>IF(E532="","",VLOOKUP(W532,図書名リスト!$A$3:$W$11651,11,0))</f>
        <v/>
      </c>
      <c r="L532" s="38" t="str">
        <f>IF(E532="","",VLOOKUP(W532,図書名リスト!$A$3:$W$1161,14,0))</f>
        <v/>
      </c>
      <c r="M532" s="9" t="str">
        <f>IF(E532="","",VLOOKUP(W532,図書名リスト!$A$3:$W$1161,17,0))</f>
        <v/>
      </c>
      <c r="N532" s="10"/>
      <c r="O532" s="9" t="str">
        <f>IF(E532="","",VLOOKUP(W532,図書名リスト!$A$3:$W$1161,21,0))</f>
        <v/>
      </c>
      <c r="P532" s="9" t="str">
        <f>IF(E532="","",VLOOKUP(W532,図書名リスト!$A$3:$W$1161,19,0))</f>
        <v/>
      </c>
      <c r="Q532" s="9" t="str">
        <f>IF(E532="","",VLOOKUP(W532,図書名リスト!$A$3:$W$1161,20,0))</f>
        <v/>
      </c>
      <c r="R532" s="9" t="str">
        <f>IF(E532="","",VLOOKUP(W532,図書名リスト!$A$3:$W$1161,22,0))</f>
        <v/>
      </c>
      <c r="S532" s="8" t="str">
        <f t="shared" si="43"/>
        <v xml:space="preserve"> </v>
      </c>
      <c r="T532" s="8" t="str">
        <f t="shared" si="44"/>
        <v>　</v>
      </c>
      <c r="U532" s="8" t="str">
        <f t="shared" si="45"/>
        <v xml:space="preserve"> </v>
      </c>
      <c r="V532" s="8">
        <f t="shared" si="46"/>
        <v>0</v>
      </c>
      <c r="W532" s="7" t="str">
        <f t="shared" si="47"/>
        <v/>
      </c>
    </row>
    <row r="533" spans="1:23" ht="57" customHeight="1" x14ac:dyDescent="0.15">
      <c r="A533" s="10"/>
      <c r="B533" s="16"/>
      <c r="C533" s="16"/>
      <c r="D533" s="15"/>
      <c r="E533" s="14"/>
      <c r="F533" s="13"/>
      <c r="G533" s="12" t="str">
        <f>IF(E533="","",VLOOKUP(E533,図書名リスト!$C$3:$W$1161,16,0))</f>
        <v/>
      </c>
      <c r="H533" s="11" t="str">
        <f>IF(E533="","",VLOOKUP(W533,図書名リスト!$A$3:$W$1161,5,0))</f>
        <v/>
      </c>
      <c r="I533" s="11" t="str">
        <f>IF(E533="","",VLOOKUP(W533,図書名リスト!$A$3:$W$1161,9,0))</f>
        <v/>
      </c>
      <c r="J533" s="11" t="str">
        <f>IF(E533="","",VLOOKUP(W533,図書名リスト!$A$3:$W$1161,23,0))</f>
        <v/>
      </c>
      <c r="K533" s="11" t="str">
        <f>IF(E533="","",VLOOKUP(W533,図書名リスト!$A$3:$W$11651,11,0))</f>
        <v/>
      </c>
      <c r="L533" s="38" t="str">
        <f>IF(E533="","",VLOOKUP(W533,図書名リスト!$A$3:$W$1161,14,0))</f>
        <v/>
      </c>
      <c r="M533" s="9" t="str">
        <f>IF(E533="","",VLOOKUP(W533,図書名リスト!$A$3:$W$1161,17,0))</f>
        <v/>
      </c>
      <c r="N533" s="10"/>
      <c r="O533" s="9" t="str">
        <f>IF(E533="","",VLOOKUP(W533,図書名リスト!$A$3:$W$1161,21,0))</f>
        <v/>
      </c>
      <c r="P533" s="9" t="str">
        <f>IF(E533="","",VLOOKUP(W533,図書名リスト!$A$3:$W$1161,19,0))</f>
        <v/>
      </c>
      <c r="Q533" s="9" t="str">
        <f>IF(E533="","",VLOOKUP(W533,図書名リスト!$A$3:$W$1161,20,0))</f>
        <v/>
      </c>
      <c r="R533" s="9" t="str">
        <f>IF(E533="","",VLOOKUP(W533,図書名リスト!$A$3:$W$1161,22,0))</f>
        <v/>
      </c>
      <c r="S533" s="8" t="str">
        <f t="shared" si="43"/>
        <v xml:space="preserve"> </v>
      </c>
      <c r="T533" s="8" t="str">
        <f t="shared" si="44"/>
        <v>　</v>
      </c>
      <c r="U533" s="8" t="str">
        <f t="shared" si="45"/>
        <v xml:space="preserve"> </v>
      </c>
      <c r="V533" s="8">
        <f t="shared" si="46"/>
        <v>0</v>
      </c>
      <c r="W533" s="7" t="str">
        <f t="shared" si="47"/>
        <v/>
      </c>
    </row>
    <row r="534" spans="1:23" ht="57" customHeight="1" x14ac:dyDescent="0.15">
      <c r="A534" s="10"/>
      <c r="B534" s="16"/>
      <c r="C534" s="16"/>
      <c r="D534" s="15"/>
      <c r="E534" s="14"/>
      <c r="F534" s="13"/>
      <c r="G534" s="12" t="str">
        <f>IF(E534="","",VLOOKUP(E534,図書名リスト!$C$3:$W$1161,16,0))</f>
        <v/>
      </c>
      <c r="H534" s="11" t="str">
        <f>IF(E534="","",VLOOKUP(W534,図書名リスト!$A$3:$W$1161,5,0))</f>
        <v/>
      </c>
      <c r="I534" s="11" t="str">
        <f>IF(E534="","",VLOOKUP(W534,図書名リスト!$A$3:$W$1161,9,0))</f>
        <v/>
      </c>
      <c r="J534" s="11" t="str">
        <f>IF(E534="","",VLOOKUP(W534,図書名リスト!$A$3:$W$1161,23,0))</f>
        <v/>
      </c>
      <c r="K534" s="11" t="str">
        <f>IF(E534="","",VLOOKUP(W534,図書名リスト!$A$3:$W$11651,11,0))</f>
        <v/>
      </c>
      <c r="L534" s="38" t="str">
        <f>IF(E534="","",VLOOKUP(W534,図書名リスト!$A$3:$W$1161,14,0))</f>
        <v/>
      </c>
      <c r="M534" s="9" t="str">
        <f>IF(E534="","",VLOOKUP(W534,図書名リスト!$A$3:$W$1161,17,0))</f>
        <v/>
      </c>
      <c r="N534" s="10"/>
      <c r="O534" s="9" t="str">
        <f>IF(E534="","",VLOOKUP(W534,図書名リスト!$A$3:$W$1161,21,0))</f>
        <v/>
      </c>
      <c r="P534" s="9" t="str">
        <f>IF(E534="","",VLOOKUP(W534,図書名リスト!$A$3:$W$1161,19,0))</f>
        <v/>
      </c>
      <c r="Q534" s="9" t="str">
        <f>IF(E534="","",VLOOKUP(W534,図書名リスト!$A$3:$W$1161,20,0))</f>
        <v/>
      </c>
      <c r="R534" s="9" t="str">
        <f>IF(E534="","",VLOOKUP(W534,図書名リスト!$A$3:$W$1161,22,0))</f>
        <v/>
      </c>
      <c r="S534" s="8" t="str">
        <f t="shared" si="43"/>
        <v xml:space="preserve"> </v>
      </c>
      <c r="T534" s="8" t="str">
        <f t="shared" si="44"/>
        <v>　</v>
      </c>
      <c r="U534" s="8" t="str">
        <f t="shared" si="45"/>
        <v xml:space="preserve"> </v>
      </c>
      <c r="V534" s="8">
        <f t="shared" si="46"/>
        <v>0</v>
      </c>
      <c r="W534" s="7" t="str">
        <f t="shared" si="47"/>
        <v/>
      </c>
    </row>
    <row r="535" spans="1:23" ht="57" customHeight="1" x14ac:dyDescent="0.15">
      <c r="A535" s="10"/>
      <c r="B535" s="16"/>
      <c r="C535" s="16"/>
      <c r="D535" s="15"/>
      <c r="E535" s="14"/>
      <c r="F535" s="13"/>
      <c r="G535" s="12" t="str">
        <f>IF(E535="","",VLOOKUP(E535,図書名リスト!$C$3:$W$1161,16,0))</f>
        <v/>
      </c>
      <c r="H535" s="11" t="str">
        <f>IF(E535="","",VLOOKUP(W535,図書名リスト!$A$3:$W$1161,5,0))</f>
        <v/>
      </c>
      <c r="I535" s="11" t="str">
        <f>IF(E535="","",VLOOKUP(W535,図書名リスト!$A$3:$W$1161,9,0))</f>
        <v/>
      </c>
      <c r="J535" s="11" t="str">
        <f>IF(E535="","",VLOOKUP(W535,図書名リスト!$A$3:$W$1161,23,0))</f>
        <v/>
      </c>
      <c r="K535" s="11" t="str">
        <f>IF(E535="","",VLOOKUP(W535,図書名リスト!$A$3:$W$11651,11,0))</f>
        <v/>
      </c>
      <c r="L535" s="38" t="str">
        <f>IF(E535="","",VLOOKUP(W535,図書名リスト!$A$3:$W$1161,14,0))</f>
        <v/>
      </c>
      <c r="M535" s="9" t="str">
        <f>IF(E535="","",VLOOKUP(W535,図書名リスト!$A$3:$W$1161,17,0))</f>
        <v/>
      </c>
      <c r="N535" s="10"/>
      <c r="O535" s="9" t="str">
        <f>IF(E535="","",VLOOKUP(W535,図書名リスト!$A$3:$W$1161,21,0))</f>
        <v/>
      </c>
      <c r="P535" s="9" t="str">
        <f>IF(E535="","",VLOOKUP(W535,図書名リスト!$A$3:$W$1161,19,0))</f>
        <v/>
      </c>
      <c r="Q535" s="9" t="str">
        <f>IF(E535="","",VLOOKUP(W535,図書名リスト!$A$3:$W$1161,20,0))</f>
        <v/>
      </c>
      <c r="R535" s="9" t="str">
        <f>IF(E535="","",VLOOKUP(W535,図書名リスト!$A$3:$W$1161,22,0))</f>
        <v/>
      </c>
      <c r="S535" s="8" t="str">
        <f t="shared" si="43"/>
        <v xml:space="preserve"> </v>
      </c>
      <c r="T535" s="8" t="str">
        <f t="shared" si="44"/>
        <v>　</v>
      </c>
      <c r="U535" s="8" t="str">
        <f t="shared" si="45"/>
        <v xml:space="preserve"> </v>
      </c>
      <c r="V535" s="8">
        <f t="shared" si="46"/>
        <v>0</v>
      </c>
      <c r="W535" s="7" t="str">
        <f t="shared" si="47"/>
        <v/>
      </c>
    </row>
    <row r="536" spans="1:23" ht="57" customHeight="1" x14ac:dyDescent="0.15">
      <c r="A536" s="10"/>
      <c r="B536" s="16"/>
      <c r="C536" s="16"/>
      <c r="D536" s="15"/>
      <c r="E536" s="14"/>
      <c r="F536" s="13"/>
      <c r="G536" s="12" t="str">
        <f>IF(E536="","",VLOOKUP(E536,図書名リスト!$C$3:$W$1161,16,0))</f>
        <v/>
      </c>
      <c r="H536" s="11" t="str">
        <f>IF(E536="","",VLOOKUP(W536,図書名リスト!$A$3:$W$1161,5,0))</f>
        <v/>
      </c>
      <c r="I536" s="11" t="str">
        <f>IF(E536="","",VLOOKUP(W536,図書名リスト!$A$3:$W$1161,9,0))</f>
        <v/>
      </c>
      <c r="J536" s="11" t="str">
        <f>IF(E536="","",VLOOKUP(W536,図書名リスト!$A$3:$W$1161,23,0))</f>
        <v/>
      </c>
      <c r="K536" s="11" t="str">
        <f>IF(E536="","",VLOOKUP(W536,図書名リスト!$A$3:$W$11651,11,0))</f>
        <v/>
      </c>
      <c r="L536" s="38" t="str">
        <f>IF(E536="","",VLOOKUP(W536,図書名リスト!$A$3:$W$1161,14,0))</f>
        <v/>
      </c>
      <c r="M536" s="9" t="str">
        <f>IF(E536="","",VLOOKUP(W536,図書名リスト!$A$3:$W$1161,17,0))</f>
        <v/>
      </c>
      <c r="N536" s="10"/>
      <c r="O536" s="9" t="str">
        <f>IF(E536="","",VLOOKUP(W536,図書名リスト!$A$3:$W$1161,21,0))</f>
        <v/>
      </c>
      <c r="P536" s="9" t="str">
        <f>IF(E536="","",VLOOKUP(W536,図書名リスト!$A$3:$W$1161,19,0))</f>
        <v/>
      </c>
      <c r="Q536" s="9" t="str">
        <f>IF(E536="","",VLOOKUP(W536,図書名リスト!$A$3:$W$1161,20,0))</f>
        <v/>
      </c>
      <c r="R536" s="9" t="str">
        <f>IF(E536="","",VLOOKUP(W536,図書名リスト!$A$3:$W$1161,22,0))</f>
        <v/>
      </c>
      <c r="S536" s="8" t="str">
        <f t="shared" si="43"/>
        <v xml:space="preserve"> </v>
      </c>
      <c r="T536" s="8" t="str">
        <f t="shared" si="44"/>
        <v>　</v>
      </c>
      <c r="U536" s="8" t="str">
        <f t="shared" si="45"/>
        <v xml:space="preserve"> </v>
      </c>
      <c r="V536" s="8">
        <f t="shared" si="46"/>
        <v>0</v>
      </c>
      <c r="W536" s="7" t="str">
        <f t="shared" si="47"/>
        <v/>
      </c>
    </row>
    <row r="537" spans="1:23" ht="57" customHeight="1" x14ac:dyDescent="0.15">
      <c r="A537" s="10"/>
      <c r="B537" s="16"/>
      <c r="C537" s="16"/>
      <c r="D537" s="15"/>
      <c r="E537" s="14"/>
      <c r="F537" s="13"/>
      <c r="G537" s="12" t="str">
        <f>IF(E537="","",VLOOKUP(E537,図書名リスト!$C$3:$W$1161,16,0))</f>
        <v/>
      </c>
      <c r="H537" s="11" t="str">
        <f>IF(E537="","",VLOOKUP(W537,図書名リスト!$A$3:$W$1161,5,0))</f>
        <v/>
      </c>
      <c r="I537" s="11" t="str">
        <f>IF(E537="","",VLOOKUP(W537,図書名リスト!$A$3:$W$1161,9,0))</f>
        <v/>
      </c>
      <c r="J537" s="11" t="str">
        <f>IF(E537="","",VLOOKUP(W537,図書名リスト!$A$3:$W$1161,23,0))</f>
        <v/>
      </c>
      <c r="K537" s="11" t="str">
        <f>IF(E537="","",VLOOKUP(W537,図書名リスト!$A$3:$W$11651,11,0))</f>
        <v/>
      </c>
      <c r="L537" s="38" t="str">
        <f>IF(E537="","",VLOOKUP(W537,図書名リスト!$A$3:$W$1161,14,0))</f>
        <v/>
      </c>
      <c r="M537" s="9" t="str">
        <f>IF(E537="","",VLOOKUP(W537,図書名リスト!$A$3:$W$1161,17,0))</f>
        <v/>
      </c>
      <c r="N537" s="10"/>
      <c r="O537" s="9" t="str">
        <f>IF(E537="","",VLOOKUP(W537,図書名リスト!$A$3:$W$1161,21,0))</f>
        <v/>
      </c>
      <c r="P537" s="9" t="str">
        <f>IF(E537="","",VLOOKUP(W537,図書名リスト!$A$3:$W$1161,19,0))</f>
        <v/>
      </c>
      <c r="Q537" s="9" t="str">
        <f>IF(E537="","",VLOOKUP(W537,図書名リスト!$A$3:$W$1161,20,0))</f>
        <v/>
      </c>
      <c r="R537" s="9" t="str">
        <f>IF(E537="","",VLOOKUP(W537,図書名リスト!$A$3:$W$1161,22,0))</f>
        <v/>
      </c>
      <c r="S537" s="8" t="str">
        <f t="shared" si="43"/>
        <v xml:space="preserve"> </v>
      </c>
      <c r="T537" s="8" t="str">
        <f t="shared" si="44"/>
        <v>　</v>
      </c>
      <c r="U537" s="8" t="str">
        <f t="shared" si="45"/>
        <v xml:space="preserve"> </v>
      </c>
      <c r="V537" s="8">
        <f t="shared" si="46"/>
        <v>0</v>
      </c>
      <c r="W537" s="7" t="str">
        <f t="shared" si="47"/>
        <v/>
      </c>
    </row>
    <row r="538" spans="1:23" ht="57" customHeight="1" x14ac:dyDescent="0.15">
      <c r="A538" s="10"/>
      <c r="B538" s="16"/>
      <c r="C538" s="16"/>
      <c r="D538" s="15"/>
      <c r="E538" s="14"/>
      <c r="F538" s="13"/>
      <c r="G538" s="12" t="str">
        <f>IF(E538="","",VLOOKUP(E538,図書名リスト!$C$3:$W$1161,16,0))</f>
        <v/>
      </c>
      <c r="H538" s="11" t="str">
        <f>IF(E538="","",VLOOKUP(W538,図書名リスト!$A$3:$W$1161,5,0))</f>
        <v/>
      </c>
      <c r="I538" s="11" t="str">
        <f>IF(E538="","",VLOOKUP(W538,図書名リスト!$A$3:$W$1161,9,0))</f>
        <v/>
      </c>
      <c r="J538" s="11" t="str">
        <f>IF(E538="","",VLOOKUP(W538,図書名リスト!$A$3:$W$1161,23,0))</f>
        <v/>
      </c>
      <c r="K538" s="11" t="str">
        <f>IF(E538="","",VLOOKUP(W538,図書名リスト!$A$3:$W$11651,11,0))</f>
        <v/>
      </c>
      <c r="L538" s="38" t="str">
        <f>IF(E538="","",VLOOKUP(W538,図書名リスト!$A$3:$W$1161,14,0))</f>
        <v/>
      </c>
      <c r="M538" s="9" t="str">
        <f>IF(E538="","",VLOOKUP(W538,図書名リスト!$A$3:$W$1161,17,0))</f>
        <v/>
      </c>
      <c r="N538" s="10"/>
      <c r="O538" s="9" t="str">
        <f>IF(E538="","",VLOOKUP(W538,図書名リスト!$A$3:$W$1161,21,0))</f>
        <v/>
      </c>
      <c r="P538" s="9" t="str">
        <f>IF(E538="","",VLOOKUP(W538,図書名リスト!$A$3:$W$1161,19,0))</f>
        <v/>
      </c>
      <c r="Q538" s="9" t="str">
        <f>IF(E538="","",VLOOKUP(W538,図書名リスト!$A$3:$W$1161,20,0))</f>
        <v/>
      </c>
      <c r="R538" s="9" t="str">
        <f>IF(E538="","",VLOOKUP(W538,図書名リスト!$A$3:$W$1161,22,0))</f>
        <v/>
      </c>
      <c r="S538" s="8" t="str">
        <f t="shared" si="43"/>
        <v xml:space="preserve"> </v>
      </c>
      <c r="T538" s="8" t="str">
        <f t="shared" si="44"/>
        <v>　</v>
      </c>
      <c r="U538" s="8" t="str">
        <f t="shared" si="45"/>
        <v xml:space="preserve"> </v>
      </c>
      <c r="V538" s="8">
        <f t="shared" si="46"/>
        <v>0</v>
      </c>
      <c r="W538" s="7" t="str">
        <f t="shared" si="47"/>
        <v/>
      </c>
    </row>
    <row r="539" spans="1:23" ht="57" customHeight="1" x14ac:dyDescent="0.15">
      <c r="A539" s="10"/>
      <c r="B539" s="16"/>
      <c r="C539" s="16"/>
      <c r="D539" s="15"/>
      <c r="E539" s="14"/>
      <c r="F539" s="13"/>
      <c r="G539" s="12" t="str">
        <f>IF(E539="","",VLOOKUP(E539,図書名リスト!$C$3:$W$1161,16,0))</f>
        <v/>
      </c>
      <c r="H539" s="11" t="str">
        <f>IF(E539="","",VLOOKUP(W539,図書名リスト!$A$3:$W$1161,5,0))</f>
        <v/>
      </c>
      <c r="I539" s="11" t="str">
        <f>IF(E539="","",VLOOKUP(W539,図書名リスト!$A$3:$W$1161,9,0))</f>
        <v/>
      </c>
      <c r="J539" s="11" t="str">
        <f>IF(E539="","",VLOOKUP(W539,図書名リスト!$A$3:$W$1161,23,0))</f>
        <v/>
      </c>
      <c r="K539" s="11" t="str">
        <f>IF(E539="","",VLOOKUP(W539,図書名リスト!$A$3:$W$11651,11,0))</f>
        <v/>
      </c>
      <c r="L539" s="38" t="str">
        <f>IF(E539="","",VLOOKUP(W539,図書名リスト!$A$3:$W$1161,14,0))</f>
        <v/>
      </c>
      <c r="M539" s="9" t="str">
        <f>IF(E539="","",VLOOKUP(W539,図書名リスト!$A$3:$W$1161,17,0))</f>
        <v/>
      </c>
      <c r="N539" s="10"/>
      <c r="O539" s="9" t="str">
        <f>IF(E539="","",VLOOKUP(W539,図書名リスト!$A$3:$W$1161,21,0))</f>
        <v/>
      </c>
      <c r="P539" s="9" t="str">
        <f>IF(E539="","",VLOOKUP(W539,図書名リスト!$A$3:$W$1161,19,0))</f>
        <v/>
      </c>
      <c r="Q539" s="9" t="str">
        <f>IF(E539="","",VLOOKUP(W539,図書名リスト!$A$3:$W$1161,20,0))</f>
        <v/>
      </c>
      <c r="R539" s="9" t="str">
        <f>IF(E539="","",VLOOKUP(W539,図書名リスト!$A$3:$W$1161,22,0))</f>
        <v/>
      </c>
      <c r="S539" s="8" t="str">
        <f t="shared" si="43"/>
        <v xml:space="preserve"> </v>
      </c>
      <c r="T539" s="8" t="str">
        <f t="shared" si="44"/>
        <v>　</v>
      </c>
      <c r="U539" s="8" t="str">
        <f t="shared" si="45"/>
        <v xml:space="preserve"> </v>
      </c>
      <c r="V539" s="8">
        <f t="shared" si="46"/>
        <v>0</v>
      </c>
      <c r="W539" s="7" t="str">
        <f t="shared" si="47"/>
        <v/>
      </c>
    </row>
    <row r="540" spans="1:23" ht="57" customHeight="1" x14ac:dyDescent="0.15">
      <c r="A540" s="10"/>
      <c r="B540" s="16"/>
      <c r="C540" s="16"/>
      <c r="D540" s="15"/>
      <c r="E540" s="14"/>
      <c r="F540" s="13"/>
      <c r="G540" s="12" t="str">
        <f>IF(E540="","",VLOOKUP(E540,図書名リスト!$C$3:$W$1161,16,0))</f>
        <v/>
      </c>
      <c r="H540" s="11" t="str">
        <f>IF(E540="","",VLOOKUP(W540,図書名リスト!$A$3:$W$1161,5,0))</f>
        <v/>
      </c>
      <c r="I540" s="11" t="str">
        <f>IF(E540="","",VLOOKUP(W540,図書名リスト!$A$3:$W$1161,9,0))</f>
        <v/>
      </c>
      <c r="J540" s="11" t="str">
        <f>IF(E540="","",VLOOKUP(W540,図書名リスト!$A$3:$W$1161,23,0))</f>
        <v/>
      </c>
      <c r="K540" s="11" t="str">
        <f>IF(E540="","",VLOOKUP(W540,図書名リスト!$A$3:$W$11651,11,0))</f>
        <v/>
      </c>
      <c r="L540" s="38" t="str">
        <f>IF(E540="","",VLOOKUP(W540,図書名リスト!$A$3:$W$1161,14,0))</f>
        <v/>
      </c>
      <c r="M540" s="9" t="str">
        <f>IF(E540="","",VLOOKUP(W540,図書名リスト!$A$3:$W$1161,17,0))</f>
        <v/>
      </c>
      <c r="N540" s="10"/>
      <c r="O540" s="9" t="str">
        <f>IF(E540="","",VLOOKUP(W540,図書名リスト!$A$3:$W$1161,21,0))</f>
        <v/>
      </c>
      <c r="P540" s="9" t="str">
        <f>IF(E540="","",VLOOKUP(W540,図書名リスト!$A$3:$W$1161,19,0))</f>
        <v/>
      </c>
      <c r="Q540" s="9" t="str">
        <f>IF(E540="","",VLOOKUP(W540,図書名リスト!$A$3:$W$1161,20,0))</f>
        <v/>
      </c>
      <c r="R540" s="9" t="str">
        <f>IF(E540="","",VLOOKUP(W540,図書名リスト!$A$3:$W$1161,22,0))</f>
        <v/>
      </c>
      <c r="S540" s="8" t="str">
        <f t="shared" si="43"/>
        <v xml:space="preserve"> </v>
      </c>
      <c r="T540" s="8" t="str">
        <f t="shared" si="44"/>
        <v>　</v>
      </c>
      <c r="U540" s="8" t="str">
        <f t="shared" si="45"/>
        <v xml:space="preserve"> </v>
      </c>
      <c r="V540" s="8">
        <f t="shared" si="46"/>
        <v>0</v>
      </c>
      <c r="W540" s="7" t="str">
        <f t="shared" si="47"/>
        <v/>
      </c>
    </row>
    <row r="541" spans="1:23" ht="57" customHeight="1" x14ac:dyDescent="0.15">
      <c r="A541" s="10"/>
      <c r="B541" s="16"/>
      <c r="C541" s="16"/>
      <c r="D541" s="15"/>
      <c r="E541" s="14"/>
      <c r="F541" s="13"/>
      <c r="G541" s="12" t="str">
        <f>IF(E541="","",VLOOKUP(E541,図書名リスト!$C$3:$W$1161,16,0))</f>
        <v/>
      </c>
      <c r="H541" s="11" t="str">
        <f>IF(E541="","",VLOOKUP(W541,図書名リスト!$A$3:$W$1161,5,0))</f>
        <v/>
      </c>
      <c r="I541" s="11" t="str">
        <f>IF(E541="","",VLOOKUP(W541,図書名リスト!$A$3:$W$1161,9,0))</f>
        <v/>
      </c>
      <c r="J541" s="11" t="str">
        <f>IF(E541="","",VLOOKUP(W541,図書名リスト!$A$3:$W$1161,23,0))</f>
        <v/>
      </c>
      <c r="K541" s="11" t="str">
        <f>IF(E541="","",VLOOKUP(W541,図書名リスト!$A$3:$W$11651,11,0))</f>
        <v/>
      </c>
      <c r="L541" s="38" t="str">
        <f>IF(E541="","",VLOOKUP(W541,図書名リスト!$A$3:$W$1161,14,0))</f>
        <v/>
      </c>
      <c r="M541" s="9" t="str">
        <f>IF(E541="","",VLOOKUP(W541,図書名リスト!$A$3:$W$1161,17,0))</f>
        <v/>
      </c>
      <c r="N541" s="10"/>
      <c r="O541" s="9" t="str">
        <f>IF(E541="","",VLOOKUP(W541,図書名リスト!$A$3:$W$1161,21,0))</f>
        <v/>
      </c>
      <c r="P541" s="9" t="str">
        <f>IF(E541="","",VLOOKUP(W541,図書名リスト!$A$3:$W$1161,19,0))</f>
        <v/>
      </c>
      <c r="Q541" s="9" t="str">
        <f>IF(E541="","",VLOOKUP(W541,図書名リスト!$A$3:$W$1161,20,0))</f>
        <v/>
      </c>
      <c r="R541" s="9" t="str">
        <f>IF(E541="","",VLOOKUP(W541,図書名リスト!$A$3:$W$1161,22,0))</f>
        <v/>
      </c>
      <c r="S541" s="8" t="str">
        <f t="shared" si="43"/>
        <v xml:space="preserve"> </v>
      </c>
      <c r="T541" s="8" t="str">
        <f t="shared" si="44"/>
        <v>　</v>
      </c>
      <c r="U541" s="8" t="str">
        <f t="shared" si="45"/>
        <v xml:space="preserve"> </v>
      </c>
      <c r="V541" s="8">
        <f t="shared" si="46"/>
        <v>0</v>
      </c>
      <c r="W541" s="7" t="str">
        <f t="shared" si="47"/>
        <v/>
      </c>
    </row>
    <row r="542" spans="1:23" ht="57" customHeight="1" x14ac:dyDescent="0.15">
      <c r="A542" s="10"/>
      <c r="B542" s="16"/>
      <c r="C542" s="16"/>
      <c r="D542" s="15"/>
      <c r="E542" s="14"/>
      <c r="F542" s="13"/>
      <c r="G542" s="12" t="str">
        <f>IF(E542="","",VLOOKUP(E542,図書名リスト!$C$3:$W$1161,16,0))</f>
        <v/>
      </c>
      <c r="H542" s="11" t="str">
        <f>IF(E542="","",VLOOKUP(W542,図書名リスト!$A$3:$W$1161,5,0))</f>
        <v/>
      </c>
      <c r="I542" s="11" t="str">
        <f>IF(E542="","",VLOOKUP(W542,図書名リスト!$A$3:$W$1161,9,0))</f>
        <v/>
      </c>
      <c r="J542" s="11" t="str">
        <f>IF(E542="","",VLOOKUP(W542,図書名リスト!$A$3:$W$1161,23,0))</f>
        <v/>
      </c>
      <c r="K542" s="11" t="str">
        <f>IF(E542="","",VLOOKUP(W542,図書名リスト!$A$3:$W$11651,11,0))</f>
        <v/>
      </c>
      <c r="L542" s="38" t="str">
        <f>IF(E542="","",VLOOKUP(W542,図書名リスト!$A$3:$W$1161,14,0))</f>
        <v/>
      </c>
      <c r="M542" s="9" t="str">
        <f>IF(E542="","",VLOOKUP(W542,図書名リスト!$A$3:$W$1161,17,0))</f>
        <v/>
      </c>
      <c r="N542" s="10"/>
      <c r="O542" s="9" t="str">
        <f>IF(E542="","",VLOOKUP(W542,図書名リスト!$A$3:$W$1161,21,0))</f>
        <v/>
      </c>
      <c r="P542" s="9" t="str">
        <f>IF(E542="","",VLOOKUP(W542,図書名リスト!$A$3:$W$1161,19,0))</f>
        <v/>
      </c>
      <c r="Q542" s="9" t="str">
        <f>IF(E542="","",VLOOKUP(W542,図書名リスト!$A$3:$W$1161,20,0))</f>
        <v/>
      </c>
      <c r="R542" s="9" t="str">
        <f>IF(E542="","",VLOOKUP(W542,図書名リスト!$A$3:$W$1161,22,0))</f>
        <v/>
      </c>
      <c r="S542" s="8" t="str">
        <f t="shared" si="43"/>
        <v xml:space="preserve"> </v>
      </c>
      <c r="T542" s="8" t="str">
        <f t="shared" si="44"/>
        <v>　</v>
      </c>
      <c r="U542" s="8" t="str">
        <f t="shared" si="45"/>
        <v xml:space="preserve"> </v>
      </c>
      <c r="V542" s="8">
        <f t="shared" si="46"/>
        <v>0</v>
      </c>
      <c r="W542" s="7" t="str">
        <f t="shared" si="47"/>
        <v/>
      </c>
    </row>
    <row r="543" spans="1:23" ht="57" customHeight="1" x14ac:dyDescent="0.15">
      <c r="A543" s="10"/>
      <c r="B543" s="16"/>
      <c r="C543" s="16"/>
      <c r="D543" s="15"/>
      <c r="E543" s="14"/>
      <c r="F543" s="13"/>
      <c r="G543" s="12" t="str">
        <f>IF(E543="","",VLOOKUP(E543,図書名リスト!$C$3:$W$1161,16,0))</f>
        <v/>
      </c>
      <c r="H543" s="11" t="str">
        <f>IF(E543="","",VLOOKUP(W543,図書名リスト!$A$3:$W$1161,5,0))</f>
        <v/>
      </c>
      <c r="I543" s="11" t="str">
        <f>IF(E543="","",VLOOKUP(W543,図書名リスト!$A$3:$W$1161,9,0))</f>
        <v/>
      </c>
      <c r="J543" s="11" t="str">
        <f>IF(E543="","",VLOOKUP(W543,図書名リスト!$A$3:$W$1161,23,0))</f>
        <v/>
      </c>
      <c r="K543" s="11" t="str">
        <f>IF(E543="","",VLOOKUP(W543,図書名リスト!$A$3:$W$11651,11,0))</f>
        <v/>
      </c>
      <c r="L543" s="38" t="str">
        <f>IF(E543="","",VLOOKUP(W543,図書名リスト!$A$3:$W$1161,14,0))</f>
        <v/>
      </c>
      <c r="M543" s="9" t="str">
        <f>IF(E543="","",VLOOKUP(W543,図書名リスト!$A$3:$W$1161,17,0))</f>
        <v/>
      </c>
      <c r="N543" s="10"/>
      <c r="O543" s="9" t="str">
        <f>IF(E543="","",VLOOKUP(W543,図書名リスト!$A$3:$W$1161,21,0))</f>
        <v/>
      </c>
      <c r="P543" s="9" t="str">
        <f>IF(E543="","",VLOOKUP(W543,図書名リスト!$A$3:$W$1161,19,0))</f>
        <v/>
      </c>
      <c r="Q543" s="9" t="str">
        <f>IF(E543="","",VLOOKUP(W543,図書名リスト!$A$3:$W$1161,20,0))</f>
        <v/>
      </c>
      <c r="R543" s="9" t="str">
        <f>IF(E543="","",VLOOKUP(W543,図書名リスト!$A$3:$W$1161,22,0))</f>
        <v/>
      </c>
      <c r="S543" s="8" t="str">
        <f t="shared" si="43"/>
        <v xml:space="preserve"> </v>
      </c>
      <c r="T543" s="8" t="str">
        <f t="shared" si="44"/>
        <v>　</v>
      </c>
      <c r="U543" s="8" t="str">
        <f t="shared" si="45"/>
        <v xml:space="preserve"> </v>
      </c>
      <c r="V543" s="8">
        <f t="shared" si="46"/>
        <v>0</v>
      </c>
      <c r="W543" s="7" t="str">
        <f t="shared" si="47"/>
        <v/>
      </c>
    </row>
    <row r="544" spans="1:23" ht="57" customHeight="1" x14ac:dyDescent="0.15">
      <c r="A544" s="10"/>
      <c r="B544" s="16"/>
      <c r="C544" s="16"/>
      <c r="D544" s="15"/>
      <c r="E544" s="14"/>
      <c r="F544" s="13"/>
      <c r="G544" s="12" t="str">
        <f>IF(E544="","",VLOOKUP(E544,図書名リスト!$C$3:$W$1161,16,0))</f>
        <v/>
      </c>
      <c r="H544" s="11" t="str">
        <f>IF(E544="","",VLOOKUP(W544,図書名リスト!$A$3:$W$1161,5,0))</f>
        <v/>
      </c>
      <c r="I544" s="11" t="str">
        <f>IF(E544="","",VLOOKUP(W544,図書名リスト!$A$3:$W$1161,9,0))</f>
        <v/>
      </c>
      <c r="J544" s="11" t="str">
        <f>IF(E544="","",VLOOKUP(W544,図書名リスト!$A$3:$W$1161,23,0))</f>
        <v/>
      </c>
      <c r="K544" s="11" t="str">
        <f>IF(E544="","",VLOOKUP(W544,図書名リスト!$A$3:$W$11651,11,0))</f>
        <v/>
      </c>
      <c r="L544" s="38" t="str">
        <f>IF(E544="","",VLOOKUP(W544,図書名リスト!$A$3:$W$1161,14,0))</f>
        <v/>
      </c>
      <c r="M544" s="9" t="str">
        <f>IF(E544="","",VLOOKUP(W544,図書名リスト!$A$3:$W$1161,17,0))</f>
        <v/>
      </c>
      <c r="N544" s="10"/>
      <c r="O544" s="9" t="str">
        <f>IF(E544="","",VLOOKUP(W544,図書名リスト!$A$3:$W$1161,21,0))</f>
        <v/>
      </c>
      <c r="P544" s="9" t="str">
        <f>IF(E544="","",VLOOKUP(W544,図書名リスト!$A$3:$W$1161,19,0))</f>
        <v/>
      </c>
      <c r="Q544" s="9" t="str">
        <f>IF(E544="","",VLOOKUP(W544,図書名リスト!$A$3:$W$1161,20,0))</f>
        <v/>
      </c>
      <c r="R544" s="9" t="str">
        <f>IF(E544="","",VLOOKUP(W544,図書名リスト!$A$3:$W$1161,22,0))</f>
        <v/>
      </c>
      <c r="S544" s="8" t="str">
        <f t="shared" si="43"/>
        <v xml:space="preserve"> </v>
      </c>
      <c r="T544" s="8" t="str">
        <f t="shared" si="44"/>
        <v>　</v>
      </c>
      <c r="U544" s="8" t="str">
        <f t="shared" si="45"/>
        <v xml:space="preserve"> </v>
      </c>
      <c r="V544" s="8">
        <f t="shared" si="46"/>
        <v>0</v>
      </c>
      <c r="W544" s="7" t="str">
        <f t="shared" si="47"/>
        <v/>
      </c>
    </row>
    <row r="545" spans="1:23" ht="57" customHeight="1" x14ac:dyDescent="0.15">
      <c r="A545" s="10"/>
      <c r="B545" s="16"/>
      <c r="C545" s="16"/>
      <c r="D545" s="15"/>
      <c r="E545" s="14"/>
      <c r="F545" s="13"/>
      <c r="G545" s="12" t="str">
        <f>IF(E545="","",VLOOKUP(E545,図書名リスト!$C$3:$W$1161,16,0))</f>
        <v/>
      </c>
      <c r="H545" s="11" t="str">
        <f>IF(E545="","",VLOOKUP(W545,図書名リスト!$A$3:$W$1161,5,0))</f>
        <v/>
      </c>
      <c r="I545" s="11" t="str">
        <f>IF(E545="","",VLOOKUP(W545,図書名リスト!$A$3:$W$1161,9,0))</f>
        <v/>
      </c>
      <c r="J545" s="11" t="str">
        <f>IF(E545="","",VLOOKUP(W545,図書名リスト!$A$3:$W$1161,23,0))</f>
        <v/>
      </c>
      <c r="K545" s="11" t="str">
        <f>IF(E545="","",VLOOKUP(W545,図書名リスト!$A$3:$W$11651,11,0))</f>
        <v/>
      </c>
      <c r="L545" s="38" t="str">
        <f>IF(E545="","",VLOOKUP(W545,図書名リスト!$A$3:$W$1161,14,0))</f>
        <v/>
      </c>
      <c r="M545" s="9" t="str">
        <f>IF(E545="","",VLOOKUP(W545,図書名リスト!$A$3:$W$1161,17,0))</f>
        <v/>
      </c>
      <c r="N545" s="10"/>
      <c r="O545" s="9" t="str">
        <f>IF(E545="","",VLOOKUP(W545,図書名リスト!$A$3:$W$1161,21,0))</f>
        <v/>
      </c>
      <c r="P545" s="9" t="str">
        <f>IF(E545="","",VLOOKUP(W545,図書名リスト!$A$3:$W$1161,19,0))</f>
        <v/>
      </c>
      <c r="Q545" s="9" t="str">
        <f>IF(E545="","",VLOOKUP(W545,図書名リスト!$A$3:$W$1161,20,0))</f>
        <v/>
      </c>
      <c r="R545" s="9" t="str">
        <f>IF(E545="","",VLOOKUP(W545,図書名リスト!$A$3:$W$1161,22,0))</f>
        <v/>
      </c>
      <c r="S545" s="8" t="str">
        <f t="shared" si="43"/>
        <v xml:space="preserve"> </v>
      </c>
      <c r="T545" s="8" t="str">
        <f t="shared" si="44"/>
        <v>　</v>
      </c>
      <c r="U545" s="8" t="str">
        <f t="shared" si="45"/>
        <v xml:space="preserve"> </v>
      </c>
      <c r="V545" s="8">
        <f t="shared" si="46"/>
        <v>0</v>
      </c>
      <c r="W545" s="7" t="str">
        <f t="shared" si="47"/>
        <v/>
      </c>
    </row>
    <row r="546" spans="1:23" ht="57" customHeight="1" x14ac:dyDescent="0.15">
      <c r="A546" s="10"/>
      <c r="B546" s="16"/>
      <c r="C546" s="16"/>
      <c r="D546" s="15"/>
      <c r="E546" s="14"/>
      <c r="F546" s="13"/>
      <c r="G546" s="12" t="str">
        <f>IF(E546="","",VLOOKUP(E546,図書名リスト!$C$3:$W$1161,16,0))</f>
        <v/>
      </c>
      <c r="H546" s="11" t="str">
        <f>IF(E546="","",VLOOKUP(W546,図書名リスト!$A$3:$W$1161,5,0))</f>
        <v/>
      </c>
      <c r="I546" s="11" t="str">
        <f>IF(E546="","",VLOOKUP(W546,図書名リスト!$A$3:$W$1161,9,0))</f>
        <v/>
      </c>
      <c r="J546" s="11" t="str">
        <f>IF(E546="","",VLOOKUP(W546,図書名リスト!$A$3:$W$1161,23,0))</f>
        <v/>
      </c>
      <c r="K546" s="11" t="str">
        <f>IF(E546="","",VLOOKUP(W546,図書名リスト!$A$3:$W$11651,11,0))</f>
        <v/>
      </c>
      <c r="L546" s="38" t="str">
        <f>IF(E546="","",VLOOKUP(W546,図書名リスト!$A$3:$W$1161,14,0))</f>
        <v/>
      </c>
      <c r="M546" s="9" t="str">
        <f>IF(E546="","",VLOOKUP(W546,図書名リスト!$A$3:$W$1161,17,0))</f>
        <v/>
      </c>
      <c r="N546" s="10"/>
      <c r="O546" s="9" t="str">
        <f>IF(E546="","",VLOOKUP(W546,図書名リスト!$A$3:$W$1161,21,0))</f>
        <v/>
      </c>
      <c r="P546" s="9" t="str">
        <f>IF(E546="","",VLOOKUP(W546,図書名リスト!$A$3:$W$1161,19,0))</f>
        <v/>
      </c>
      <c r="Q546" s="9" t="str">
        <f>IF(E546="","",VLOOKUP(W546,図書名リスト!$A$3:$W$1161,20,0))</f>
        <v/>
      </c>
      <c r="R546" s="9" t="str">
        <f>IF(E546="","",VLOOKUP(W546,図書名リスト!$A$3:$W$1161,22,0))</f>
        <v/>
      </c>
      <c r="S546" s="8" t="str">
        <f t="shared" si="43"/>
        <v xml:space="preserve"> </v>
      </c>
      <c r="T546" s="8" t="str">
        <f t="shared" si="44"/>
        <v>　</v>
      </c>
      <c r="U546" s="8" t="str">
        <f t="shared" si="45"/>
        <v xml:space="preserve"> </v>
      </c>
      <c r="V546" s="8">
        <f t="shared" si="46"/>
        <v>0</v>
      </c>
      <c r="W546" s="7" t="str">
        <f t="shared" si="47"/>
        <v/>
      </c>
    </row>
    <row r="547" spans="1:23" ht="57" customHeight="1" x14ac:dyDescent="0.15">
      <c r="A547" s="10"/>
      <c r="B547" s="16"/>
      <c r="C547" s="16"/>
      <c r="D547" s="15"/>
      <c r="E547" s="14"/>
      <c r="F547" s="13"/>
      <c r="G547" s="12" t="str">
        <f>IF(E547="","",VLOOKUP(E547,図書名リスト!$C$3:$W$1161,16,0))</f>
        <v/>
      </c>
      <c r="H547" s="11" t="str">
        <f>IF(E547="","",VLOOKUP(W547,図書名リスト!$A$3:$W$1161,5,0))</f>
        <v/>
      </c>
      <c r="I547" s="11" t="str">
        <f>IF(E547="","",VLOOKUP(W547,図書名リスト!$A$3:$W$1161,9,0))</f>
        <v/>
      </c>
      <c r="J547" s="11" t="str">
        <f>IF(E547="","",VLOOKUP(W547,図書名リスト!$A$3:$W$1161,23,0))</f>
        <v/>
      </c>
      <c r="K547" s="11" t="str">
        <f>IF(E547="","",VLOOKUP(W547,図書名リスト!$A$3:$W$11651,11,0))</f>
        <v/>
      </c>
      <c r="L547" s="38" t="str">
        <f>IF(E547="","",VLOOKUP(W547,図書名リスト!$A$3:$W$1161,14,0))</f>
        <v/>
      </c>
      <c r="M547" s="9" t="str">
        <f>IF(E547="","",VLOOKUP(W547,図書名リスト!$A$3:$W$1161,17,0))</f>
        <v/>
      </c>
      <c r="N547" s="10"/>
      <c r="O547" s="9" t="str">
        <f>IF(E547="","",VLOOKUP(W547,図書名リスト!$A$3:$W$1161,21,0))</f>
        <v/>
      </c>
      <c r="P547" s="9" t="str">
        <f>IF(E547="","",VLOOKUP(W547,図書名リスト!$A$3:$W$1161,19,0))</f>
        <v/>
      </c>
      <c r="Q547" s="9" t="str">
        <f>IF(E547="","",VLOOKUP(W547,図書名リスト!$A$3:$W$1161,20,0))</f>
        <v/>
      </c>
      <c r="R547" s="9" t="str">
        <f>IF(E547="","",VLOOKUP(W547,図書名リスト!$A$3:$W$1161,22,0))</f>
        <v/>
      </c>
      <c r="S547" s="8" t="str">
        <f t="shared" si="43"/>
        <v xml:space="preserve"> </v>
      </c>
      <c r="T547" s="8" t="str">
        <f t="shared" si="44"/>
        <v>　</v>
      </c>
      <c r="U547" s="8" t="str">
        <f t="shared" si="45"/>
        <v xml:space="preserve"> </v>
      </c>
      <c r="V547" s="8">
        <f t="shared" si="46"/>
        <v>0</v>
      </c>
      <c r="W547" s="7" t="str">
        <f t="shared" si="47"/>
        <v/>
      </c>
    </row>
    <row r="548" spans="1:23" ht="57" customHeight="1" x14ac:dyDescent="0.15">
      <c r="A548" s="10"/>
      <c r="B548" s="16"/>
      <c r="C548" s="16"/>
      <c r="D548" s="15"/>
      <c r="E548" s="14"/>
      <c r="F548" s="13"/>
      <c r="G548" s="12" t="str">
        <f>IF(E548="","",VLOOKUP(E548,図書名リスト!$C$3:$W$1161,16,0))</f>
        <v/>
      </c>
      <c r="H548" s="11" t="str">
        <f>IF(E548="","",VLOOKUP(W548,図書名リスト!$A$3:$W$1161,5,0))</f>
        <v/>
      </c>
      <c r="I548" s="11" t="str">
        <f>IF(E548="","",VLOOKUP(W548,図書名リスト!$A$3:$W$1161,9,0))</f>
        <v/>
      </c>
      <c r="J548" s="11" t="str">
        <f>IF(E548="","",VLOOKUP(W548,図書名リスト!$A$3:$W$1161,23,0))</f>
        <v/>
      </c>
      <c r="K548" s="11" t="str">
        <f>IF(E548="","",VLOOKUP(W548,図書名リスト!$A$3:$W$11651,11,0))</f>
        <v/>
      </c>
      <c r="L548" s="38" t="str">
        <f>IF(E548="","",VLOOKUP(W548,図書名リスト!$A$3:$W$1161,14,0))</f>
        <v/>
      </c>
      <c r="M548" s="9" t="str">
        <f>IF(E548="","",VLOOKUP(W548,図書名リスト!$A$3:$W$1161,17,0))</f>
        <v/>
      </c>
      <c r="N548" s="10"/>
      <c r="O548" s="9" t="str">
        <f>IF(E548="","",VLOOKUP(W548,図書名リスト!$A$3:$W$1161,21,0))</f>
        <v/>
      </c>
      <c r="P548" s="9" t="str">
        <f>IF(E548="","",VLOOKUP(W548,図書名リスト!$A$3:$W$1161,19,0))</f>
        <v/>
      </c>
      <c r="Q548" s="9" t="str">
        <f>IF(E548="","",VLOOKUP(W548,図書名リスト!$A$3:$W$1161,20,0))</f>
        <v/>
      </c>
      <c r="R548" s="9" t="str">
        <f>IF(E548="","",VLOOKUP(W548,図書名リスト!$A$3:$W$1161,22,0))</f>
        <v/>
      </c>
      <c r="S548" s="8" t="str">
        <f t="shared" si="43"/>
        <v xml:space="preserve"> </v>
      </c>
      <c r="T548" s="8" t="str">
        <f t="shared" si="44"/>
        <v>　</v>
      </c>
      <c r="U548" s="8" t="str">
        <f t="shared" si="45"/>
        <v xml:space="preserve"> </v>
      </c>
      <c r="V548" s="8">
        <f t="shared" si="46"/>
        <v>0</v>
      </c>
      <c r="W548" s="7" t="str">
        <f t="shared" si="47"/>
        <v/>
      </c>
    </row>
    <row r="549" spans="1:23" ht="57" customHeight="1" x14ac:dyDescent="0.15">
      <c r="A549" s="10"/>
      <c r="B549" s="16"/>
      <c r="C549" s="16"/>
      <c r="D549" s="15"/>
      <c r="E549" s="14"/>
      <c r="F549" s="13"/>
      <c r="G549" s="12" t="str">
        <f>IF(E549="","",VLOOKUP(E549,図書名リスト!$C$3:$W$1161,16,0))</f>
        <v/>
      </c>
      <c r="H549" s="11" t="str">
        <f>IF(E549="","",VLOOKUP(W549,図書名リスト!$A$3:$W$1161,5,0))</f>
        <v/>
      </c>
      <c r="I549" s="11" t="str">
        <f>IF(E549="","",VLOOKUP(W549,図書名リスト!$A$3:$W$1161,9,0))</f>
        <v/>
      </c>
      <c r="J549" s="11" t="str">
        <f>IF(E549="","",VLOOKUP(W549,図書名リスト!$A$3:$W$1161,23,0))</f>
        <v/>
      </c>
      <c r="K549" s="11" t="str">
        <f>IF(E549="","",VLOOKUP(W549,図書名リスト!$A$3:$W$11651,11,0))</f>
        <v/>
      </c>
      <c r="L549" s="38" t="str">
        <f>IF(E549="","",VLOOKUP(W549,図書名リスト!$A$3:$W$1161,14,0))</f>
        <v/>
      </c>
      <c r="M549" s="9" t="str">
        <f>IF(E549="","",VLOOKUP(W549,図書名リスト!$A$3:$W$1161,17,0))</f>
        <v/>
      </c>
      <c r="N549" s="10"/>
      <c r="O549" s="9" t="str">
        <f>IF(E549="","",VLOOKUP(W549,図書名リスト!$A$3:$W$1161,21,0))</f>
        <v/>
      </c>
      <c r="P549" s="9" t="str">
        <f>IF(E549="","",VLOOKUP(W549,図書名リスト!$A$3:$W$1161,19,0))</f>
        <v/>
      </c>
      <c r="Q549" s="9" t="str">
        <f>IF(E549="","",VLOOKUP(W549,図書名リスト!$A$3:$W$1161,20,0))</f>
        <v/>
      </c>
      <c r="R549" s="9" t="str">
        <f>IF(E549="","",VLOOKUP(W549,図書名リスト!$A$3:$W$1161,22,0))</f>
        <v/>
      </c>
      <c r="S549" s="8" t="str">
        <f t="shared" si="43"/>
        <v xml:space="preserve"> </v>
      </c>
      <c r="T549" s="8" t="str">
        <f t="shared" si="44"/>
        <v>　</v>
      </c>
      <c r="U549" s="8" t="str">
        <f t="shared" si="45"/>
        <v xml:space="preserve"> </v>
      </c>
      <c r="V549" s="8">
        <f t="shared" si="46"/>
        <v>0</v>
      </c>
      <c r="W549" s="7" t="str">
        <f t="shared" si="47"/>
        <v/>
      </c>
    </row>
    <row r="550" spans="1:23" ht="57" customHeight="1" x14ac:dyDescent="0.15">
      <c r="A550" s="10"/>
      <c r="B550" s="16"/>
      <c r="C550" s="16"/>
      <c r="D550" s="15"/>
      <c r="E550" s="14"/>
      <c r="F550" s="13"/>
      <c r="G550" s="12" t="str">
        <f>IF(E550="","",VLOOKUP(E550,図書名リスト!$C$3:$W$1161,16,0))</f>
        <v/>
      </c>
      <c r="H550" s="11" t="str">
        <f>IF(E550="","",VLOOKUP(W550,図書名リスト!$A$3:$W$1161,5,0))</f>
        <v/>
      </c>
      <c r="I550" s="11" t="str">
        <f>IF(E550="","",VLOOKUP(W550,図書名リスト!$A$3:$W$1161,9,0))</f>
        <v/>
      </c>
      <c r="J550" s="11" t="str">
        <f>IF(E550="","",VLOOKUP(W550,図書名リスト!$A$3:$W$1161,23,0))</f>
        <v/>
      </c>
      <c r="K550" s="11" t="str">
        <f>IF(E550="","",VLOOKUP(W550,図書名リスト!$A$3:$W$11651,11,0))</f>
        <v/>
      </c>
      <c r="L550" s="38" t="str">
        <f>IF(E550="","",VLOOKUP(W550,図書名リスト!$A$3:$W$1161,14,0))</f>
        <v/>
      </c>
      <c r="M550" s="9" t="str">
        <f>IF(E550="","",VLOOKUP(W550,図書名リスト!$A$3:$W$1161,17,0))</f>
        <v/>
      </c>
      <c r="N550" s="10"/>
      <c r="O550" s="9" t="str">
        <f>IF(E550="","",VLOOKUP(W550,図書名リスト!$A$3:$W$1161,21,0))</f>
        <v/>
      </c>
      <c r="P550" s="9" t="str">
        <f>IF(E550="","",VLOOKUP(W550,図書名リスト!$A$3:$W$1161,19,0))</f>
        <v/>
      </c>
      <c r="Q550" s="9" t="str">
        <f>IF(E550="","",VLOOKUP(W550,図書名リスト!$A$3:$W$1161,20,0))</f>
        <v/>
      </c>
      <c r="R550" s="9" t="str">
        <f>IF(E550="","",VLOOKUP(W550,図書名リスト!$A$3:$W$1161,22,0))</f>
        <v/>
      </c>
      <c r="S550" s="8" t="str">
        <f t="shared" si="43"/>
        <v xml:space="preserve"> </v>
      </c>
      <c r="T550" s="8" t="str">
        <f t="shared" si="44"/>
        <v>　</v>
      </c>
      <c r="U550" s="8" t="str">
        <f t="shared" si="45"/>
        <v xml:space="preserve"> </v>
      </c>
      <c r="V550" s="8">
        <f t="shared" si="46"/>
        <v>0</v>
      </c>
      <c r="W550" s="7" t="str">
        <f t="shared" si="47"/>
        <v/>
      </c>
    </row>
    <row r="551" spans="1:23" ht="57" customHeight="1" x14ac:dyDescent="0.15">
      <c r="A551" s="10"/>
      <c r="B551" s="16"/>
      <c r="C551" s="16"/>
      <c r="D551" s="15"/>
      <c r="E551" s="14"/>
      <c r="F551" s="13"/>
      <c r="G551" s="12" t="str">
        <f>IF(E551="","",VLOOKUP(E551,図書名リスト!$C$3:$W$1161,16,0))</f>
        <v/>
      </c>
      <c r="H551" s="11" t="str">
        <f>IF(E551="","",VLOOKUP(W551,図書名リスト!$A$3:$W$1161,5,0))</f>
        <v/>
      </c>
      <c r="I551" s="11" t="str">
        <f>IF(E551="","",VLOOKUP(W551,図書名リスト!$A$3:$W$1161,9,0))</f>
        <v/>
      </c>
      <c r="J551" s="11" t="str">
        <f>IF(E551="","",VLOOKUP(W551,図書名リスト!$A$3:$W$1161,23,0))</f>
        <v/>
      </c>
      <c r="K551" s="11" t="str">
        <f>IF(E551="","",VLOOKUP(W551,図書名リスト!$A$3:$W$11651,11,0))</f>
        <v/>
      </c>
      <c r="L551" s="38" t="str">
        <f>IF(E551="","",VLOOKUP(W551,図書名リスト!$A$3:$W$1161,14,0))</f>
        <v/>
      </c>
      <c r="M551" s="9" t="str">
        <f>IF(E551="","",VLOOKUP(W551,図書名リスト!$A$3:$W$1161,17,0))</f>
        <v/>
      </c>
      <c r="N551" s="10"/>
      <c r="O551" s="9" t="str">
        <f>IF(E551="","",VLOOKUP(W551,図書名リスト!$A$3:$W$1161,21,0))</f>
        <v/>
      </c>
      <c r="P551" s="9" t="str">
        <f>IF(E551="","",VLOOKUP(W551,図書名リスト!$A$3:$W$1161,19,0))</f>
        <v/>
      </c>
      <c r="Q551" s="9" t="str">
        <f>IF(E551="","",VLOOKUP(W551,図書名リスト!$A$3:$W$1161,20,0))</f>
        <v/>
      </c>
      <c r="R551" s="9" t="str">
        <f>IF(E551="","",VLOOKUP(W551,図書名リスト!$A$3:$W$1161,22,0))</f>
        <v/>
      </c>
      <c r="S551" s="8" t="str">
        <f t="shared" si="43"/>
        <v xml:space="preserve"> </v>
      </c>
      <c r="T551" s="8" t="str">
        <f t="shared" si="44"/>
        <v>　</v>
      </c>
      <c r="U551" s="8" t="str">
        <f t="shared" si="45"/>
        <v xml:space="preserve"> </v>
      </c>
      <c r="V551" s="8">
        <f t="shared" si="46"/>
        <v>0</v>
      </c>
      <c r="W551" s="7" t="str">
        <f t="shared" si="47"/>
        <v/>
      </c>
    </row>
    <row r="552" spans="1:23" ht="57" customHeight="1" x14ac:dyDescent="0.15">
      <c r="A552" s="10"/>
      <c r="B552" s="16"/>
      <c r="C552" s="16"/>
      <c r="D552" s="15"/>
      <c r="E552" s="14"/>
      <c r="F552" s="13"/>
      <c r="G552" s="12" t="str">
        <f>IF(E552="","",VLOOKUP(E552,図書名リスト!$C$3:$W$1161,16,0))</f>
        <v/>
      </c>
      <c r="H552" s="11" t="str">
        <f>IF(E552="","",VLOOKUP(W552,図書名リスト!$A$3:$W$1161,5,0))</f>
        <v/>
      </c>
      <c r="I552" s="11" t="str">
        <f>IF(E552="","",VLOOKUP(W552,図書名リスト!$A$3:$W$1161,9,0))</f>
        <v/>
      </c>
      <c r="J552" s="11" t="str">
        <f>IF(E552="","",VLOOKUP(W552,図書名リスト!$A$3:$W$1161,23,0))</f>
        <v/>
      </c>
      <c r="K552" s="11" t="str">
        <f>IF(E552="","",VLOOKUP(W552,図書名リスト!$A$3:$W$11651,11,0))</f>
        <v/>
      </c>
      <c r="L552" s="38" t="str">
        <f>IF(E552="","",VLOOKUP(W552,図書名リスト!$A$3:$W$1161,14,0))</f>
        <v/>
      </c>
      <c r="M552" s="9" t="str">
        <f>IF(E552="","",VLOOKUP(W552,図書名リスト!$A$3:$W$1161,17,0))</f>
        <v/>
      </c>
      <c r="N552" s="10"/>
      <c r="O552" s="9" t="str">
        <f>IF(E552="","",VLOOKUP(W552,図書名リスト!$A$3:$W$1161,21,0))</f>
        <v/>
      </c>
      <c r="P552" s="9" t="str">
        <f>IF(E552="","",VLOOKUP(W552,図書名リスト!$A$3:$W$1161,19,0))</f>
        <v/>
      </c>
      <c r="Q552" s="9" t="str">
        <f>IF(E552="","",VLOOKUP(W552,図書名リスト!$A$3:$W$1161,20,0))</f>
        <v/>
      </c>
      <c r="R552" s="9" t="str">
        <f>IF(E552="","",VLOOKUP(W552,図書名リスト!$A$3:$W$1161,22,0))</f>
        <v/>
      </c>
      <c r="S552" s="8" t="str">
        <f t="shared" si="43"/>
        <v xml:space="preserve"> </v>
      </c>
      <c r="T552" s="8" t="str">
        <f t="shared" si="44"/>
        <v>　</v>
      </c>
      <c r="U552" s="8" t="str">
        <f t="shared" si="45"/>
        <v xml:space="preserve"> </v>
      </c>
      <c r="V552" s="8">
        <f t="shared" si="46"/>
        <v>0</v>
      </c>
      <c r="W552" s="7" t="str">
        <f t="shared" si="47"/>
        <v/>
      </c>
    </row>
    <row r="553" spans="1:23" ht="57" customHeight="1" x14ac:dyDescent="0.15">
      <c r="A553" s="10"/>
      <c r="B553" s="16"/>
      <c r="C553" s="16"/>
      <c r="D553" s="15"/>
      <c r="E553" s="14"/>
      <c r="F553" s="13"/>
      <c r="G553" s="12" t="str">
        <f>IF(E553="","",VLOOKUP(E553,図書名リスト!$C$3:$W$1161,16,0))</f>
        <v/>
      </c>
      <c r="H553" s="11" t="str">
        <f>IF(E553="","",VLOOKUP(W553,図書名リスト!$A$3:$W$1161,5,0))</f>
        <v/>
      </c>
      <c r="I553" s="11" t="str">
        <f>IF(E553="","",VLOOKUP(W553,図書名リスト!$A$3:$W$1161,9,0))</f>
        <v/>
      </c>
      <c r="J553" s="11" t="str">
        <f>IF(E553="","",VLOOKUP(W553,図書名リスト!$A$3:$W$1161,23,0))</f>
        <v/>
      </c>
      <c r="K553" s="11" t="str">
        <f>IF(E553="","",VLOOKUP(W553,図書名リスト!$A$3:$W$11651,11,0))</f>
        <v/>
      </c>
      <c r="L553" s="38" t="str">
        <f>IF(E553="","",VLOOKUP(W553,図書名リスト!$A$3:$W$1161,14,0))</f>
        <v/>
      </c>
      <c r="M553" s="9" t="str">
        <f>IF(E553="","",VLOOKUP(W553,図書名リスト!$A$3:$W$1161,17,0))</f>
        <v/>
      </c>
      <c r="N553" s="10"/>
      <c r="O553" s="9" t="str">
        <f>IF(E553="","",VLOOKUP(W553,図書名リスト!$A$3:$W$1161,21,0))</f>
        <v/>
      </c>
      <c r="P553" s="9" t="str">
        <f>IF(E553="","",VLOOKUP(W553,図書名リスト!$A$3:$W$1161,19,0))</f>
        <v/>
      </c>
      <c r="Q553" s="9" t="str">
        <f>IF(E553="","",VLOOKUP(W553,図書名リスト!$A$3:$W$1161,20,0))</f>
        <v/>
      </c>
      <c r="R553" s="9" t="str">
        <f>IF(E553="","",VLOOKUP(W553,図書名リスト!$A$3:$W$1161,22,0))</f>
        <v/>
      </c>
      <c r="S553" s="8" t="str">
        <f t="shared" si="43"/>
        <v xml:space="preserve"> </v>
      </c>
      <c r="T553" s="8" t="str">
        <f t="shared" si="44"/>
        <v>　</v>
      </c>
      <c r="U553" s="8" t="str">
        <f t="shared" si="45"/>
        <v xml:space="preserve"> </v>
      </c>
      <c r="V553" s="8">
        <f t="shared" si="46"/>
        <v>0</v>
      </c>
      <c r="W553" s="7" t="str">
        <f t="shared" si="47"/>
        <v/>
      </c>
    </row>
    <row r="554" spans="1:23" ht="57" customHeight="1" x14ac:dyDescent="0.15">
      <c r="A554" s="10"/>
      <c r="B554" s="16"/>
      <c r="C554" s="16"/>
      <c r="D554" s="15"/>
      <c r="E554" s="14"/>
      <c r="F554" s="13"/>
      <c r="G554" s="12" t="str">
        <f>IF(E554="","",VLOOKUP(E554,図書名リスト!$C$3:$W$1161,16,0))</f>
        <v/>
      </c>
      <c r="H554" s="11" t="str">
        <f>IF(E554="","",VLOOKUP(W554,図書名リスト!$A$3:$W$1161,5,0))</f>
        <v/>
      </c>
      <c r="I554" s="11" t="str">
        <f>IF(E554="","",VLOOKUP(W554,図書名リスト!$A$3:$W$1161,9,0))</f>
        <v/>
      </c>
      <c r="J554" s="11" t="str">
        <f>IF(E554="","",VLOOKUP(W554,図書名リスト!$A$3:$W$1161,23,0))</f>
        <v/>
      </c>
      <c r="K554" s="11" t="str">
        <f>IF(E554="","",VLOOKUP(W554,図書名リスト!$A$3:$W$11651,11,0))</f>
        <v/>
      </c>
      <c r="L554" s="38" t="str">
        <f>IF(E554="","",VLOOKUP(W554,図書名リスト!$A$3:$W$1161,14,0))</f>
        <v/>
      </c>
      <c r="M554" s="9" t="str">
        <f>IF(E554="","",VLOOKUP(W554,図書名リスト!$A$3:$W$1161,17,0))</f>
        <v/>
      </c>
      <c r="N554" s="10"/>
      <c r="O554" s="9" t="str">
        <f>IF(E554="","",VLOOKUP(W554,図書名リスト!$A$3:$W$1161,21,0))</f>
        <v/>
      </c>
      <c r="P554" s="9" t="str">
        <f>IF(E554="","",VLOOKUP(W554,図書名リスト!$A$3:$W$1161,19,0))</f>
        <v/>
      </c>
      <c r="Q554" s="9" t="str">
        <f>IF(E554="","",VLOOKUP(W554,図書名リスト!$A$3:$W$1161,20,0))</f>
        <v/>
      </c>
      <c r="R554" s="9" t="str">
        <f>IF(E554="","",VLOOKUP(W554,図書名リスト!$A$3:$W$1161,22,0))</f>
        <v/>
      </c>
      <c r="S554" s="8" t="str">
        <f t="shared" si="43"/>
        <v xml:space="preserve"> </v>
      </c>
      <c r="T554" s="8" t="str">
        <f t="shared" si="44"/>
        <v>　</v>
      </c>
      <c r="U554" s="8" t="str">
        <f t="shared" si="45"/>
        <v xml:space="preserve"> </v>
      </c>
      <c r="V554" s="8">
        <f t="shared" si="46"/>
        <v>0</v>
      </c>
      <c r="W554" s="7" t="str">
        <f t="shared" si="47"/>
        <v/>
      </c>
    </row>
    <row r="555" spans="1:23" ht="57" customHeight="1" x14ac:dyDescent="0.15">
      <c r="A555" s="10"/>
      <c r="B555" s="16"/>
      <c r="C555" s="16"/>
      <c r="D555" s="15"/>
      <c r="E555" s="14"/>
      <c r="F555" s="13"/>
      <c r="G555" s="12" t="str">
        <f>IF(E555="","",VLOOKUP(E555,図書名リスト!$C$3:$W$1161,16,0))</f>
        <v/>
      </c>
      <c r="H555" s="11" t="str">
        <f>IF(E555="","",VLOOKUP(W555,図書名リスト!$A$3:$W$1161,5,0))</f>
        <v/>
      </c>
      <c r="I555" s="11" t="str">
        <f>IF(E555="","",VLOOKUP(W555,図書名リスト!$A$3:$W$1161,9,0))</f>
        <v/>
      </c>
      <c r="J555" s="11" t="str">
        <f>IF(E555="","",VLOOKUP(W555,図書名リスト!$A$3:$W$1161,23,0))</f>
        <v/>
      </c>
      <c r="K555" s="11" t="str">
        <f>IF(E555="","",VLOOKUP(W555,図書名リスト!$A$3:$W$11651,11,0))</f>
        <v/>
      </c>
      <c r="L555" s="38" t="str">
        <f>IF(E555="","",VLOOKUP(W555,図書名リスト!$A$3:$W$1161,14,0))</f>
        <v/>
      </c>
      <c r="M555" s="9" t="str">
        <f>IF(E555="","",VLOOKUP(W555,図書名リスト!$A$3:$W$1161,17,0))</f>
        <v/>
      </c>
      <c r="N555" s="10"/>
      <c r="O555" s="9" t="str">
        <f>IF(E555="","",VLOOKUP(W555,図書名リスト!$A$3:$W$1161,21,0))</f>
        <v/>
      </c>
      <c r="P555" s="9" t="str">
        <f>IF(E555="","",VLOOKUP(W555,図書名リスト!$A$3:$W$1161,19,0))</f>
        <v/>
      </c>
      <c r="Q555" s="9" t="str">
        <f>IF(E555="","",VLOOKUP(W555,図書名リスト!$A$3:$W$1161,20,0))</f>
        <v/>
      </c>
      <c r="R555" s="9" t="str">
        <f>IF(E555="","",VLOOKUP(W555,図書名リスト!$A$3:$W$1161,22,0))</f>
        <v/>
      </c>
      <c r="S555" s="8" t="str">
        <f t="shared" si="43"/>
        <v xml:space="preserve"> </v>
      </c>
      <c r="T555" s="8" t="str">
        <f t="shared" si="44"/>
        <v>　</v>
      </c>
      <c r="U555" s="8" t="str">
        <f t="shared" si="45"/>
        <v xml:space="preserve"> </v>
      </c>
      <c r="V555" s="8">
        <f t="shared" si="46"/>
        <v>0</v>
      </c>
      <c r="W555" s="7" t="str">
        <f t="shared" si="47"/>
        <v/>
      </c>
    </row>
    <row r="556" spans="1:23" ht="57" customHeight="1" x14ac:dyDescent="0.15">
      <c r="A556" s="10"/>
      <c r="B556" s="16"/>
      <c r="C556" s="16"/>
      <c r="D556" s="15"/>
      <c r="E556" s="14"/>
      <c r="F556" s="13"/>
      <c r="G556" s="12" t="str">
        <f>IF(E556="","",VLOOKUP(E556,図書名リスト!$C$3:$W$1161,16,0))</f>
        <v/>
      </c>
      <c r="H556" s="11" t="str">
        <f>IF(E556="","",VLOOKUP(W556,図書名リスト!$A$3:$W$1161,5,0))</f>
        <v/>
      </c>
      <c r="I556" s="11" t="str">
        <f>IF(E556="","",VLOOKUP(W556,図書名リスト!$A$3:$W$1161,9,0))</f>
        <v/>
      </c>
      <c r="J556" s="11" t="str">
        <f>IF(E556="","",VLOOKUP(W556,図書名リスト!$A$3:$W$1161,23,0))</f>
        <v/>
      </c>
      <c r="K556" s="11" t="str">
        <f>IF(E556="","",VLOOKUP(W556,図書名リスト!$A$3:$W$11651,11,0))</f>
        <v/>
      </c>
      <c r="L556" s="38" t="str">
        <f>IF(E556="","",VLOOKUP(W556,図書名リスト!$A$3:$W$1161,14,0))</f>
        <v/>
      </c>
      <c r="M556" s="9" t="str">
        <f>IF(E556="","",VLOOKUP(W556,図書名リスト!$A$3:$W$1161,17,0))</f>
        <v/>
      </c>
      <c r="N556" s="10"/>
      <c r="O556" s="9" t="str">
        <f>IF(E556="","",VLOOKUP(W556,図書名リスト!$A$3:$W$1161,21,0))</f>
        <v/>
      </c>
      <c r="P556" s="9" t="str">
        <f>IF(E556="","",VLOOKUP(W556,図書名リスト!$A$3:$W$1161,19,0))</f>
        <v/>
      </c>
      <c r="Q556" s="9" t="str">
        <f>IF(E556="","",VLOOKUP(W556,図書名リスト!$A$3:$W$1161,20,0))</f>
        <v/>
      </c>
      <c r="R556" s="9" t="str">
        <f>IF(E556="","",VLOOKUP(W556,図書名リスト!$A$3:$W$1161,22,0))</f>
        <v/>
      </c>
      <c r="S556" s="8" t="str">
        <f t="shared" si="43"/>
        <v xml:space="preserve"> </v>
      </c>
      <c r="T556" s="8" t="str">
        <f t="shared" si="44"/>
        <v>　</v>
      </c>
      <c r="U556" s="8" t="str">
        <f t="shared" si="45"/>
        <v xml:space="preserve"> </v>
      </c>
      <c r="V556" s="8">
        <f t="shared" si="46"/>
        <v>0</v>
      </c>
      <c r="W556" s="7" t="str">
        <f t="shared" si="47"/>
        <v/>
      </c>
    </row>
    <row r="557" spans="1:23" ht="57" customHeight="1" x14ac:dyDescent="0.15">
      <c r="A557" s="10"/>
      <c r="B557" s="16"/>
      <c r="C557" s="16"/>
      <c r="D557" s="15"/>
      <c r="E557" s="14"/>
      <c r="F557" s="13"/>
      <c r="G557" s="12" t="str">
        <f>IF(E557="","",VLOOKUP(E557,図書名リスト!$C$3:$W$1161,16,0))</f>
        <v/>
      </c>
      <c r="H557" s="11" t="str">
        <f>IF(E557="","",VLOOKUP(W557,図書名リスト!$A$3:$W$1161,5,0))</f>
        <v/>
      </c>
      <c r="I557" s="11" t="str">
        <f>IF(E557="","",VLOOKUP(W557,図書名リスト!$A$3:$W$1161,9,0))</f>
        <v/>
      </c>
      <c r="J557" s="11" t="str">
        <f>IF(E557="","",VLOOKUP(W557,図書名リスト!$A$3:$W$1161,23,0))</f>
        <v/>
      </c>
      <c r="K557" s="11" t="str">
        <f>IF(E557="","",VLOOKUP(W557,図書名リスト!$A$3:$W$11651,11,0))</f>
        <v/>
      </c>
      <c r="L557" s="38" t="str">
        <f>IF(E557="","",VLOOKUP(W557,図書名リスト!$A$3:$W$1161,14,0))</f>
        <v/>
      </c>
      <c r="M557" s="9" t="str">
        <f>IF(E557="","",VLOOKUP(W557,図書名リスト!$A$3:$W$1161,17,0))</f>
        <v/>
      </c>
      <c r="N557" s="10"/>
      <c r="O557" s="9" t="str">
        <f>IF(E557="","",VLOOKUP(W557,図書名リスト!$A$3:$W$1161,21,0))</f>
        <v/>
      </c>
      <c r="P557" s="9" t="str">
        <f>IF(E557="","",VLOOKUP(W557,図書名リスト!$A$3:$W$1161,19,0))</f>
        <v/>
      </c>
      <c r="Q557" s="9" t="str">
        <f>IF(E557="","",VLOOKUP(W557,図書名リスト!$A$3:$W$1161,20,0))</f>
        <v/>
      </c>
      <c r="R557" s="9" t="str">
        <f>IF(E557="","",VLOOKUP(W557,図書名リスト!$A$3:$W$1161,22,0))</f>
        <v/>
      </c>
      <c r="S557" s="8" t="str">
        <f t="shared" si="43"/>
        <v xml:space="preserve"> </v>
      </c>
      <c r="T557" s="8" t="str">
        <f t="shared" si="44"/>
        <v>　</v>
      </c>
      <c r="U557" s="8" t="str">
        <f t="shared" si="45"/>
        <v xml:space="preserve"> </v>
      </c>
      <c r="V557" s="8">
        <f t="shared" si="46"/>
        <v>0</v>
      </c>
      <c r="W557" s="7" t="str">
        <f t="shared" si="47"/>
        <v/>
      </c>
    </row>
    <row r="558" spans="1:23" ht="57" customHeight="1" x14ac:dyDescent="0.15">
      <c r="A558" s="10"/>
      <c r="B558" s="16"/>
      <c r="C558" s="16"/>
      <c r="D558" s="15"/>
      <c r="E558" s="14"/>
      <c r="F558" s="13"/>
      <c r="G558" s="12" t="str">
        <f>IF(E558="","",VLOOKUP(E558,図書名リスト!$C$3:$W$1161,16,0))</f>
        <v/>
      </c>
      <c r="H558" s="11" t="str">
        <f>IF(E558="","",VLOOKUP(W558,図書名リスト!$A$3:$W$1161,5,0))</f>
        <v/>
      </c>
      <c r="I558" s="11" t="str">
        <f>IF(E558="","",VLOOKUP(W558,図書名リスト!$A$3:$W$1161,9,0))</f>
        <v/>
      </c>
      <c r="J558" s="11" t="str">
        <f>IF(E558="","",VLOOKUP(W558,図書名リスト!$A$3:$W$1161,23,0))</f>
        <v/>
      </c>
      <c r="K558" s="11" t="str">
        <f>IF(E558="","",VLOOKUP(W558,図書名リスト!$A$3:$W$11651,11,0))</f>
        <v/>
      </c>
      <c r="L558" s="38" t="str">
        <f>IF(E558="","",VLOOKUP(W558,図書名リスト!$A$3:$W$1161,14,0))</f>
        <v/>
      </c>
      <c r="M558" s="9" t="str">
        <f>IF(E558="","",VLOOKUP(W558,図書名リスト!$A$3:$W$1161,17,0))</f>
        <v/>
      </c>
      <c r="N558" s="10"/>
      <c r="O558" s="9" t="str">
        <f>IF(E558="","",VLOOKUP(W558,図書名リスト!$A$3:$W$1161,21,0))</f>
        <v/>
      </c>
      <c r="P558" s="9" t="str">
        <f>IF(E558="","",VLOOKUP(W558,図書名リスト!$A$3:$W$1161,19,0))</f>
        <v/>
      </c>
      <c r="Q558" s="9" t="str">
        <f>IF(E558="","",VLOOKUP(W558,図書名リスト!$A$3:$W$1161,20,0))</f>
        <v/>
      </c>
      <c r="R558" s="9" t="str">
        <f>IF(E558="","",VLOOKUP(W558,図書名リスト!$A$3:$W$1161,22,0))</f>
        <v/>
      </c>
      <c r="S558" s="8" t="str">
        <f t="shared" si="43"/>
        <v xml:space="preserve"> </v>
      </c>
      <c r="T558" s="8" t="str">
        <f t="shared" si="44"/>
        <v>　</v>
      </c>
      <c r="U558" s="8" t="str">
        <f t="shared" si="45"/>
        <v xml:space="preserve"> </v>
      </c>
      <c r="V558" s="8">
        <f t="shared" si="46"/>
        <v>0</v>
      </c>
      <c r="W558" s="7" t="str">
        <f t="shared" si="47"/>
        <v/>
      </c>
    </row>
    <row r="559" spans="1:23" ht="57" customHeight="1" x14ac:dyDescent="0.15">
      <c r="A559" s="10"/>
      <c r="B559" s="16"/>
      <c r="C559" s="16"/>
      <c r="D559" s="15"/>
      <c r="E559" s="14"/>
      <c r="F559" s="13"/>
      <c r="G559" s="12" t="str">
        <f>IF(E559="","",VLOOKUP(E559,図書名リスト!$C$3:$W$1161,16,0))</f>
        <v/>
      </c>
      <c r="H559" s="11" t="str">
        <f>IF(E559="","",VLOOKUP(W559,図書名リスト!$A$3:$W$1161,5,0))</f>
        <v/>
      </c>
      <c r="I559" s="11" t="str">
        <f>IF(E559="","",VLOOKUP(W559,図書名リスト!$A$3:$W$1161,9,0))</f>
        <v/>
      </c>
      <c r="J559" s="11" t="str">
        <f>IF(E559="","",VLOOKUP(W559,図書名リスト!$A$3:$W$1161,23,0))</f>
        <v/>
      </c>
      <c r="K559" s="11" t="str">
        <f>IF(E559="","",VLOOKUP(W559,図書名リスト!$A$3:$W$11651,11,0))</f>
        <v/>
      </c>
      <c r="L559" s="38" t="str">
        <f>IF(E559="","",VLOOKUP(W559,図書名リスト!$A$3:$W$1161,14,0))</f>
        <v/>
      </c>
      <c r="M559" s="9" t="str">
        <f>IF(E559="","",VLOOKUP(W559,図書名リスト!$A$3:$W$1161,17,0))</f>
        <v/>
      </c>
      <c r="N559" s="10"/>
      <c r="O559" s="9" t="str">
        <f>IF(E559="","",VLOOKUP(W559,図書名リスト!$A$3:$W$1161,21,0))</f>
        <v/>
      </c>
      <c r="P559" s="9" t="str">
        <f>IF(E559="","",VLOOKUP(W559,図書名リスト!$A$3:$W$1161,19,0))</f>
        <v/>
      </c>
      <c r="Q559" s="9" t="str">
        <f>IF(E559="","",VLOOKUP(W559,図書名リスト!$A$3:$W$1161,20,0))</f>
        <v/>
      </c>
      <c r="R559" s="9" t="str">
        <f>IF(E559="","",VLOOKUP(W559,図書名リスト!$A$3:$W$1161,22,0))</f>
        <v/>
      </c>
      <c r="S559" s="8" t="str">
        <f t="shared" si="43"/>
        <v xml:space="preserve"> </v>
      </c>
      <c r="T559" s="8" t="str">
        <f t="shared" si="44"/>
        <v>　</v>
      </c>
      <c r="U559" s="8" t="str">
        <f t="shared" si="45"/>
        <v xml:space="preserve"> </v>
      </c>
      <c r="V559" s="8">
        <f t="shared" si="46"/>
        <v>0</v>
      </c>
      <c r="W559" s="7" t="str">
        <f t="shared" si="47"/>
        <v/>
      </c>
    </row>
    <row r="560" spans="1:23" ht="57" customHeight="1" x14ac:dyDescent="0.15">
      <c r="A560" s="10"/>
      <c r="B560" s="16"/>
      <c r="C560" s="16"/>
      <c r="D560" s="15"/>
      <c r="E560" s="14"/>
      <c r="F560" s="13"/>
      <c r="G560" s="12" t="str">
        <f>IF(E560="","",VLOOKUP(E560,図書名リスト!$C$3:$W$1161,16,0))</f>
        <v/>
      </c>
      <c r="H560" s="11" t="str">
        <f>IF(E560="","",VLOOKUP(W560,図書名リスト!$A$3:$W$1161,5,0))</f>
        <v/>
      </c>
      <c r="I560" s="11" t="str">
        <f>IF(E560="","",VLOOKUP(W560,図書名リスト!$A$3:$W$1161,9,0))</f>
        <v/>
      </c>
      <c r="J560" s="11" t="str">
        <f>IF(E560="","",VLOOKUP(W560,図書名リスト!$A$3:$W$1161,23,0))</f>
        <v/>
      </c>
      <c r="K560" s="11" t="str">
        <f>IF(E560="","",VLOOKUP(W560,図書名リスト!$A$3:$W$11651,11,0))</f>
        <v/>
      </c>
      <c r="L560" s="38" t="str">
        <f>IF(E560="","",VLOOKUP(W560,図書名リスト!$A$3:$W$1161,14,0))</f>
        <v/>
      </c>
      <c r="M560" s="9" t="str">
        <f>IF(E560="","",VLOOKUP(W560,図書名リスト!$A$3:$W$1161,17,0))</f>
        <v/>
      </c>
      <c r="N560" s="10"/>
      <c r="O560" s="9" t="str">
        <f>IF(E560="","",VLOOKUP(W560,図書名リスト!$A$3:$W$1161,21,0))</f>
        <v/>
      </c>
      <c r="P560" s="9" t="str">
        <f>IF(E560="","",VLOOKUP(W560,図書名リスト!$A$3:$W$1161,19,0))</f>
        <v/>
      </c>
      <c r="Q560" s="9" t="str">
        <f>IF(E560="","",VLOOKUP(W560,図書名リスト!$A$3:$W$1161,20,0))</f>
        <v/>
      </c>
      <c r="R560" s="9" t="str">
        <f>IF(E560="","",VLOOKUP(W560,図書名リスト!$A$3:$W$1161,22,0))</f>
        <v/>
      </c>
      <c r="S560" s="8" t="str">
        <f t="shared" si="43"/>
        <v xml:space="preserve"> </v>
      </c>
      <c r="T560" s="8" t="str">
        <f t="shared" si="44"/>
        <v>　</v>
      </c>
      <c r="U560" s="8" t="str">
        <f t="shared" si="45"/>
        <v xml:space="preserve"> </v>
      </c>
      <c r="V560" s="8">
        <f t="shared" si="46"/>
        <v>0</v>
      </c>
      <c r="W560" s="7" t="str">
        <f t="shared" si="47"/>
        <v/>
      </c>
    </row>
    <row r="561" spans="1:23" ht="57" customHeight="1" x14ac:dyDescent="0.15">
      <c r="A561" s="10"/>
      <c r="B561" s="16"/>
      <c r="C561" s="16"/>
      <c r="D561" s="15"/>
      <c r="E561" s="14"/>
      <c r="F561" s="13"/>
      <c r="G561" s="12" t="str">
        <f>IF(E561="","",VLOOKUP(E561,図書名リスト!$C$3:$W$1161,16,0))</f>
        <v/>
      </c>
      <c r="H561" s="11" t="str">
        <f>IF(E561="","",VLOOKUP(W561,図書名リスト!$A$3:$W$1161,5,0))</f>
        <v/>
      </c>
      <c r="I561" s="11" t="str">
        <f>IF(E561="","",VLOOKUP(W561,図書名リスト!$A$3:$W$1161,9,0))</f>
        <v/>
      </c>
      <c r="J561" s="11" t="str">
        <f>IF(E561="","",VLOOKUP(W561,図書名リスト!$A$3:$W$1161,23,0))</f>
        <v/>
      </c>
      <c r="K561" s="11" t="str">
        <f>IF(E561="","",VLOOKUP(W561,図書名リスト!$A$3:$W$11651,11,0))</f>
        <v/>
      </c>
      <c r="L561" s="38" t="str">
        <f>IF(E561="","",VLOOKUP(W561,図書名リスト!$A$3:$W$1161,14,0))</f>
        <v/>
      </c>
      <c r="M561" s="9" t="str">
        <f>IF(E561="","",VLOOKUP(W561,図書名リスト!$A$3:$W$1161,17,0))</f>
        <v/>
      </c>
      <c r="N561" s="10"/>
      <c r="O561" s="9" t="str">
        <f>IF(E561="","",VLOOKUP(W561,図書名リスト!$A$3:$W$1161,21,0))</f>
        <v/>
      </c>
      <c r="P561" s="9" t="str">
        <f>IF(E561="","",VLOOKUP(W561,図書名リスト!$A$3:$W$1161,19,0))</f>
        <v/>
      </c>
      <c r="Q561" s="9" t="str">
        <f>IF(E561="","",VLOOKUP(W561,図書名リスト!$A$3:$W$1161,20,0))</f>
        <v/>
      </c>
      <c r="R561" s="9" t="str">
        <f>IF(E561="","",VLOOKUP(W561,図書名リスト!$A$3:$W$1161,22,0))</f>
        <v/>
      </c>
      <c r="S561" s="8" t="str">
        <f t="shared" si="43"/>
        <v xml:space="preserve"> </v>
      </c>
      <c r="T561" s="8" t="str">
        <f t="shared" si="44"/>
        <v>　</v>
      </c>
      <c r="U561" s="8" t="str">
        <f t="shared" si="45"/>
        <v xml:space="preserve"> </v>
      </c>
      <c r="V561" s="8">
        <f t="shared" si="46"/>
        <v>0</v>
      </c>
      <c r="W561" s="7" t="str">
        <f t="shared" si="47"/>
        <v/>
      </c>
    </row>
    <row r="562" spans="1:23" ht="57" customHeight="1" x14ac:dyDescent="0.15">
      <c r="A562" s="10"/>
      <c r="B562" s="16"/>
      <c r="C562" s="16"/>
      <c r="D562" s="15"/>
      <c r="E562" s="14"/>
      <c r="F562" s="13"/>
      <c r="G562" s="12" t="str">
        <f>IF(E562="","",VLOOKUP(E562,図書名リスト!$C$3:$W$1161,16,0))</f>
        <v/>
      </c>
      <c r="H562" s="11" t="str">
        <f>IF(E562="","",VLOOKUP(W562,図書名リスト!$A$3:$W$1161,5,0))</f>
        <v/>
      </c>
      <c r="I562" s="11" t="str">
        <f>IF(E562="","",VLOOKUP(W562,図書名リスト!$A$3:$W$1161,9,0))</f>
        <v/>
      </c>
      <c r="J562" s="11" t="str">
        <f>IF(E562="","",VLOOKUP(W562,図書名リスト!$A$3:$W$1161,23,0))</f>
        <v/>
      </c>
      <c r="K562" s="11" t="str">
        <f>IF(E562="","",VLOOKUP(W562,図書名リスト!$A$3:$W$11651,11,0))</f>
        <v/>
      </c>
      <c r="L562" s="38" t="str">
        <f>IF(E562="","",VLOOKUP(W562,図書名リスト!$A$3:$W$1161,14,0))</f>
        <v/>
      </c>
      <c r="M562" s="9" t="str">
        <f>IF(E562="","",VLOOKUP(W562,図書名リスト!$A$3:$W$1161,17,0))</f>
        <v/>
      </c>
      <c r="N562" s="10"/>
      <c r="O562" s="9" t="str">
        <f>IF(E562="","",VLOOKUP(W562,図書名リスト!$A$3:$W$1161,21,0))</f>
        <v/>
      </c>
      <c r="P562" s="9" t="str">
        <f>IF(E562="","",VLOOKUP(W562,図書名リスト!$A$3:$W$1161,19,0))</f>
        <v/>
      </c>
      <c r="Q562" s="9" t="str">
        <f>IF(E562="","",VLOOKUP(W562,図書名リスト!$A$3:$W$1161,20,0))</f>
        <v/>
      </c>
      <c r="R562" s="9" t="str">
        <f>IF(E562="","",VLOOKUP(W562,図書名リスト!$A$3:$W$1161,22,0))</f>
        <v/>
      </c>
      <c r="S562" s="8" t="str">
        <f t="shared" si="43"/>
        <v xml:space="preserve"> </v>
      </c>
      <c r="T562" s="8" t="str">
        <f t="shared" si="44"/>
        <v>　</v>
      </c>
      <c r="U562" s="8" t="str">
        <f t="shared" si="45"/>
        <v xml:space="preserve"> </v>
      </c>
      <c r="V562" s="8">
        <f t="shared" si="46"/>
        <v>0</v>
      </c>
      <c r="W562" s="7" t="str">
        <f t="shared" si="47"/>
        <v/>
      </c>
    </row>
    <row r="563" spans="1:23" ht="57" customHeight="1" x14ac:dyDescent="0.15">
      <c r="A563" s="10"/>
      <c r="B563" s="16"/>
      <c r="C563" s="16"/>
      <c r="D563" s="15"/>
      <c r="E563" s="14"/>
      <c r="F563" s="13"/>
      <c r="G563" s="12" t="str">
        <f>IF(E563="","",VLOOKUP(E563,図書名リスト!$C$3:$W$1161,16,0))</f>
        <v/>
      </c>
      <c r="H563" s="11" t="str">
        <f>IF(E563="","",VLOOKUP(W563,図書名リスト!$A$3:$W$1161,5,0))</f>
        <v/>
      </c>
      <c r="I563" s="11" t="str">
        <f>IF(E563="","",VLOOKUP(W563,図書名リスト!$A$3:$W$1161,9,0))</f>
        <v/>
      </c>
      <c r="J563" s="11" t="str">
        <f>IF(E563="","",VLOOKUP(W563,図書名リスト!$A$3:$W$1161,23,0))</f>
        <v/>
      </c>
      <c r="K563" s="11" t="str">
        <f>IF(E563="","",VLOOKUP(W563,図書名リスト!$A$3:$W$11651,11,0))</f>
        <v/>
      </c>
      <c r="L563" s="38" t="str">
        <f>IF(E563="","",VLOOKUP(W563,図書名リスト!$A$3:$W$1161,14,0))</f>
        <v/>
      </c>
      <c r="M563" s="9" t="str">
        <f>IF(E563="","",VLOOKUP(W563,図書名リスト!$A$3:$W$1161,17,0))</f>
        <v/>
      </c>
      <c r="N563" s="10"/>
      <c r="O563" s="9" t="str">
        <f>IF(E563="","",VLOOKUP(W563,図書名リスト!$A$3:$W$1161,21,0))</f>
        <v/>
      </c>
      <c r="P563" s="9" t="str">
        <f>IF(E563="","",VLOOKUP(W563,図書名リスト!$A$3:$W$1161,19,0))</f>
        <v/>
      </c>
      <c r="Q563" s="9" t="str">
        <f>IF(E563="","",VLOOKUP(W563,図書名リスト!$A$3:$W$1161,20,0))</f>
        <v/>
      </c>
      <c r="R563" s="9" t="str">
        <f>IF(E563="","",VLOOKUP(W563,図書名リスト!$A$3:$W$1161,22,0))</f>
        <v/>
      </c>
      <c r="S563" s="8" t="str">
        <f t="shared" si="43"/>
        <v xml:space="preserve"> </v>
      </c>
      <c r="T563" s="8" t="str">
        <f t="shared" si="44"/>
        <v>　</v>
      </c>
      <c r="U563" s="8" t="str">
        <f t="shared" si="45"/>
        <v xml:space="preserve"> </v>
      </c>
      <c r="V563" s="8">
        <f t="shared" si="46"/>
        <v>0</v>
      </c>
      <c r="W563" s="7" t="str">
        <f t="shared" si="47"/>
        <v/>
      </c>
    </row>
    <row r="564" spans="1:23" ht="57" customHeight="1" x14ac:dyDescent="0.15">
      <c r="A564" s="10"/>
      <c r="B564" s="16"/>
      <c r="C564" s="16"/>
      <c r="D564" s="15"/>
      <c r="E564" s="14"/>
      <c r="F564" s="13"/>
      <c r="G564" s="12" t="str">
        <f>IF(E564="","",VLOOKUP(E564,図書名リスト!$C$3:$W$1161,16,0))</f>
        <v/>
      </c>
      <c r="H564" s="11" t="str">
        <f>IF(E564="","",VLOOKUP(W564,図書名リスト!$A$3:$W$1161,5,0))</f>
        <v/>
      </c>
      <c r="I564" s="11" t="str">
        <f>IF(E564="","",VLOOKUP(W564,図書名リスト!$A$3:$W$1161,9,0))</f>
        <v/>
      </c>
      <c r="J564" s="11" t="str">
        <f>IF(E564="","",VLOOKUP(W564,図書名リスト!$A$3:$W$1161,23,0))</f>
        <v/>
      </c>
      <c r="K564" s="11" t="str">
        <f>IF(E564="","",VLOOKUP(W564,図書名リスト!$A$3:$W$11651,11,0))</f>
        <v/>
      </c>
      <c r="L564" s="38" t="str">
        <f>IF(E564="","",VLOOKUP(W564,図書名リスト!$A$3:$W$1161,14,0))</f>
        <v/>
      </c>
      <c r="M564" s="9" t="str">
        <f>IF(E564="","",VLOOKUP(W564,図書名リスト!$A$3:$W$1161,17,0))</f>
        <v/>
      </c>
      <c r="N564" s="10"/>
      <c r="O564" s="9" t="str">
        <f>IF(E564="","",VLOOKUP(W564,図書名リスト!$A$3:$W$1161,21,0))</f>
        <v/>
      </c>
      <c r="P564" s="9" t="str">
        <f>IF(E564="","",VLOOKUP(W564,図書名リスト!$A$3:$W$1161,19,0))</f>
        <v/>
      </c>
      <c r="Q564" s="9" t="str">
        <f>IF(E564="","",VLOOKUP(W564,図書名リスト!$A$3:$W$1161,20,0))</f>
        <v/>
      </c>
      <c r="R564" s="9" t="str">
        <f>IF(E564="","",VLOOKUP(W564,図書名リスト!$A$3:$W$1161,22,0))</f>
        <v/>
      </c>
      <c r="S564" s="8" t="str">
        <f t="shared" si="43"/>
        <v xml:space="preserve"> </v>
      </c>
      <c r="T564" s="8" t="str">
        <f t="shared" si="44"/>
        <v>　</v>
      </c>
      <c r="U564" s="8" t="str">
        <f t="shared" si="45"/>
        <v xml:space="preserve"> </v>
      </c>
      <c r="V564" s="8">
        <f t="shared" si="46"/>
        <v>0</v>
      </c>
      <c r="W564" s="7" t="str">
        <f t="shared" si="47"/>
        <v/>
      </c>
    </row>
    <row r="565" spans="1:23" ht="57" customHeight="1" x14ac:dyDescent="0.15">
      <c r="A565" s="10"/>
      <c r="B565" s="16"/>
      <c r="C565" s="16"/>
      <c r="D565" s="15"/>
      <c r="E565" s="14"/>
      <c r="F565" s="13"/>
      <c r="G565" s="12" t="str">
        <f>IF(E565="","",VLOOKUP(E565,図書名リスト!$C$3:$W$1161,16,0))</f>
        <v/>
      </c>
      <c r="H565" s="11" t="str">
        <f>IF(E565="","",VLOOKUP(W565,図書名リスト!$A$3:$W$1161,5,0))</f>
        <v/>
      </c>
      <c r="I565" s="11" t="str">
        <f>IF(E565="","",VLOOKUP(W565,図書名リスト!$A$3:$W$1161,9,0))</f>
        <v/>
      </c>
      <c r="J565" s="11" t="str">
        <f>IF(E565="","",VLOOKUP(W565,図書名リスト!$A$3:$W$1161,23,0))</f>
        <v/>
      </c>
      <c r="K565" s="11" t="str">
        <f>IF(E565="","",VLOOKUP(W565,図書名リスト!$A$3:$W$11651,11,0))</f>
        <v/>
      </c>
      <c r="L565" s="38" t="str">
        <f>IF(E565="","",VLOOKUP(W565,図書名リスト!$A$3:$W$1161,14,0))</f>
        <v/>
      </c>
      <c r="M565" s="9" t="str">
        <f>IF(E565="","",VLOOKUP(W565,図書名リスト!$A$3:$W$1161,17,0))</f>
        <v/>
      </c>
      <c r="N565" s="10"/>
      <c r="O565" s="9" t="str">
        <f>IF(E565="","",VLOOKUP(W565,図書名リスト!$A$3:$W$1161,21,0))</f>
        <v/>
      </c>
      <c r="P565" s="9" t="str">
        <f>IF(E565="","",VLOOKUP(W565,図書名リスト!$A$3:$W$1161,19,0))</f>
        <v/>
      </c>
      <c r="Q565" s="9" t="str">
        <f>IF(E565="","",VLOOKUP(W565,図書名リスト!$A$3:$W$1161,20,0))</f>
        <v/>
      </c>
      <c r="R565" s="9" t="str">
        <f>IF(E565="","",VLOOKUP(W565,図書名リスト!$A$3:$W$1161,22,0))</f>
        <v/>
      </c>
      <c r="S565" s="8" t="str">
        <f t="shared" si="43"/>
        <v xml:space="preserve"> </v>
      </c>
      <c r="T565" s="8" t="str">
        <f t="shared" si="44"/>
        <v>　</v>
      </c>
      <c r="U565" s="8" t="str">
        <f t="shared" si="45"/>
        <v xml:space="preserve"> </v>
      </c>
      <c r="V565" s="8">
        <f t="shared" si="46"/>
        <v>0</v>
      </c>
      <c r="W565" s="7" t="str">
        <f t="shared" si="47"/>
        <v/>
      </c>
    </row>
    <row r="566" spans="1:23" ht="57" customHeight="1" x14ac:dyDescent="0.15">
      <c r="A566" s="10"/>
      <c r="B566" s="16"/>
      <c r="C566" s="16"/>
      <c r="D566" s="15"/>
      <c r="E566" s="14"/>
      <c r="F566" s="13"/>
      <c r="G566" s="12" t="str">
        <f>IF(E566="","",VLOOKUP(E566,図書名リスト!$C$3:$W$1161,16,0))</f>
        <v/>
      </c>
      <c r="H566" s="11" t="str">
        <f>IF(E566="","",VLOOKUP(W566,図書名リスト!$A$3:$W$1161,5,0))</f>
        <v/>
      </c>
      <c r="I566" s="11" t="str">
        <f>IF(E566="","",VLOOKUP(W566,図書名リスト!$A$3:$W$1161,9,0))</f>
        <v/>
      </c>
      <c r="J566" s="11" t="str">
        <f>IF(E566="","",VLOOKUP(W566,図書名リスト!$A$3:$W$1161,23,0))</f>
        <v/>
      </c>
      <c r="K566" s="11" t="str">
        <f>IF(E566="","",VLOOKUP(W566,図書名リスト!$A$3:$W$11651,11,0))</f>
        <v/>
      </c>
      <c r="L566" s="38" t="str">
        <f>IF(E566="","",VLOOKUP(W566,図書名リスト!$A$3:$W$1161,14,0))</f>
        <v/>
      </c>
      <c r="M566" s="9" t="str">
        <f>IF(E566="","",VLOOKUP(W566,図書名リスト!$A$3:$W$1161,17,0))</f>
        <v/>
      </c>
      <c r="N566" s="10"/>
      <c r="O566" s="9" t="str">
        <f>IF(E566="","",VLOOKUP(W566,図書名リスト!$A$3:$W$1161,21,0))</f>
        <v/>
      </c>
      <c r="P566" s="9" t="str">
        <f>IF(E566="","",VLOOKUP(W566,図書名リスト!$A$3:$W$1161,19,0))</f>
        <v/>
      </c>
      <c r="Q566" s="9" t="str">
        <f>IF(E566="","",VLOOKUP(W566,図書名リスト!$A$3:$W$1161,20,0))</f>
        <v/>
      </c>
      <c r="R566" s="9" t="str">
        <f>IF(E566="","",VLOOKUP(W566,図書名リスト!$A$3:$W$1161,22,0))</f>
        <v/>
      </c>
      <c r="S566" s="8" t="str">
        <f t="shared" si="43"/>
        <v xml:space="preserve"> </v>
      </c>
      <c r="T566" s="8" t="str">
        <f t="shared" si="44"/>
        <v>　</v>
      </c>
      <c r="U566" s="8" t="str">
        <f t="shared" si="45"/>
        <v xml:space="preserve"> </v>
      </c>
      <c r="V566" s="8">
        <f t="shared" si="46"/>
        <v>0</v>
      </c>
      <c r="W566" s="7" t="str">
        <f t="shared" si="47"/>
        <v/>
      </c>
    </row>
    <row r="567" spans="1:23" ht="57" customHeight="1" x14ac:dyDescent="0.15">
      <c r="A567" s="10"/>
      <c r="B567" s="16"/>
      <c r="C567" s="16"/>
      <c r="D567" s="15"/>
      <c r="E567" s="14"/>
      <c r="F567" s="13"/>
      <c r="G567" s="12" t="str">
        <f>IF(E567="","",VLOOKUP(E567,図書名リスト!$C$3:$W$1161,16,0))</f>
        <v/>
      </c>
      <c r="H567" s="11" t="str">
        <f>IF(E567="","",VLOOKUP(W567,図書名リスト!$A$3:$W$1161,5,0))</f>
        <v/>
      </c>
      <c r="I567" s="11" t="str">
        <f>IF(E567="","",VLOOKUP(W567,図書名リスト!$A$3:$W$1161,9,0))</f>
        <v/>
      </c>
      <c r="J567" s="11" t="str">
        <f>IF(E567="","",VLOOKUP(W567,図書名リスト!$A$3:$W$1161,23,0))</f>
        <v/>
      </c>
      <c r="K567" s="11" t="str">
        <f>IF(E567="","",VLOOKUP(W567,図書名リスト!$A$3:$W$11651,11,0))</f>
        <v/>
      </c>
      <c r="L567" s="38" t="str">
        <f>IF(E567="","",VLOOKUP(W567,図書名リスト!$A$3:$W$1161,14,0))</f>
        <v/>
      </c>
      <c r="M567" s="9" t="str">
        <f>IF(E567="","",VLOOKUP(W567,図書名リスト!$A$3:$W$1161,17,0))</f>
        <v/>
      </c>
      <c r="N567" s="10"/>
      <c r="O567" s="9" t="str">
        <f>IF(E567="","",VLOOKUP(W567,図書名リスト!$A$3:$W$1161,21,0))</f>
        <v/>
      </c>
      <c r="P567" s="9" t="str">
        <f>IF(E567="","",VLOOKUP(W567,図書名リスト!$A$3:$W$1161,19,0))</f>
        <v/>
      </c>
      <c r="Q567" s="9" t="str">
        <f>IF(E567="","",VLOOKUP(W567,図書名リスト!$A$3:$W$1161,20,0))</f>
        <v/>
      </c>
      <c r="R567" s="9" t="str">
        <f>IF(E567="","",VLOOKUP(W567,図書名リスト!$A$3:$W$1161,22,0))</f>
        <v/>
      </c>
      <c r="S567" s="8" t="str">
        <f t="shared" si="43"/>
        <v xml:space="preserve"> </v>
      </c>
      <c r="T567" s="8" t="str">
        <f t="shared" si="44"/>
        <v>　</v>
      </c>
      <c r="U567" s="8" t="str">
        <f t="shared" si="45"/>
        <v xml:space="preserve"> </v>
      </c>
      <c r="V567" s="8">
        <f t="shared" si="46"/>
        <v>0</v>
      </c>
      <c r="W567" s="7" t="str">
        <f t="shared" si="47"/>
        <v/>
      </c>
    </row>
    <row r="568" spans="1:23" ht="57" customHeight="1" x14ac:dyDescent="0.15">
      <c r="A568" s="10"/>
      <c r="B568" s="16"/>
      <c r="C568" s="16"/>
      <c r="D568" s="15"/>
      <c r="E568" s="14"/>
      <c r="F568" s="13"/>
      <c r="G568" s="12" t="str">
        <f>IF(E568="","",VLOOKUP(E568,図書名リスト!$C$3:$W$1161,16,0))</f>
        <v/>
      </c>
      <c r="H568" s="11" t="str">
        <f>IF(E568="","",VLOOKUP(W568,図書名リスト!$A$3:$W$1161,5,0))</f>
        <v/>
      </c>
      <c r="I568" s="11" t="str">
        <f>IF(E568="","",VLOOKUP(W568,図書名リスト!$A$3:$W$1161,9,0))</f>
        <v/>
      </c>
      <c r="J568" s="11" t="str">
        <f>IF(E568="","",VLOOKUP(W568,図書名リスト!$A$3:$W$1161,23,0))</f>
        <v/>
      </c>
      <c r="K568" s="11" t="str">
        <f>IF(E568="","",VLOOKUP(W568,図書名リスト!$A$3:$W$11651,11,0))</f>
        <v/>
      </c>
      <c r="L568" s="38" t="str">
        <f>IF(E568="","",VLOOKUP(W568,図書名リスト!$A$3:$W$1161,14,0))</f>
        <v/>
      </c>
      <c r="M568" s="9" t="str">
        <f>IF(E568="","",VLOOKUP(W568,図書名リスト!$A$3:$W$1161,17,0))</f>
        <v/>
      </c>
      <c r="N568" s="10"/>
      <c r="O568" s="9" t="str">
        <f>IF(E568="","",VLOOKUP(W568,図書名リスト!$A$3:$W$1161,21,0))</f>
        <v/>
      </c>
      <c r="P568" s="9" t="str">
        <f>IF(E568="","",VLOOKUP(W568,図書名リスト!$A$3:$W$1161,19,0))</f>
        <v/>
      </c>
      <c r="Q568" s="9" t="str">
        <f>IF(E568="","",VLOOKUP(W568,図書名リスト!$A$3:$W$1161,20,0))</f>
        <v/>
      </c>
      <c r="R568" s="9" t="str">
        <f>IF(E568="","",VLOOKUP(W568,図書名リスト!$A$3:$W$1161,22,0))</f>
        <v/>
      </c>
      <c r="S568" s="8" t="str">
        <f t="shared" si="43"/>
        <v xml:space="preserve"> </v>
      </c>
      <c r="T568" s="8" t="str">
        <f t="shared" si="44"/>
        <v>　</v>
      </c>
      <c r="U568" s="8" t="str">
        <f t="shared" si="45"/>
        <v xml:space="preserve"> </v>
      </c>
      <c r="V568" s="8">
        <f t="shared" si="46"/>
        <v>0</v>
      </c>
      <c r="W568" s="7" t="str">
        <f t="shared" si="47"/>
        <v/>
      </c>
    </row>
    <row r="569" spans="1:23" ht="57" customHeight="1" x14ac:dyDescent="0.15">
      <c r="A569" s="10"/>
      <c r="B569" s="16"/>
      <c r="C569" s="16"/>
      <c r="D569" s="15"/>
      <c r="E569" s="14"/>
      <c r="F569" s="13"/>
      <c r="G569" s="12" t="str">
        <f>IF(E569="","",VLOOKUP(E569,図書名リスト!$C$3:$W$1161,16,0))</f>
        <v/>
      </c>
      <c r="H569" s="11" t="str">
        <f>IF(E569="","",VLOOKUP(W569,図書名リスト!$A$3:$W$1161,5,0))</f>
        <v/>
      </c>
      <c r="I569" s="11" t="str">
        <f>IF(E569="","",VLOOKUP(W569,図書名リスト!$A$3:$W$1161,9,0))</f>
        <v/>
      </c>
      <c r="J569" s="11" t="str">
        <f>IF(E569="","",VLOOKUP(W569,図書名リスト!$A$3:$W$1161,23,0))</f>
        <v/>
      </c>
      <c r="K569" s="11" t="str">
        <f>IF(E569="","",VLOOKUP(W569,図書名リスト!$A$3:$W$11651,11,0))</f>
        <v/>
      </c>
      <c r="L569" s="38" t="str">
        <f>IF(E569="","",VLOOKUP(W569,図書名リスト!$A$3:$W$1161,14,0))</f>
        <v/>
      </c>
      <c r="M569" s="9" t="str">
        <f>IF(E569="","",VLOOKUP(W569,図書名リスト!$A$3:$W$1161,17,0))</f>
        <v/>
      </c>
      <c r="N569" s="10"/>
      <c r="O569" s="9" t="str">
        <f>IF(E569="","",VLOOKUP(W569,図書名リスト!$A$3:$W$1161,21,0))</f>
        <v/>
      </c>
      <c r="P569" s="9" t="str">
        <f>IF(E569="","",VLOOKUP(W569,図書名リスト!$A$3:$W$1161,19,0))</f>
        <v/>
      </c>
      <c r="Q569" s="9" t="str">
        <f>IF(E569="","",VLOOKUP(W569,図書名リスト!$A$3:$W$1161,20,0))</f>
        <v/>
      </c>
      <c r="R569" s="9" t="str">
        <f>IF(E569="","",VLOOKUP(W569,図書名リスト!$A$3:$W$1161,22,0))</f>
        <v/>
      </c>
      <c r="S569" s="8" t="str">
        <f t="shared" si="43"/>
        <v xml:space="preserve"> </v>
      </c>
      <c r="T569" s="8" t="str">
        <f t="shared" si="44"/>
        <v>　</v>
      </c>
      <c r="U569" s="8" t="str">
        <f t="shared" si="45"/>
        <v xml:space="preserve"> </v>
      </c>
      <c r="V569" s="8">
        <f t="shared" si="46"/>
        <v>0</v>
      </c>
      <c r="W569" s="7" t="str">
        <f t="shared" si="47"/>
        <v/>
      </c>
    </row>
    <row r="570" spans="1:23" ht="57" customHeight="1" x14ac:dyDescent="0.15">
      <c r="A570" s="10"/>
      <c r="B570" s="16"/>
      <c r="C570" s="16"/>
      <c r="D570" s="15"/>
      <c r="E570" s="14"/>
      <c r="F570" s="13"/>
      <c r="G570" s="12" t="str">
        <f>IF(E570="","",VLOOKUP(E570,図書名リスト!$C$3:$W$1161,16,0))</f>
        <v/>
      </c>
      <c r="H570" s="11" t="str">
        <f>IF(E570="","",VLOOKUP(W570,図書名リスト!$A$3:$W$1161,5,0))</f>
        <v/>
      </c>
      <c r="I570" s="11" t="str">
        <f>IF(E570="","",VLOOKUP(W570,図書名リスト!$A$3:$W$1161,9,0))</f>
        <v/>
      </c>
      <c r="J570" s="11" t="str">
        <f>IF(E570="","",VLOOKUP(W570,図書名リスト!$A$3:$W$1161,23,0))</f>
        <v/>
      </c>
      <c r="K570" s="11" t="str">
        <f>IF(E570="","",VLOOKUP(W570,図書名リスト!$A$3:$W$11651,11,0))</f>
        <v/>
      </c>
      <c r="L570" s="38" t="str">
        <f>IF(E570="","",VLOOKUP(W570,図書名リスト!$A$3:$W$1161,14,0))</f>
        <v/>
      </c>
      <c r="M570" s="9" t="str">
        <f>IF(E570="","",VLOOKUP(W570,図書名リスト!$A$3:$W$1161,17,0))</f>
        <v/>
      </c>
      <c r="N570" s="10"/>
      <c r="O570" s="9" t="str">
        <f>IF(E570="","",VLOOKUP(W570,図書名リスト!$A$3:$W$1161,21,0))</f>
        <v/>
      </c>
      <c r="P570" s="9" t="str">
        <f>IF(E570="","",VLOOKUP(W570,図書名リスト!$A$3:$W$1161,19,0))</f>
        <v/>
      </c>
      <c r="Q570" s="9" t="str">
        <f>IF(E570="","",VLOOKUP(W570,図書名リスト!$A$3:$W$1161,20,0))</f>
        <v/>
      </c>
      <c r="R570" s="9" t="str">
        <f>IF(E570="","",VLOOKUP(W570,図書名リスト!$A$3:$W$1161,22,0))</f>
        <v/>
      </c>
      <c r="S570" s="8" t="str">
        <f t="shared" si="43"/>
        <v xml:space="preserve"> </v>
      </c>
      <c r="T570" s="8" t="str">
        <f t="shared" si="44"/>
        <v>　</v>
      </c>
      <c r="U570" s="8" t="str">
        <f t="shared" si="45"/>
        <v xml:space="preserve"> </v>
      </c>
      <c r="V570" s="8">
        <f t="shared" si="46"/>
        <v>0</v>
      </c>
      <c r="W570" s="7" t="str">
        <f t="shared" si="47"/>
        <v/>
      </c>
    </row>
    <row r="571" spans="1:23" ht="57" customHeight="1" x14ac:dyDescent="0.15">
      <c r="A571" s="10"/>
      <c r="B571" s="16"/>
      <c r="C571" s="16"/>
      <c r="D571" s="15"/>
      <c r="E571" s="14"/>
      <c r="F571" s="13"/>
      <c r="G571" s="12" t="str">
        <f>IF(E571="","",VLOOKUP(E571,図書名リスト!$C$3:$W$1161,16,0))</f>
        <v/>
      </c>
      <c r="H571" s="11" t="str">
        <f>IF(E571="","",VLOOKUP(W571,図書名リスト!$A$3:$W$1161,5,0))</f>
        <v/>
      </c>
      <c r="I571" s="11" t="str">
        <f>IF(E571="","",VLOOKUP(W571,図書名リスト!$A$3:$W$1161,9,0))</f>
        <v/>
      </c>
      <c r="J571" s="11" t="str">
        <f>IF(E571="","",VLOOKUP(W571,図書名リスト!$A$3:$W$1161,23,0))</f>
        <v/>
      </c>
      <c r="K571" s="11" t="str">
        <f>IF(E571="","",VLOOKUP(W571,図書名リスト!$A$3:$W$11651,11,0))</f>
        <v/>
      </c>
      <c r="L571" s="38" t="str">
        <f>IF(E571="","",VLOOKUP(W571,図書名リスト!$A$3:$W$1161,14,0))</f>
        <v/>
      </c>
      <c r="M571" s="9" t="str">
        <f>IF(E571="","",VLOOKUP(W571,図書名リスト!$A$3:$W$1161,17,0))</f>
        <v/>
      </c>
      <c r="N571" s="10"/>
      <c r="O571" s="9" t="str">
        <f>IF(E571="","",VLOOKUP(W571,図書名リスト!$A$3:$W$1161,21,0))</f>
        <v/>
      </c>
      <c r="P571" s="9" t="str">
        <f>IF(E571="","",VLOOKUP(W571,図書名リスト!$A$3:$W$1161,19,0))</f>
        <v/>
      </c>
      <c r="Q571" s="9" t="str">
        <f>IF(E571="","",VLOOKUP(W571,図書名リスト!$A$3:$W$1161,20,0))</f>
        <v/>
      </c>
      <c r="R571" s="9" t="str">
        <f>IF(E571="","",VLOOKUP(W571,図書名リスト!$A$3:$W$1161,22,0))</f>
        <v/>
      </c>
      <c r="S571" s="8" t="str">
        <f t="shared" si="43"/>
        <v xml:space="preserve"> </v>
      </c>
      <c r="T571" s="8" t="str">
        <f t="shared" si="44"/>
        <v>　</v>
      </c>
      <c r="U571" s="8" t="str">
        <f t="shared" si="45"/>
        <v xml:space="preserve"> </v>
      </c>
      <c r="V571" s="8">
        <f t="shared" si="46"/>
        <v>0</v>
      </c>
      <c r="W571" s="7" t="str">
        <f t="shared" si="47"/>
        <v/>
      </c>
    </row>
    <row r="572" spans="1:23" ht="57" customHeight="1" x14ac:dyDescent="0.15">
      <c r="A572" s="10"/>
      <c r="B572" s="16"/>
      <c r="C572" s="16"/>
      <c r="D572" s="15"/>
      <c r="E572" s="14"/>
      <c r="F572" s="13"/>
      <c r="G572" s="12" t="str">
        <f>IF(E572="","",VLOOKUP(E572,図書名リスト!$C$3:$W$1161,16,0))</f>
        <v/>
      </c>
      <c r="H572" s="11" t="str">
        <f>IF(E572="","",VLOOKUP(W572,図書名リスト!$A$3:$W$1161,5,0))</f>
        <v/>
      </c>
      <c r="I572" s="11" t="str">
        <f>IF(E572="","",VLOOKUP(W572,図書名リスト!$A$3:$W$1161,9,0))</f>
        <v/>
      </c>
      <c r="J572" s="11" t="str">
        <f>IF(E572="","",VLOOKUP(W572,図書名リスト!$A$3:$W$1161,23,0))</f>
        <v/>
      </c>
      <c r="K572" s="11" t="str">
        <f>IF(E572="","",VLOOKUP(W572,図書名リスト!$A$3:$W$11651,11,0))</f>
        <v/>
      </c>
      <c r="L572" s="38" t="str">
        <f>IF(E572="","",VLOOKUP(W572,図書名リスト!$A$3:$W$1161,14,0))</f>
        <v/>
      </c>
      <c r="M572" s="9" t="str">
        <f>IF(E572="","",VLOOKUP(W572,図書名リスト!$A$3:$W$1161,17,0))</f>
        <v/>
      </c>
      <c r="N572" s="10"/>
      <c r="O572" s="9" t="str">
        <f>IF(E572="","",VLOOKUP(W572,図書名リスト!$A$3:$W$1161,21,0))</f>
        <v/>
      </c>
      <c r="P572" s="9" t="str">
        <f>IF(E572="","",VLOOKUP(W572,図書名リスト!$A$3:$W$1161,19,0))</f>
        <v/>
      </c>
      <c r="Q572" s="9" t="str">
        <f>IF(E572="","",VLOOKUP(W572,図書名リスト!$A$3:$W$1161,20,0))</f>
        <v/>
      </c>
      <c r="R572" s="9" t="str">
        <f>IF(E572="","",VLOOKUP(W572,図書名リスト!$A$3:$W$1161,22,0))</f>
        <v/>
      </c>
      <c r="S572" s="8" t="str">
        <f t="shared" si="43"/>
        <v xml:space="preserve"> </v>
      </c>
      <c r="T572" s="8" t="str">
        <f t="shared" si="44"/>
        <v>　</v>
      </c>
      <c r="U572" s="8" t="str">
        <f t="shared" si="45"/>
        <v xml:space="preserve"> </v>
      </c>
      <c r="V572" s="8">
        <f t="shared" si="46"/>
        <v>0</v>
      </c>
      <c r="W572" s="7" t="str">
        <f t="shared" si="47"/>
        <v/>
      </c>
    </row>
    <row r="573" spans="1:23" ht="57" customHeight="1" x14ac:dyDescent="0.15">
      <c r="A573" s="10"/>
      <c r="B573" s="16"/>
      <c r="C573" s="16"/>
      <c r="D573" s="15"/>
      <c r="E573" s="14"/>
      <c r="F573" s="13"/>
      <c r="G573" s="12" t="str">
        <f>IF(E573="","",VLOOKUP(E573,図書名リスト!$C$3:$W$1161,16,0))</f>
        <v/>
      </c>
      <c r="H573" s="11" t="str">
        <f>IF(E573="","",VLOOKUP(W573,図書名リスト!$A$3:$W$1161,5,0))</f>
        <v/>
      </c>
      <c r="I573" s="11" t="str">
        <f>IF(E573="","",VLOOKUP(W573,図書名リスト!$A$3:$W$1161,9,0))</f>
        <v/>
      </c>
      <c r="J573" s="11" t="str">
        <f>IF(E573="","",VLOOKUP(W573,図書名リスト!$A$3:$W$1161,23,0))</f>
        <v/>
      </c>
      <c r="K573" s="11" t="str">
        <f>IF(E573="","",VLOOKUP(W573,図書名リスト!$A$3:$W$11651,11,0))</f>
        <v/>
      </c>
      <c r="L573" s="38" t="str">
        <f>IF(E573="","",VLOOKUP(W573,図書名リスト!$A$3:$W$1161,14,0))</f>
        <v/>
      </c>
      <c r="M573" s="9" t="str">
        <f>IF(E573="","",VLOOKUP(W573,図書名リスト!$A$3:$W$1161,17,0))</f>
        <v/>
      </c>
      <c r="N573" s="10"/>
      <c r="O573" s="9" t="str">
        <f>IF(E573="","",VLOOKUP(W573,図書名リスト!$A$3:$W$1161,21,0))</f>
        <v/>
      </c>
      <c r="P573" s="9" t="str">
        <f>IF(E573="","",VLOOKUP(W573,図書名リスト!$A$3:$W$1161,19,0))</f>
        <v/>
      </c>
      <c r="Q573" s="9" t="str">
        <f>IF(E573="","",VLOOKUP(W573,図書名リスト!$A$3:$W$1161,20,0))</f>
        <v/>
      </c>
      <c r="R573" s="9" t="str">
        <f>IF(E573="","",VLOOKUP(W573,図書名リスト!$A$3:$W$1161,22,0))</f>
        <v/>
      </c>
      <c r="S573" s="8" t="str">
        <f t="shared" si="43"/>
        <v xml:space="preserve"> </v>
      </c>
      <c r="T573" s="8" t="str">
        <f t="shared" si="44"/>
        <v>　</v>
      </c>
      <c r="U573" s="8" t="str">
        <f t="shared" si="45"/>
        <v xml:space="preserve"> </v>
      </c>
      <c r="V573" s="8">
        <f t="shared" si="46"/>
        <v>0</v>
      </c>
      <c r="W573" s="7" t="str">
        <f t="shared" si="47"/>
        <v/>
      </c>
    </row>
    <row r="574" spans="1:23" ht="57" customHeight="1" x14ac:dyDescent="0.15">
      <c r="A574" s="10"/>
      <c r="B574" s="16"/>
      <c r="C574" s="16"/>
      <c r="D574" s="15"/>
      <c r="E574" s="14"/>
      <c r="F574" s="13"/>
      <c r="G574" s="12" t="str">
        <f>IF(E574="","",VLOOKUP(E574,図書名リスト!$C$3:$W$1161,16,0))</f>
        <v/>
      </c>
      <c r="H574" s="11" t="str">
        <f>IF(E574="","",VLOOKUP(W574,図書名リスト!$A$3:$W$1161,5,0))</f>
        <v/>
      </c>
      <c r="I574" s="11" t="str">
        <f>IF(E574="","",VLOOKUP(W574,図書名リスト!$A$3:$W$1161,9,0))</f>
        <v/>
      </c>
      <c r="J574" s="11" t="str">
        <f>IF(E574="","",VLOOKUP(W574,図書名リスト!$A$3:$W$1161,23,0))</f>
        <v/>
      </c>
      <c r="K574" s="11" t="str">
        <f>IF(E574="","",VLOOKUP(W574,図書名リスト!$A$3:$W$11651,11,0))</f>
        <v/>
      </c>
      <c r="L574" s="38" t="str">
        <f>IF(E574="","",VLOOKUP(W574,図書名リスト!$A$3:$W$1161,14,0))</f>
        <v/>
      </c>
      <c r="M574" s="9" t="str">
        <f>IF(E574="","",VLOOKUP(W574,図書名リスト!$A$3:$W$1161,17,0))</f>
        <v/>
      </c>
      <c r="N574" s="10"/>
      <c r="O574" s="9" t="str">
        <f>IF(E574="","",VLOOKUP(W574,図書名リスト!$A$3:$W$1161,21,0))</f>
        <v/>
      </c>
      <c r="P574" s="9" t="str">
        <f>IF(E574="","",VLOOKUP(W574,図書名リスト!$A$3:$W$1161,19,0))</f>
        <v/>
      </c>
      <c r="Q574" s="9" t="str">
        <f>IF(E574="","",VLOOKUP(W574,図書名リスト!$A$3:$W$1161,20,0))</f>
        <v/>
      </c>
      <c r="R574" s="9" t="str">
        <f>IF(E574="","",VLOOKUP(W574,図書名リスト!$A$3:$W$1161,22,0))</f>
        <v/>
      </c>
      <c r="S574" s="8" t="str">
        <f t="shared" si="43"/>
        <v xml:space="preserve"> </v>
      </c>
      <c r="T574" s="8" t="str">
        <f t="shared" si="44"/>
        <v>　</v>
      </c>
      <c r="U574" s="8" t="str">
        <f t="shared" si="45"/>
        <v xml:space="preserve"> </v>
      </c>
      <c r="V574" s="8">
        <f t="shared" si="46"/>
        <v>0</v>
      </c>
      <c r="W574" s="7" t="str">
        <f t="shared" si="47"/>
        <v/>
      </c>
    </row>
    <row r="575" spans="1:23" ht="57" customHeight="1" x14ac:dyDescent="0.15">
      <c r="A575" s="10"/>
      <c r="B575" s="16"/>
      <c r="C575" s="16"/>
      <c r="D575" s="15"/>
      <c r="E575" s="14"/>
      <c r="F575" s="13"/>
      <c r="G575" s="12" t="str">
        <f>IF(E575="","",VLOOKUP(E575,図書名リスト!$C$3:$W$1161,16,0))</f>
        <v/>
      </c>
      <c r="H575" s="11" t="str">
        <f>IF(E575="","",VLOOKUP(W575,図書名リスト!$A$3:$W$1161,5,0))</f>
        <v/>
      </c>
      <c r="I575" s="11" t="str">
        <f>IF(E575="","",VLOOKUP(W575,図書名リスト!$A$3:$W$1161,9,0))</f>
        <v/>
      </c>
      <c r="J575" s="11" t="str">
        <f>IF(E575="","",VLOOKUP(W575,図書名リスト!$A$3:$W$1161,23,0))</f>
        <v/>
      </c>
      <c r="K575" s="11" t="str">
        <f>IF(E575="","",VLOOKUP(W575,図書名リスト!$A$3:$W$11651,11,0))</f>
        <v/>
      </c>
      <c r="L575" s="38" t="str">
        <f>IF(E575="","",VLOOKUP(W575,図書名リスト!$A$3:$W$1161,14,0))</f>
        <v/>
      </c>
      <c r="M575" s="9" t="str">
        <f>IF(E575="","",VLOOKUP(W575,図書名リスト!$A$3:$W$1161,17,0))</f>
        <v/>
      </c>
      <c r="N575" s="10"/>
      <c r="O575" s="9" t="str">
        <f>IF(E575="","",VLOOKUP(W575,図書名リスト!$A$3:$W$1161,21,0))</f>
        <v/>
      </c>
      <c r="P575" s="9" t="str">
        <f>IF(E575="","",VLOOKUP(W575,図書名リスト!$A$3:$W$1161,19,0))</f>
        <v/>
      </c>
      <c r="Q575" s="9" t="str">
        <f>IF(E575="","",VLOOKUP(W575,図書名リスト!$A$3:$W$1161,20,0))</f>
        <v/>
      </c>
      <c r="R575" s="9" t="str">
        <f>IF(E575="","",VLOOKUP(W575,図書名リスト!$A$3:$W$1161,22,0))</f>
        <v/>
      </c>
      <c r="S575" s="8" t="str">
        <f t="shared" si="43"/>
        <v xml:space="preserve"> </v>
      </c>
      <c r="T575" s="8" t="str">
        <f t="shared" si="44"/>
        <v>　</v>
      </c>
      <c r="U575" s="8" t="str">
        <f t="shared" si="45"/>
        <v xml:space="preserve"> </v>
      </c>
      <c r="V575" s="8">
        <f t="shared" si="46"/>
        <v>0</v>
      </c>
      <c r="W575" s="7" t="str">
        <f t="shared" si="47"/>
        <v/>
      </c>
    </row>
    <row r="576" spans="1:23" ht="57" customHeight="1" x14ac:dyDescent="0.15">
      <c r="A576" s="10"/>
      <c r="B576" s="16"/>
      <c r="C576" s="16"/>
      <c r="D576" s="15"/>
      <c r="E576" s="14"/>
      <c r="F576" s="13"/>
      <c r="G576" s="12" t="str">
        <f>IF(E576="","",VLOOKUP(E576,図書名リスト!$C$3:$W$1161,16,0))</f>
        <v/>
      </c>
      <c r="H576" s="11" t="str">
        <f>IF(E576="","",VLOOKUP(W576,図書名リスト!$A$3:$W$1161,5,0))</f>
        <v/>
      </c>
      <c r="I576" s="11" t="str">
        <f>IF(E576="","",VLOOKUP(W576,図書名リスト!$A$3:$W$1161,9,0))</f>
        <v/>
      </c>
      <c r="J576" s="11" t="str">
        <f>IF(E576="","",VLOOKUP(W576,図書名リスト!$A$3:$W$1161,23,0))</f>
        <v/>
      </c>
      <c r="K576" s="11" t="str">
        <f>IF(E576="","",VLOOKUP(W576,図書名リスト!$A$3:$W$11651,11,0))</f>
        <v/>
      </c>
      <c r="L576" s="38" t="str">
        <f>IF(E576="","",VLOOKUP(W576,図書名リスト!$A$3:$W$1161,14,0))</f>
        <v/>
      </c>
      <c r="M576" s="9" t="str">
        <f>IF(E576="","",VLOOKUP(W576,図書名リスト!$A$3:$W$1161,17,0))</f>
        <v/>
      </c>
      <c r="N576" s="10"/>
      <c r="O576" s="9" t="str">
        <f>IF(E576="","",VLOOKUP(W576,図書名リスト!$A$3:$W$1161,21,0))</f>
        <v/>
      </c>
      <c r="P576" s="9" t="str">
        <f>IF(E576="","",VLOOKUP(W576,図書名リスト!$A$3:$W$1161,19,0))</f>
        <v/>
      </c>
      <c r="Q576" s="9" t="str">
        <f>IF(E576="","",VLOOKUP(W576,図書名リスト!$A$3:$W$1161,20,0))</f>
        <v/>
      </c>
      <c r="R576" s="9" t="str">
        <f>IF(E576="","",VLOOKUP(W576,図書名リスト!$A$3:$W$1161,22,0))</f>
        <v/>
      </c>
      <c r="S576" s="8" t="str">
        <f t="shared" si="43"/>
        <v xml:space="preserve"> </v>
      </c>
      <c r="T576" s="8" t="str">
        <f t="shared" si="44"/>
        <v>　</v>
      </c>
      <c r="U576" s="8" t="str">
        <f t="shared" si="45"/>
        <v xml:space="preserve"> </v>
      </c>
      <c r="V576" s="8">
        <f t="shared" si="46"/>
        <v>0</v>
      </c>
      <c r="W576" s="7" t="str">
        <f t="shared" si="47"/>
        <v/>
      </c>
    </row>
    <row r="577" spans="1:23" ht="57" customHeight="1" x14ac:dyDescent="0.15">
      <c r="A577" s="10"/>
      <c r="B577" s="16"/>
      <c r="C577" s="16"/>
      <c r="D577" s="15"/>
      <c r="E577" s="14"/>
      <c r="F577" s="13"/>
      <c r="G577" s="12" t="str">
        <f>IF(E577="","",VLOOKUP(E577,図書名リスト!$C$3:$W$1161,16,0))</f>
        <v/>
      </c>
      <c r="H577" s="11" t="str">
        <f>IF(E577="","",VLOOKUP(W577,図書名リスト!$A$3:$W$1161,5,0))</f>
        <v/>
      </c>
      <c r="I577" s="11" t="str">
        <f>IF(E577="","",VLOOKUP(W577,図書名リスト!$A$3:$W$1161,9,0))</f>
        <v/>
      </c>
      <c r="J577" s="11" t="str">
        <f>IF(E577="","",VLOOKUP(W577,図書名リスト!$A$3:$W$1161,23,0))</f>
        <v/>
      </c>
      <c r="K577" s="11" t="str">
        <f>IF(E577="","",VLOOKUP(W577,図書名リスト!$A$3:$W$11651,11,0))</f>
        <v/>
      </c>
      <c r="L577" s="38" t="str">
        <f>IF(E577="","",VLOOKUP(W577,図書名リスト!$A$3:$W$1161,14,0))</f>
        <v/>
      </c>
      <c r="M577" s="9" t="str">
        <f>IF(E577="","",VLOOKUP(W577,図書名リスト!$A$3:$W$1161,17,0))</f>
        <v/>
      </c>
      <c r="N577" s="10"/>
      <c r="O577" s="9" t="str">
        <f>IF(E577="","",VLOOKUP(W577,図書名リスト!$A$3:$W$1161,21,0))</f>
        <v/>
      </c>
      <c r="P577" s="9" t="str">
        <f>IF(E577="","",VLOOKUP(W577,図書名リスト!$A$3:$W$1161,19,0))</f>
        <v/>
      </c>
      <c r="Q577" s="9" t="str">
        <f>IF(E577="","",VLOOKUP(W577,図書名リスト!$A$3:$W$1161,20,0))</f>
        <v/>
      </c>
      <c r="R577" s="9" t="str">
        <f>IF(E577="","",VLOOKUP(W577,図書名リスト!$A$3:$W$1161,22,0))</f>
        <v/>
      </c>
      <c r="S577" s="8" t="str">
        <f t="shared" si="43"/>
        <v xml:space="preserve"> </v>
      </c>
      <c r="T577" s="8" t="str">
        <f t="shared" si="44"/>
        <v>　</v>
      </c>
      <c r="U577" s="8" t="str">
        <f t="shared" si="45"/>
        <v xml:space="preserve"> </v>
      </c>
      <c r="V577" s="8">
        <f t="shared" si="46"/>
        <v>0</v>
      </c>
      <c r="W577" s="7" t="str">
        <f t="shared" si="47"/>
        <v/>
      </c>
    </row>
    <row r="578" spans="1:23" ht="57" customHeight="1" x14ac:dyDescent="0.15">
      <c r="A578" s="10"/>
      <c r="B578" s="16"/>
      <c r="C578" s="16"/>
      <c r="D578" s="15"/>
      <c r="E578" s="14"/>
      <c r="F578" s="13"/>
      <c r="G578" s="12" t="str">
        <f>IF(E578="","",VLOOKUP(E578,図書名リスト!$C$3:$W$1161,16,0))</f>
        <v/>
      </c>
      <c r="H578" s="11" t="str">
        <f>IF(E578="","",VLOOKUP(W578,図書名リスト!$A$3:$W$1161,5,0))</f>
        <v/>
      </c>
      <c r="I578" s="11" t="str">
        <f>IF(E578="","",VLOOKUP(W578,図書名リスト!$A$3:$W$1161,9,0))</f>
        <v/>
      </c>
      <c r="J578" s="11" t="str">
        <f>IF(E578="","",VLOOKUP(W578,図書名リスト!$A$3:$W$1161,23,0))</f>
        <v/>
      </c>
      <c r="K578" s="11" t="str">
        <f>IF(E578="","",VLOOKUP(W578,図書名リスト!$A$3:$W$11651,11,0))</f>
        <v/>
      </c>
      <c r="L578" s="38" t="str">
        <f>IF(E578="","",VLOOKUP(W578,図書名リスト!$A$3:$W$1161,14,0))</f>
        <v/>
      </c>
      <c r="M578" s="9" t="str">
        <f>IF(E578="","",VLOOKUP(W578,図書名リスト!$A$3:$W$1161,17,0))</f>
        <v/>
      </c>
      <c r="N578" s="10"/>
      <c r="O578" s="9" t="str">
        <f>IF(E578="","",VLOOKUP(W578,図書名リスト!$A$3:$W$1161,21,0))</f>
        <v/>
      </c>
      <c r="P578" s="9" t="str">
        <f>IF(E578="","",VLOOKUP(W578,図書名リスト!$A$3:$W$1161,19,0))</f>
        <v/>
      </c>
      <c r="Q578" s="9" t="str">
        <f>IF(E578="","",VLOOKUP(W578,図書名リスト!$A$3:$W$1161,20,0))</f>
        <v/>
      </c>
      <c r="R578" s="9" t="str">
        <f>IF(E578="","",VLOOKUP(W578,図書名リスト!$A$3:$W$1161,22,0))</f>
        <v/>
      </c>
      <c r="S578" s="8" t="str">
        <f t="shared" si="43"/>
        <v xml:space="preserve"> </v>
      </c>
      <c r="T578" s="8" t="str">
        <f t="shared" si="44"/>
        <v>　</v>
      </c>
      <c r="U578" s="8" t="str">
        <f t="shared" si="45"/>
        <v xml:space="preserve"> </v>
      </c>
      <c r="V578" s="8">
        <f t="shared" si="46"/>
        <v>0</v>
      </c>
      <c r="W578" s="7" t="str">
        <f t="shared" si="47"/>
        <v/>
      </c>
    </row>
    <row r="579" spans="1:23" ht="57" customHeight="1" x14ac:dyDescent="0.15">
      <c r="A579" s="10"/>
      <c r="B579" s="16"/>
      <c r="C579" s="16"/>
      <c r="D579" s="15"/>
      <c r="E579" s="14"/>
      <c r="F579" s="13"/>
      <c r="G579" s="12" t="str">
        <f>IF(E579="","",VLOOKUP(E579,図書名リスト!$C$3:$W$1161,16,0))</f>
        <v/>
      </c>
      <c r="H579" s="11" t="str">
        <f>IF(E579="","",VLOOKUP(W579,図書名リスト!$A$3:$W$1161,5,0))</f>
        <v/>
      </c>
      <c r="I579" s="11" t="str">
        <f>IF(E579="","",VLOOKUP(W579,図書名リスト!$A$3:$W$1161,9,0))</f>
        <v/>
      </c>
      <c r="J579" s="11" t="str">
        <f>IF(E579="","",VLOOKUP(W579,図書名リスト!$A$3:$W$1161,23,0))</f>
        <v/>
      </c>
      <c r="K579" s="11" t="str">
        <f>IF(E579="","",VLOOKUP(W579,図書名リスト!$A$3:$W$11651,11,0))</f>
        <v/>
      </c>
      <c r="L579" s="38" t="str">
        <f>IF(E579="","",VLOOKUP(W579,図書名リスト!$A$3:$W$1161,14,0))</f>
        <v/>
      </c>
      <c r="M579" s="9" t="str">
        <f>IF(E579="","",VLOOKUP(W579,図書名リスト!$A$3:$W$1161,17,0))</f>
        <v/>
      </c>
      <c r="N579" s="10"/>
      <c r="O579" s="9" t="str">
        <f>IF(E579="","",VLOOKUP(W579,図書名リスト!$A$3:$W$1161,21,0))</f>
        <v/>
      </c>
      <c r="P579" s="9" t="str">
        <f>IF(E579="","",VLOOKUP(W579,図書名リスト!$A$3:$W$1161,19,0))</f>
        <v/>
      </c>
      <c r="Q579" s="9" t="str">
        <f>IF(E579="","",VLOOKUP(W579,図書名リスト!$A$3:$W$1161,20,0))</f>
        <v/>
      </c>
      <c r="R579" s="9" t="str">
        <f>IF(E579="","",VLOOKUP(W579,図書名リスト!$A$3:$W$1161,22,0))</f>
        <v/>
      </c>
      <c r="S579" s="8" t="str">
        <f t="shared" si="43"/>
        <v xml:space="preserve"> </v>
      </c>
      <c r="T579" s="8" t="str">
        <f t="shared" si="44"/>
        <v>　</v>
      </c>
      <c r="U579" s="8" t="str">
        <f t="shared" si="45"/>
        <v xml:space="preserve"> </v>
      </c>
      <c r="V579" s="8">
        <f t="shared" si="46"/>
        <v>0</v>
      </c>
      <c r="W579" s="7" t="str">
        <f t="shared" si="47"/>
        <v/>
      </c>
    </row>
    <row r="580" spans="1:23" ht="57" customHeight="1" x14ac:dyDescent="0.15">
      <c r="A580" s="10"/>
      <c r="B580" s="16"/>
      <c r="C580" s="16"/>
      <c r="D580" s="15"/>
      <c r="E580" s="14"/>
      <c r="F580" s="13"/>
      <c r="G580" s="12" t="str">
        <f>IF(E580="","",VLOOKUP(E580,図書名リスト!$C$3:$W$1161,16,0))</f>
        <v/>
      </c>
      <c r="H580" s="11" t="str">
        <f>IF(E580="","",VLOOKUP(W580,図書名リスト!$A$3:$W$1161,5,0))</f>
        <v/>
      </c>
      <c r="I580" s="11" t="str">
        <f>IF(E580="","",VLOOKUP(W580,図書名リスト!$A$3:$W$1161,9,0))</f>
        <v/>
      </c>
      <c r="J580" s="11" t="str">
        <f>IF(E580="","",VLOOKUP(W580,図書名リスト!$A$3:$W$1161,23,0))</f>
        <v/>
      </c>
      <c r="K580" s="11" t="str">
        <f>IF(E580="","",VLOOKUP(W580,図書名リスト!$A$3:$W$11651,11,0))</f>
        <v/>
      </c>
      <c r="L580" s="38" t="str">
        <f>IF(E580="","",VLOOKUP(W580,図書名リスト!$A$3:$W$1161,14,0))</f>
        <v/>
      </c>
      <c r="M580" s="9" t="str">
        <f>IF(E580="","",VLOOKUP(W580,図書名リスト!$A$3:$W$1161,17,0))</f>
        <v/>
      </c>
      <c r="N580" s="10"/>
      <c r="O580" s="9" t="str">
        <f>IF(E580="","",VLOOKUP(W580,図書名リスト!$A$3:$W$1161,21,0))</f>
        <v/>
      </c>
      <c r="P580" s="9" t="str">
        <f>IF(E580="","",VLOOKUP(W580,図書名リスト!$A$3:$W$1161,19,0))</f>
        <v/>
      </c>
      <c r="Q580" s="9" t="str">
        <f>IF(E580="","",VLOOKUP(W580,図書名リスト!$A$3:$W$1161,20,0))</f>
        <v/>
      </c>
      <c r="R580" s="9" t="str">
        <f>IF(E580="","",VLOOKUP(W580,図書名リスト!$A$3:$W$1161,22,0))</f>
        <v/>
      </c>
      <c r="S580" s="8" t="str">
        <f t="shared" si="43"/>
        <v xml:space="preserve"> </v>
      </c>
      <c r="T580" s="8" t="str">
        <f t="shared" si="44"/>
        <v>　</v>
      </c>
      <c r="U580" s="8" t="str">
        <f t="shared" si="45"/>
        <v xml:space="preserve"> </v>
      </c>
      <c r="V580" s="8">
        <f t="shared" si="46"/>
        <v>0</v>
      </c>
      <c r="W580" s="7" t="str">
        <f t="shared" si="47"/>
        <v/>
      </c>
    </row>
    <row r="581" spans="1:23" ht="57" customHeight="1" x14ac:dyDescent="0.15">
      <c r="A581" s="10"/>
      <c r="B581" s="16"/>
      <c r="C581" s="16"/>
      <c r="D581" s="15"/>
      <c r="E581" s="14"/>
      <c r="F581" s="13"/>
      <c r="G581" s="12" t="str">
        <f>IF(E581="","",VLOOKUP(E581,図書名リスト!$C$3:$W$1161,16,0))</f>
        <v/>
      </c>
      <c r="H581" s="11" t="str">
        <f>IF(E581="","",VLOOKUP(W581,図書名リスト!$A$3:$W$1161,5,0))</f>
        <v/>
      </c>
      <c r="I581" s="11" t="str">
        <f>IF(E581="","",VLOOKUP(W581,図書名リスト!$A$3:$W$1161,9,0))</f>
        <v/>
      </c>
      <c r="J581" s="11" t="str">
        <f>IF(E581="","",VLOOKUP(W581,図書名リスト!$A$3:$W$1161,23,0))</f>
        <v/>
      </c>
      <c r="K581" s="11" t="str">
        <f>IF(E581="","",VLOOKUP(W581,図書名リスト!$A$3:$W$11651,11,0))</f>
        <v/>
      </c>
      <c r="L581" s="38" t="str">
        <f>IF(E581="","",VLOOKUP(W581,図書名リスト!$A$3:$W$1161,14,0))</f>
        <v/>
      </c>
      <c r="M581" s="9" t="str">
        <f>IF(E581="","",VLOOKUP(W581,図書名リスト!$A$3:$W$1161,17,0))</f>
        <v/>
      </c>
      <c r="N581" s="10"/>
      <c r="O581" s="9" t="str">
        <f>IF(E581="","",VLOOKUP(W581,図書名リスト!$A$3:$W$1161,21,0))</f>
        <v/>
      </c>
      <c r="P581" s="9" t="str">
        <f>IF(E581="","",VLOOKUP(W581,図書名リスト!$A$3:$W$1161,19,0))</f>
        <v/>
      </c>
      <c r="Q581" s="9" t="str">
        <f>IF(E581="","",VLOOKUP(W581,図書名リスト!$A$3:$W$1161,20,0))</f>
        <v/>
      </c>
      <c r="R581" s="9" t="str">
        <f>IF(E581="","",VLOOKUP(W581,図書名リスト!$A$3:$W$1161,22,0))</f>
        <v/>
      </c>
      <c r="S581" s="8" t="str">
        <f t="shared" si="43"/>
        <v xml:space="preserve"> </v>
      </c>
      <c r="T581" s="8" t="str">
        <f t="shared" si="44"/>
        <v>　</v>
      </c>
      <c r="U581" s="8" t="str">
        <f t="shared" si="45"/>
        <v xml:space="preserve"> </v>
      </c>
      <c r="V581" s="8">
        <f t="shared" si="46"/>
        <v>0</v>
      </c>
      <c r="W581" s="7" t="str">
        <f t="shared" si="47"/>
        <v/>
      </c>
    </row>
    <row r="582" spans="1:23" ht="57" customHeight="1" x14ac:dyDescent="0.15">
      <c r="A582" s="10"/>
      <c r="B582" s="16"/>
      <c r="C582" s="16"/>
      <c r="D582" s="15"/>
      <c r="E582" s="14"/>
      <c r="F582" s="13"/>
      <c r="G582" s="12" t="str">
        <f>IF(E582="","",VLOOKUP(E582,図書名リスト!$C$3:$W$1161,16,0))</f>
        <v/>
      </c>
      <c r="H582" s="11" t="str">
        <f>IF(E582="","",VLOOKUP(W582,図書名リスト!$A$3:$W$1161,5,0))</f>
        <v/>
      </c>
      <c r="I582" s="11" t="str">
        <f>IF(E582="","",VLOOKUP(W582,図書名リスト!$A$3:$W$1161,9,0))</f>
        <v/>
      </c>
      <c r="J582" s="11" t="str">
        <f>IF(E582="","",VLOOKUP(W582,図書名リスト!$A$3:$W$1161,23,0))</f>
        <v/>
      </c>
      <c r="K582" s="11" t="str">
        <f>IF(E582="","",VLOOKUP(W582,図書名リスト!$A$3:$W$11651,11,0))</f>
        <v/>
      </c>
      <c r="L582" s="38" t="str">
        <f>IF(E582="","",VLOOKUP(W582,図書名リスト!$A$3:$W$1161,14,0))</f>
        <v/>
      </c>
      <c r="M582" s="9" t="str">
        <f>IF(E582="","",VLOOKUP(W582,図書名リスト!$A$3:$W$1161,17,0))</f>
        <v/>
      </c>
      <c r="N582" s="10"/>
      <c r="O582" s="9" t="str">
        <f>IF(E582="","",VLOOKUP(W582,図書名リスト!$A$3:$W$1161,21,0))</f>
        <v/>
      </c>
      <c r="P582" s="9" t="str">
        <f>IF(E582="","",VLOOKUP(W582,図書名リスト!$A$3:$W$1161,19,0))</f>
        <v/>
      </c>
      <c r="Q582" s="9" t="str">
        <f>IF(E582="","",VLOOKUP(W582,図書名リスト!$A$3:$W$1161,20,0))</f>
        <v/>
      </c>
      <c r="R582" s="9" t="str">
        <f>IF(E582="","",VLOOKUP(W582,図書名リスト!$A$3:$W$1161,22,0))</f>
        <v/>
      </c>
      <c r="S582" s="8" t="str">
        <f t="shared" si="43"/>
        <v xml:space="preserve"> </v>
      </c>
      <c r="T582" s="8" t="str">
        <f t="shared" si="44"/>
        <v>　</v>
      </c>
      <c r="U582" s="8" t="str">
        <f t="shared" si="45"/>
        <v xml:space="preserve"> </v>
      </c>
      <c r="V582" s="8">
        <f t="shared" si="46"/>
        <v>0</v>
      </c>
      <c r="W582" s="7" t="str">
        <f t="shared" si="47"/>
        <v/>
      </c>
    </row>
    <row r="583" spans="1:23" ht="57" customHeight="1" x14ac:dyDescent="0.15">
      <c r="A583" s="10"/>
      <c r="B583" s="16"/>
      <c r="C583" s="16"/>
      <c r="D583" s="15"/>
      <c r="E583" s="14"/>
      <c r="F583" s="13"/>
      <c r="G583" s="12" t="str">
        <f>IF(E583="","",VLOOKUP(E583,図書名リスト!$C$3:$W$1161,16,0))</f>
        <v/>
      </c>
      <c r="H583" s="11" t="str">
        <f>IF(E583="","",VLOOKUP(W583,図書名リスト!$A$3:$W$1161,5,0))</f>
        <v/>
      </c>
      <c r="I583" s="11" t="str">
        <f>IF(E583="","",VLOOKUP(W583,図書名リスト!$A$3:$W$1161,9,0))</f>
        <v/>
      </c>
      <c r="J583" s="11" t="str">
        <f>IF(E583="","",VLOOKUP(W583,図書名リスト!$A$3:$W$1161,23,0))</f>
        <v/>
      </c>
      <c r="K583" s="11" t="str">
        <f>IF(E583="","",VLOOKUP(W583,図書名リスト!$A$3:$W$11651,11,0))</f>
        <v/>
      </c>
      <c r="L583" s="38" t="str">
        <f>IF(E583="","",VLOOKUP(W583,図書名リスト!$A$3:$W$1161,14,0))</f>
        <v/>
      </c>
      <c r="M583" s="9" t="str">
        <f>IF(E583="","",VLOOKUP(W583,図書名リスト!$A$3:$W$1161,17,0))</f>
        <v/>
      </c>
      <c r="N583" s="10"/>
      <c r="O583" s="9" t="str">
        <f>IF(E583="","",VLOOKUP(W583,図書名リスト!$A$3:$W$1161,21,0))</f>
        <v/>
      </c>
      <c r="P583" s="9" t="str">
        <f>IF(E583="","",VLOOKUP(W583,図書名リスト!$A$3:$W$1161,19,0))</f>
        <v/>
      </c>
      <c r="Q583" s="9" t="str">
        <f>IF(E583="","",VLOOKUP(W583,図書名リスト!$A$3:$W$1161,20,0))</f>
        <v/>
      </c>
      <c r="R583" s="9" t="str">
        <f>IF(E583="","",VLOOKUP(W583,図書名リスト!$A$3:$W$1161,22,0))</f>
        <v/>
      </c>
      <c r="S583" s="8" t="str">
        <f t="shared" si="43"/>
        <v xml:space="preserve"> </v>
      </c>
      <c r="T583" s="8" t="str">
        <f t="shared" si="44"/>
        <v>　</v>
      </c>
      <c r="U583" s="8" t="str">
        <f t="shared" si="45"/>
        <v xml:space="preserve"> </v>
      </c>
      <c r="V583" s="8">
        <f t="shared" si="46"/>
        <v>0</v>
      </c>
      <c r="W583" s="7" t="str">
        <f t="shared" si="47"/>
        <v/>
      </c>
    </row>
    <row r="584" spans="1:23" ht="57" customHeight="1" x14ac:dyDescent="0.15">
      <c r="A584" s="10"/>
      <c r="B584" s="16"/>
      <c r="C584" s="16"/>
      <c r="D584" s="15"/>
      <c r="E584" s="14"/>
      <c r="F584" s="13"/>
      <c r="G584" s="12" t="str">
        <f>IF(E584="","",VLOOKUP(E584,図書名リスト!$C$3:$W$1161,16,0))</f>
        <v/>
      </c>
      <c r="H584" s="11" t="str">
        <f>IF(E584="","",VLOOKUP(W584,図書名リスト!$A$3:$W$1161,5,0))</f>
        <v/>
      </c>
      <c r="I584" s="11" t="str">
        <f>IF(E584="","",VLOOKUP(W584,図書名リスト!$A$3:$W$1161,9,0))</f>
        <v/>
      </c>
      <c r="J584" s="11" t="str">
        <f>IF(E584="","",VLOOKUP(W584,図書名リスト!$A$3:$W$1161,23,0))</f>
        <v/>
      </c>
      <c r="K584" s="11" t="str">
        <f>IF(E584="","",VLOOKUP(W584,図書名リスト!$A$3:$W$11651,11,0))</f>
        <v/>
      </c>
      <c r="L584" s="38" t="str">
        <f>IF(E584="","",VLOOKUP(W584,図書名リスト!$A$3:$W$1161,14,0))</f>
        <v/>
      </c>
      <c r="M584" s="9" t="str">
        <f>IF(E584="","",VLOOKUP(W584,図書名リスト!$A$3:$W$1161,17,0))</f>
        <v/>
      </c>
      <c r="N584" s="10"/>
      <c r="O584" s="9" t="str">
        <f>IF(E584="","",VLOOKUP(W584,図書名リスト!$A$3:$W$1161,21,0))</f>
        <v/>
      </c>
      <c r="P584" s="9" t="str">
        <f>IF(E584="","",VLOOKUP(W584,図書名リスト!$A$3:$W$1161,19,0))</f>
        <v/>
      </c>
      <c r="Q584" s="9" t="str">
        <f>IF(E584="","",VLOOKUP(W584,図書名リスト!$A$3:$W$1161,20,0))</f>
        <v/>
      </c>
      <c r="R584" s="9" t="str">
        <f>IF(E584="","",VLOOKUP(W584,図書名リスト!$A$3:$W$1161,22,0))</f>
        <v/>
      </c>
      <c r="S584" s="8" t="str">
        <f t="shared" si="43"/>
        <v xml:space="preserve"> </v>
      </c>
      <c r="T584" s="8" t="str">
        <f t="shared" si="44"/>
        <v>　</v>
      </c>
      <c r="U584" s="8" t="str">
        <f t="shared" si="45"/>
        <v xml:space="preserve"> </v>
      </c>
      <c r="V584" s="8">
        <f t="shared" si="46"/>
        <v>0</v>
      </c>
      <c r="W584" s="7" t="str">
        <f t="shared" si="47"/>
        <v/>
      </c>
    </row>
    <row r="585" spans="1:23" ht="57" customHeight="1" x14ac:dyDescent="0.15">
      <c r="A585" s="10"/>
      <c r="B585" s="16"/>
      <c r="C585" s="16"/>
      <c r="D585" s="15"/>
      <c r="E585" s="14"/>
      <c r="F585" s="13"/>
      <c r="G585" s="12" t="str">
        <f>IF(E585="","",VLOOKUP(E585,図書名リスト!$C$3:$W$1161,16,0))</f>
        <v/>
      </c>
      <c r="H585" s="11" t="str">
        <f>IF(E585="","",VLOOKUP(W585,図書名リスト!$A$3:$W$1161,5,0))</f>
        <v/>
      </c>
      <c r="I585" s="11" t="str">
        <f>IF(E585="","",VLOOKUP(W585,図書名リスト!$A$3:$W$1161,9,0))</f>
        <v/>
      </c>
      <c r="J585" s="11" t="str">
        <f>IF(E585="","",VLOOKUP(W585,図書名リスト!$A$3:$W$1161,23,0))</f>
        <v/>
      </c>
      <c r="K585" s="11" t="str">
        <f>IF(E585="","",VLOOKUP(W585,図書名リスト!$A$3:$W$11651,11,0))</f>
        <v/>
      </c>
      <c r="L585" s="38" t="str">
        <f>IF(E585="","",VLOOKUP(W585,図書名リスト!$A$3:$W$1161,14,0))</f>
        <v/>
      </c>
      <c r="M585" s="9" t="str">
        <f>IF(E585="","",VLOOKUP(W585,図書名リスト!$A$3:$W$1161,17,0))</f>
        <v/>
      </c>
      <c r="N585" s="10"/>
      <c r="O585" s="9" t="str">
        <f>IF(E585="","",VLOOKUP(W585,図書名リスト!$A$3:$W$1161,21,0))</f>
        <v/>
      </c>
      <c r="P585" s="9" t="str">
        <f>IF(E585="","",VLOOKUP(W585,図書名リスト!$A$3:$W$1161,19,0))</f>
        <v/>
      </c>
      <c r="Q585" s="9" t="str">
        <f>IF(E585="","",VLOOKUP(W585,図書名リスト!$A$3:$W$1161,20,0))</f>
        <v/>
      </c>
      <c r="R585" s="9" t="str">
        <f>IF(E585="","",VLOOKUP(W585,図書名リスト!$A$3:$W$1161,22,0))</f>
        <v/>
      </c>
      <c r="S585" s="8" t="str">
        <f t="shared" si="43"/>
        <v xml:space="preserve"> </v>
      </c>
      <c r="T585" s="8" t="str">
        <f t="shared" si="44"/>
        <v>　</v>
      </c>
      <c r="U585" s="8" t="str">
        <f t="shared" si="45"/>
        <v xml:space="preserve"> </v>
      </c>
      <c r="V585" s="8">
        <f t="shared" si="46"/>
        <v>0</v>
      </c>
      <c r="W585" s="7" t="str">
        <f t="shared" si="47"/>
        <v/>
      </c>
    </row>
    <row r="586" spans="1:23" ht="57" customHeight="1" x14ac:dyDescent="0.15">
      <c r="A586" s="10"/>
      <c r="B586" s="16"/>
      <c r="C586" s="16"/>
      <c r="D586" s="15"/>
      <c r="E586" s="14"/>
      <c r="F586" s="13"/>
      <c r="G586" s="12" t="str">
        <f>IF(E586="","",VLOOKUP(E586,図書名リスト!$C$3:$W$1161,16,0))</f>
        <v/>
      </c>
      <c r="H586" s="11" t="str">
        <f>IF(E586="","",VLOOKUP(W586,図書名リスト!$A$3:$W$1161,5,0))</f>
        <v/>
      </c>
      <c r="I586" s="11" t="str">
        <f>IF(E586="","",VLOOKUP(W586,図書名リスト!$A$3:$W$1161,9,0))</f>
        <v/>
      </c>
      <c r="J586" s="11" t="str">
        <f>IF(E586="","",VLOOKUP(W586,図書名リスト!$A$3:$W$1161,23,0))</f>
        <v/>
      </c>
      <c r="K586" s="11" t="str">
        <f>IF(E586="","",VLOOKUP(W586,図書名リスト!$A$3:$W$11651,11,0))</f>
        <v/>
      </c>
      <c r="L586" s="38" t="str">
        <f>IF(E586="","",VLOOKUP(W586,図書名リスト!$A$3:$W$1161,14,0))</f>
        <v/>
      </c>
      <c r="M586" s="9" t="str">
        <f>IF(E586="","",VLOOKUP(W586,図書名リスト!$A$3:$W$1161,17,0))</f>
        <v/>
      </c>
      <c r="N586" s="10"/>
      <c r="O586" s="9" t="str">
        <f>IF(E586="","",VLOOKUP(W586,図書名リスト!$A$3:$W$1161,21,0))</f>
        <v/>
      </c>
      <c r="P586" s="9" t="str">
        <f>IF(E586="","",VLOOKUP(W586,図書名リスト!$A$3:$W$1161,19,0))</f>
        <v/>
      </c>
      <c r="Q586" s="9" t="str">
        <f>IF(E586="","",VLOOKUP(W586,図書名リスト!$A$3:$W$1161,20,0))</f>
        <v/>
      </c>
      <c r="R586" s="9" t="str">
        <f>IF(E586="","",VLOOKUP(W586,図書名リスト!$A$3:$W$1161,22,0))</f>
        <v/>
      </c>
      <c r="S586" s="8" t="str">
        <f t="shared" si="43"/>
        <v xml:space="preserve"> </v>
      </c>
      <c r="T586" s="8" t="str">
        <f t="shared" si="44"/>
        <v>　</v>
      </c>
      <c r="U586" s="8" t="str">
        <f t="shared" si="45"/>
        <v xml:space="preserve"> </v>
      </c>
      <c r="V586" s="8">
        <f t="shared" si="46"/>
        <v>0</v>
      </c>
      <c r="W586" s="7" t="str">
        <f t="shared" si="47"/>
        <v/>
      </c>
    </row>
    <row r="587" spans="1:23" ht="57" customHeight="1" x14ac:dyDescent="0.15">
      <c r="A587" s="10"/>
      <c r="B587" s="16"/>
      <c r="C587" s="16"/>
      <c r="D587" s="15"/>
      <c r="E587" s="14"/>
      <c r="F587" s="13"/>
      <c r="G587" s="12" t="str">
        <f>IF(E587="","",VLOOKUP(E587,図書名リスト!$C$3:$W$1161,16,0))</f>
        <v/>
      </c>
      <c r="H587" s="11" t="str">
        <f>IF(E587="","",VLOOKUP(W587,図書名リスト!$A$3:$W$1161,5,0))</f>
        <v/>
      </c>
      <c r="I587" s="11" t="str">
        <f>IF(E587="","",VLOOKUP(W587,図書名リスト!$A$3:$W$1161,9,0))</f>
        <v/>
      </c>
      <c r="J587" s="11" t="str">
        <f>IF(E587="","",VLOOKUP(W587,図書名リスト!$A$3:$W$1161,23,0))</f>
        <v/>
      </c>
      <c r="K587" s="11" t="str">
        <f>IF(E587="","",VLOOKUP(W587,図書名リスト!$A$3:$W$11651,11,0))</f>
        <v/>
      </c>
      <c r="L587" s="38" t="str">
        <f>IF(E587="","",VLOOKUP(W587,図書名リスト!$A$3:$W$1161,14,0))</f>
        <v/>
      </c>
      <c r="M587" s="9" t="str">
        <f>IF(E587="","",VLOOKUP(W587,図書名リスト!$A$3:$W$1161,17,0))</f>
        <v/>
      </c>
      <c r="N587" s="10"/>
      <c r="O587" s="9" t="str">
        <f>IF(E587="","",VLOOKUP(W587,図書名リスト!$A$3:$W$1161,21,0))</f>
        <v/>
      </c>
      <c r="P587" s="9" t="str">
        <f>IF(E587="","",VLOOKUP(W587,図書名リスト!$A$3:$W$1161,19,0))</f>
        <v/>
      </c>
      <c r="Q587" s="9" t="str">
        <f>IF(E587="","",VLOOKUP(W587,図書名リスト!$A$3:$W$1161,20,0))</f>
        <v/>
      </c>
      <c r="R587" s="9" t="str">
        <f>IF(E587="","",VLOOKUP(W587,図書名リスト!$A$3:$W$1161,22,0))</f>
        <v/>
      </c>
      <c r="S587" s="8" t="str">
        <f t="shared" si="43"/>
        <v xml:space="preserve"> </v>
      </c>
      <c r="T587" s="8" t="str">
        <f t="shared" si="44"/>
        <v>　</v>
      </c>
      <c r="U587" s="8" t="str">
        <f t="shared" si="45"/>
        <v xml:space="preserve"> </v>
      </c>
      <c r="V587" s="8">
        <f t="shared" si="46"/>
        <v>0</v>
      </c>
      <c r="W587" s="7" t="str">
        <f t="shared" si="47"/>
        <v/>
      </c>
    </row>
    <row r="588" spans="1:23" ht="57" customHeight="1" x14ac:dyDescent="0.15">
      <c r="A588" s="10"/>
      <c r="B588" s="16"/>
      <c r="C588" s="16"/>
      <c r="D588" s="15"/>
      <c r="E588" s="14"/>
      <c r="F588" s="13"/>
      <c r="G588" s="12" t="str">
        <f>IF(E588="","",VLOOKUP(E588,図書名リスト!$C$3:$W$1161,16,0))</f>
        <v/>
      </c>
      <c r="H588" s="11" t="str">
        <f>IF(E588="","",VLOOKUP(W588,図書名リスト!$A$3:$W$1161,5,0))</f>
        <v/>
      </c>
      <c r="I588" s="11" t="str">
        <f>IF(E588="","",VLOOKUP(W588,図書名リスト!$A$3:$W$1161,9,0))</f>
        <v/>
      </c>
      <c r="J588" s="11" t="str">
        <f>IF(E588="","",VLOOKUP(W588,図書名リスト!$A$3:$W$1161,23,0))</f>
        <v/>
      </c>
      <c r="K588" s="11" t="str">
        <f>IF(E588="","",VLOOKUP(W588,図書名リスト!$A$3:$W$11651,11,0))</f>
        <v/>
      </c>
      <c r="L588" s="38" t="str">
        <f>IF(E588="","",VLOOKUP(W588,図書名リスト!$A$3:$W$1161,14,0))</f>
        <v/>
      </c>
      <c r="M588" s="9" t="str">
        <f>IF(E588="","",VLOOKUP(W588,図書名リスト!$A$3:$W$1161,17,0))</f>
        <v/>
      </c>
      <c r="N588" s="10"/>
      <c r="O588" s="9" t="str">
        <f>IF(E588="","",VLOOKUP(W588,図書名リスト!$A$3:$W$1161,21,0))</f>
        <v/>
      </c>
      <c r="P588" s="9" t="str">
        <f>IF(E588="","",VLOOKUP(W588,図書名リスト!$A$3:$W$1161,19,0))</f>
        <v/>
      </c>
      <c r="Q588" s="9" t="str">
        <f>IF(E588="","",VLOOKUP(W588,図書名リスト!$A$3:$W$1161,20,0))</f>
        <v/>
      </c>
      <c r="R588" s="9" t="str">
        <f>IF(E588="","",VLOOKUP(W588,図書名リスト!$A$3:$W$1161,22,0))</f>
        <v/>
      </c>
      <c r="S588" s="8" t="str">
        <f t="shared" si="43"/>
        <v xml:space="preserve"> </v>
      </c>
      <c r="T588" s="8" t="str">
        <f t="shared" si="44"/>
        <v>　</v>
      </c>
      <c r="U588" s="8" t="str">
        <f t="shared" si="45"/>
        <v xml:space="preserve"> </v>
      </c>
      <c r="V588" s="8">
        <f t="shared" si="46"/>
        <v>0</v>
      </c>
      <c r="W588" s="7" t="str">
        <f t="shared" si="47"/>
        <v/>
      </c>
    </row>
    <row r="589" spans="1:23" ht="57" customHeight="1" x14ac:dyDescent="0.15">
      <c r="A589" s="10"/>
      <c r="B589" s="16"/>
      <c r="C589" s="16"/>
      <c r="D589" s="15"/>
      <c r="E589" s="14"/>
      <c r="F589" s="13"/>
      <c r="G589" s="12" t="str">
        <f>IF(E589="","",VLOOKUP(E589,図書名リスト!$C$3:$W$1161,16,0))</f>
        <v/>
      </c>
      <c r="H589" s="11" t="str">
        <f>IF(E589="","",VLOOKUP(W589,図書名リスト!$A$3:$W$1161,5,0))</f>
        <v/>
      </c>
      <c r="I589" s="11" t="str">
        <f>IF(E589="","",VLOOKUP(W589,図書名リスト!$A$3:$W$1161,9,0))</f>
        <v/>
      </c>
      <c r="J589" s="11" t="str">
        <f>IF(E589="","",VLOOKUP(W589,図書名リスト!$A$3:$W$1161,23,0))</f>
        <v/>
      </c>
      <c r="K589" s="11" t="str">
        <f>IF(E589="","",VLOOKUP(W589,図書名リスト!$A$3:$W$11651,11,0))</f>
        <v/>
      </c>
      <c r="L589" s="38" t="str">
        <f>IF(E589="","",VLOOKUP(W589,図書名リスト!$A$3:$W$1161,14,0))</f>
        <v/>
      </c>
      <c r="M589" s="9" t="str">
        <f>IF(E589="","",VLOOKUP(W589,図書名リスト!$A$3:$W$1161,17,0))</f>
        <v/>
      </c>
      <c r="N589" s="10"/>
      <c r="O589" s="9" t="str">
        <f>IF(E589="","",VLOOKUP(W589,図書名リスト!$A$3:$W$1161,21,0))</f>
        <v/>
      </c>
      <c r="P589" s="9" t="str">
        <f>IF(E589="","",VLOOKUP(W589,図書名リスト!$A$3:$W$1161,19,0))</f>
        <v/>
      </c>
      <c r="Q589" s="9" t="str">
        <f>IF(E589="","",VLOOKUP(W589,図書名リスト!$A$3:$W$1161,20,0))</f>
        <v/>
      </c>
      <c r="R589" s="9" t="str">
        <f>IF(E589="","",VLOOKUP(W589,図書名リスト!$A$3:$W$1161,22,0))</f>
        <v/>
      </c>
      <c r="S589" s="8" t="str">
        <f t="shared" si="43"/>
        <v xml:space="preserve"> </v>
      </c>
      <c r="T589" s="8" t="str">
        <f t="shared" si="44"/>
        <v>　</v>
      </c>
      <c r="U589" s="8" t="str">
        <f t="shared" si="45"/>
        <v xml:space="preserve"> </v>
      </c>
      <c r="V589" s="8">
        <f t="shared" si="46"/>
        <v>0</v>
      </c>
      <c r="W589" s="7" t="str">
        <f t="shared" si="47"/>
        <v/>
      </c>
    </row>
    <row r="590" spans="1:23" ht="57" customHeight="1" x14ac:dyDescent="0.15">
      <c r="A590" s="10"/>
      <c r="B590" s="16"/>
      <c r="C590" s="16"/>
      <c r="D590" s="15"/>
      <c r="E590" s="14"/>
      <c r="F590" s="13"/>
      <c r="G590" s="12" t="str">
        <f>IF(E590="","",VLOOKUP(E590,図書名リスト!$C$3:$W$1161,16,0))</f>
        <v/>
      </c>
      <c r="H590" s="11" t="str">
        <f>IF(E590="","",VLOOKUP(W590,図書名リスト!$A$3:$W$1161,5,0))</f>
        <v/>
      </c>
      <c r="I590" s="11" t="str">
        <f>IF(E590="","",VLOOKUP(W590,図書名リスト!$A$3:$W$1161,9,0))</f>
        <v/>
      </c>
      <c r="J590" s="11" t="str">
        <f>IF(E590="","",VLOOKUP(W590,図書名リスト!$A$3:$W$1161,23,0))</f>
        <v/>
      </c>
      <c r="K590" s="11" t="str">
        <f>IF(E590="","",VLOOKUP(W590,図書名リスト!$A$3:$W$11651,11,0))</f>
        <v/>
      </c>
      <c r="L590" s="38" t="str">
        <f>IF(E590="","",VLOOKUP(W590,図書名リスト!$A$3:$W$1161,14,0))</f>
        <v/>
      </c>
      <c r="M590" s="9" t="str">
        <f>IF(E590="","",VLOOKUP(W590,図書名リスト!$A$3:$W$1161,17,0))</f>
        <v/>
      </c>
      <c r="N590" s="10"/>
      <c r="O590" s="9" t="str">
        <f>IF(E590="","",VLOOKUP(W590,図書名リスト!$A$3:$W$1161,21,0))</f>
        <v/>
      </c>
      <c r="P590" s="9" t="str">
        <f>IF(E590="","",VLOOKUP(W590,図書名リスト!$A$3:$W$1161,19,0))</f>
        <v/>
      </c>
      <c r="Q590" s="9" t="str">
        <f>IF(E590="","",VLOOKUP(W590,図書名リスト!$A$3:$W$1161,20,0))</f>
        <v/>
      </c>
      <c r="R590" s="9" t="str">
        <f>IF(E590="","",VLOOKUP(W590,図書名リスト!$A$3:$W$1161,22,0))</f>
        <v/>
      </c>
      <c r="S590" s="8" t="str">
        <f t="shared" ref="S590:S653" si="48">IF($A590=0," ",$K$2)</f>
        <v xml:space="preserve"> </v>
      </c>
      <c r="T590" s="8" t="str">
        <f t="shared" ref="T590:T653" si="49">IF($A590=0,"　",$O$2)</f>
        <v>　</v>
      </c>
      <c r="U590" s="8" t="str">
        <f t="shared" si="45"/>
        <v xml:space="preserve"> </v>
      </c>
      <c r="V590" s="8">
        <f t="shared" si="46"/>
        <v>0</v>
      </c>
      <c r="W590" s="7" t="str">
        <f t="shared" si="47"/>
        <v/>
      </c>
    </row>
    <row r="591" spans="1:23" ht="57" customHeight="1" x14ac:dyDescent="0.15">
      <c r="A591" s="10"/>
      <c r="B591" s="16"/>
      <c r="C591" s="16"/>
      <c r="D591" s="15"/>
      <c r="E591" s="14"/>
      <c r="F591" s="13"/>
      <c r="G591" s="12" t="str">
        <f>IF(E591="","",VLOOKUP(E591,図書名リスト!$C$3:$W$1161,16,0))</f>
        <v/>
      </c>
      <c r="H591" s="11" t="str">
        <f>IF(E591="","",VLOOKUP(W591,図書名リスト!$A$3:$W$1161,5,0))</f>
        <v/>
      </c>
      <c r="I591" s="11" t="str">
        <f>IF(E591="","",VLOOKUP(W591,図書名リスト!$A$3:$W$1161,9,0))</f>
        <v/>
      </c>
      <c r="J591" s="11" t="str">
        <f>IF(E591="","",VLOOKUP(W591,図書名リスト!$A$3:$W$1161,23,0))</f>
        <v/>
      </c>
      <c r="K591" s="11" t="str">
        <f>IF(E591="","",VLOOKUP(W591,図書名リスト!$A$3:$W$11651,11,0))</f>
        <v/>
      </c>
      <c r="L591" s="38" t="str">
        <f>IF(E591="","",VLOOKUP(W591,図書名リスト!$A$3:$W$1161,14,0))</f>
        <v/>
      </c>
      <c r="M591" s="9" t="str">
        <f>IF(E591="","",VLOOKUP(W591,図書名リスト!$A$3:$W$1161,17,0))</f>
        <v/>
      </c>
      <c r="N591" s="10"/>
      <c r="O591" s="9" t="str">
        <f>IF(E591="","",VLOOKUP(W591,図書名リスト!$A$3:$W$1161,21,0))</f>
        <v/>
      </c>
      <c r="P591" s="9" t="str">
        <f>IF(E591="","",VLOOKUP(W591,図書名リスト!$A$3:$W$1161,19,0))</f>
        <v/>
      </c>
      <c r="Q591" s="9" t="str">
        <f>IF(E591="","",VLOOKUP(W591,図書名リスト!$A$3:$W$1161,20,0))</f>
        <v/>
      </c>
      <c r="R591" s="9" t="str">
        <f>IF(E591="","",VLOOKUP(W591,図書名リスト!$A$3:$W$1161,22,0))</f>
        <v/>
      </c>
      <c r="S591" s="8" t="str">
        <f t="shared" si="48"/>
        <v xml:space="preserve"> </v>
      </c>
      <c r="T591" s="8" t="str">
        <f t="shared" si="49"/>
        <v>　</v>
      </c>
      <c r="U591" s="8" t="str">
        <f t="shared" ref="U591:U654" si="50">IF($A591=0," ",VLOOKUP(S591,$Y$14:$Z$60,2,0))</f>
        <v xml:space="preserve"> </v>
      </c>
      <c r="V591" s="8">
        <f t="shared" ref="V591:V654" si="51">A591</f>
        <v>0</v>
      </c>
      <c r="W591" s="7" t="str">
        <f t="shared" ref="W591:W654" si="52">IF(E591&amp;F591="","",CONCATENATE(E591,F591))</f>
        <v/>
      </c>
    </row>
    <row r="592" spans="1:23" ht="57" customHeight="1" x14ac:dyDescent="0.15">
      <c r="A592" s="10"/>
      <c r="B592" s="16"/>
      <c r="C592" s="16"/>
      <c r="D592" s="15"/>
      <c r="E592" s="14"/>
      <c r="F592" s="13"/>
      <c r="G592" s="12" t="str">
        <f>IF(E592="","",VLOOKUP(E592,図書名リスト!$C$3:$W$1161,16,0))</f>
        <v/>
      </c>
      <c r="H592" s="11" t="str">
        <f>IF(E592="","",VLOOKUP(W592,図書名リスト!$A$3:$W$1161,5,0))</f>
        <v/>
      </c>
      <c r="I592" s="11" t="str">
        <f>IF(E592="","",VLOOKUP(W592,図書名リスト!$A$3:$W$1161,9,0))</f>
        <v/>
      </c>
      <c r="J592" s="11" t="str">
        <f>IF(E592="","",VLOOKUP(W592,図書名リスト!$A$3:$W$1161,23,0))</f>
        <v/>
      </c>
      <c r="K592" s="11" t="str">
        <f>IF(E592="","",VLOOKUP(W592,図書名リスト!$A$3:$W$11651,11,0))</f>
        <v/>
      </c>
      <c r="L592" s="38" t="str">
        <f>IF(E592="","",VLOOKUP(W592,図書名リスト!$A$3:$W$1161,14,0))</f>
        <v/>
      </c>
      <c r="M592" s="9" t="str">
        <f>IF(E592="","",VLOOKUP(W592,図書名リスト!$A$3:$W$1161,17,0))</f>
        <v/>
      </c>
      <c r="N592" s="10"/>
      <c r="O592" s="9" t="str">
        <f>IF(E592="","",VLOOKUP(W592,図書名リスト!$A$3:$W$1161,21,0))</f>
        <v/>
      </c>
      <c r="P592" s="9" t="str">
        <f>IF(E592="","",VLOOKUP(W592,図書名リスト!$A$3:$W$1161,19,0))</f>
        <v/>
      </c>
      <c r="Q592" s="9" t="str">
        <f>IF(E592="","",VLOOKUP(W592,図書名リスト!$A$3:$W$1161,20,0))</f>
        <v/>
      </c>
      <c r="R592" s="9" t="str">
        <f>IF(E592="","",VLOOKUP(W592,図書名リスト!$A$3:$W$1161,22,0))</f>
        <v/>
      </c>
      <c r="S592" s="8" t="str">
        <f t="shared" si="48"/>
        <v xml:space="preserve"> </v>
      </c>
      <c r="T592" s="8" t="str">
        <f t="shared" si="49"/>
        <v>　</v>
      </c>
      <c r="U592" s="8" t="str">
        <f t="shared" si="50"/>
        <v xml:space="preserve"> </v>
      </c>
      <c r="V592" s="8">
        <f t="shared" si="51"/>
        <v>0</v>
      </c>
      <c r="W592" s="7" t="str">
        <f t="shared" si="52"/>
        <v/>
      </c>
    </row>
    <row r="593" spans="1:23" ht="57" customHeight="1" x14ac:dyDescent="0.15">
      <c r="A593" s="10"/>
      <c r="B593" s="16"/>
      <c r="C593" s="16"/>
      <c r="D593" s="15"/>
      <c r="E593" s="14"/>
      <c r="F593" s="13"/>
      <c r="G593" s="12" t="str">
        <f>IF(E593="","",VLOOKUP(E593,図書名リスト!$C$3:$W$1161,16,0))</f>
        <v/>
      </c>
      <c r="H593" s="11" t="str">
        <f>IF(E593="","",VLOOKUP(W593,図書名リスト!$A$3:$W$1161,5,0))</f>
        <v/>
      </c>
      <c r="I593" s="11" t="str">
        <f>IF(E593="","",VLOOKUP(W593,図書名リスト!$A$3:$W$1161,9,0))</f>
        <v/>
      </c>
      <c r="J593" s="11" t="str">
        <f>IF(E593="","",VLOOKUP(W593,図書名リスト!$A$3:$W$1161,23,0))</f>
        <v/>
      </c>
      <c r="K593" s="11" t="str">
        <f>IF(E593="","",VLOOKUP(W593,図書名リスト!$A$3:$W$11651,11,0))</f>
        <v/>
      </c>
      <c r="L593" s="38" t="str">
        <f>IF(E593="","",VLOOKUP(W593,図書名リスト!$A$3:$W$1161,14,0))</f>
        <v/>
      </c>
      <c r="M593" s="9" t="str">
        <f>IF(E593="","",VLOOKUP(W593,図書名リスト!$A$3:$W$1161,17,0))</f>
        <v/>
      </c>
      <c r="N593" s="10"/>
      <c r="O593" s="9" t="str">
        <f>IF(E593="","",VLOOKUP(W593,図書名リスト!$A$3:$W$1161,21,0))</f>
        <v/>
      </c>
      <c r="P593" s="9" t="str">
        <f>IF(E593="","",VLOOKUP(W593,図書名リスト!$A$3:$W$1161,19,0))</f>
        <v/>
      </c>
      <c r="Q593" s="9" t="str">
        <f>IF(E593="","",VLOOKUP(W593,図書名リスト!$A$3:$W$1161,20,0))</f>
        <v/>
      </c>
      <c r="R593" s="9" t="str">
        <f>IF(E593="","",VLOOKUP(W593,図書名リスト!$A$3:$W$1161,22,0))</f>
        <v/>
      </c>
      <c r="S593" s="8" t="str">
        <f t="shared" si="48"/>
        <v xml:space="preserve"> </v>
      </c>
      <c r="T593" s="8" t="str">
        <f t="shared" si="49"/>
        <v>　</v>
      </c>
      <c r="U593" s="8" t="str">
        <f t="shared" si="50"/>
        <v xml:space="preserve"> </v>
      </c>
      <c r="V593" s="8">
        <f t="shared" si="51"/>
        <v>0</v>
      </c>
      <c r="W593" s="7" t="str">
        <f t="shared" si="52"/>
        <v/>
      </c>
    </row>
    <row r="594" spans="1:23" ht="57" customHeight="1" x14ac:dyDescent="0.15">
      <c r="A594" s="10"/>
      <c r="B594" s="16"/>
      <c r="C594" s="16"/>
      <c r="D594" s="15"/>
      <c r="E594" s="14"/>
      <c r="F594" s="13"/>
      <c r="G594" s="12" t="str">
        <f>IF(E594="","",VLOOKUP(E594,図書名リスト!$C$3:$W$1161,16,0))</f>
        <v/>
      </c>
      <c r="H594" s="11" t="str">
        <f>IF(E594="","",VLOOKUP(W594,図書名リスト!$A$3:$W$1161,5,0))</f>
        <v/>
      </c>
      <c r="I594" s="11" t="str">
        <f>IF(E594="","",VLOOKUP(W594,図書名リスト!$A$3:$W$1161,9,0))</f>
        <v/>
      </c>
      <c r="J594" s="11" t="str">
        <f>IF(E594="","",VLOOKUP(W594,図書名リスト!$A$3:$W$1161,23,0))</f>
        <v/>
      </c>
      <c r="K594" s="11" t="str">
        <f>IF(E594="","",VLOOKUP(W594,図書名リスト!$A$3:$W$11651,11,0))</f>
        <v/>
      </c>
      <c r="L594" s="38" t="str">
        <f>IF(E594="","",VLOOKUP(W594,図書名リスト!$A$3:$W$1161,14,0))</f>
        <v/>
      </c>
      <c r="M594" s="9" t="str">
        <f>IF(E594="","",VLOOKUP(W594,図書名リスト!$A$3:$W$1161,17,0))</f>
        <v/>
      </c>
      <c r="N594" s="10"/>
      <c r="O594" s="9" t="str">
        <f>IF(E594="","",VLOOKUP(W594,図書名リスト!$A$3:$W$1161,21,0))</f>
        <v/>
      </c>
      <c r="P594" s="9" t="str">
        <f>IF(E594="","",VLOOKUP(W594,図書名リスト!$A$3:$W$1161,19,0))</f>
        <v/>
      </c>
      <c r="Q594" s="9" t="str">
        <f>IF(E594="","",VLOOKUP(W594,図書名リスト!$A$3:$W$1161,20,0))</f>
        <v/>
      </c>
      <c r="R594" s="9" t="str">
        <f>IF(E594="","",VLOOKUP(W594,図書名リスト!$A$3:$W$1161,22,0))</f>
        <v/>
      </c>
      <c r="S594" s="8" t="str">
        <f t="shared" si="48"/>
        <v xml:space="preserve"> </v>
      </c>
      <c r="T594" s="8" t="str">
        <f t="shared" si="49"/>
        <v>　</v>
      </c>
      <c r="U594" s="8" t="str">
        <f t="shared" si="50"/>
        <v xml:space="preserve"> </v>
      </c>
      <c r="V594" s="8">
        <f t="shared" si="51"/>
        <v>0</v>
      </c>
      <c r="W594" s="7" t="str">
        <f t="shared" si="52"/>
        <v/>
      </c>
    </row>
    <row r="595" spans="1:23" ht="57" customHeight="1" x14ac:dyDescent="0.15">
      <c r="A595" s="10"/>
      <c r="B595" s="16"/>
      <c r="C595" s="16"/>
      <c r="D595" s="15"/>
      <c r="E595" s="14"/>
      <c r="F595" s="13"/>
      <c r="G595" s="12" t="str">
        <f>IF(E595="","",VLOOKUP(E595,図書名リスト!$C$3:$W$1161,16,0))</f>
        <v/>
      </c>
      <c r="H595" s="11" t="str">
        <f>IF(E595="","",VLOOKUP(W595,図書名リスト!$A$3:$W$1161,5,0))</f>
        <v/>
      </c>
      <c r="I595" s="11" t="str">
        <f>IF(E595="","",VLOOKUP(W595,図書名リスト!$A$3:$W$1161,9,0))</f>
        <v/>
      </c>
      <c r="J595" s="11" t="str">
        <f>IF(E595="","",VLOOKUP(W595,図書名リスト!$A$3:$W$1161,23,0))</f>
        <v/>
      </c>
      <c r="K595" s="11" t="str">
        <f>IF(E595="","",VLOOKUP(W595,図書名リスト!$A$3:$W$11651,11,0))</f>
        <v/>
      </c>
      <c r="L595" s="38" t="str">
        <f>IF(E595="","",VLOOKUP(W595,図書名リスト!$A$3:$W$1161,14,0))</f>
        <v/>
      </c>
      <c r="M595" s="9" t="str">
        <f>IF(E595="","",VLOOKUP(W595,図書名リスト!$A$3:$W$1161,17,0))</f>
        <v/>
      </c>
      <c r="N595" s="10"/>
      <c r="O595" s="9" t="str">
        <f>IF(E595="","",VLOOKUP(W595,図書名リスト!$A$3:$W$1161,21,0))</f>
        <v/>
      </c>
      <c r="P595" s="9" t="str">
        <f>IF(E595="","",VLOOKUP(W595,図書名リスト!$A$3:$W$1161,19,0))</f>
        <v/>
      </c>
      <c r="Q595" s="9" t="str">
        <f>IF(E595="","",VLOOKUP(W595,図書名リスト!$A$3:$W$1161,20,0))</f>
        <v/>
      </c>
      <c r="R595" s="9" t="str">
        <f>IF(E595="","",VLOOKUP(W595,図書名リスト!$A$3:$W$1161,22,0))</f>
        <v/>
      </c>
      <c r="S595" s="8" t="str">
        <f t="shared" si="48"/>
        <v xml:space="preserve"> </v>
      </c>
      <c r="T595" s="8" t="str">
        <f t="shared" si="49"/>
        <v>　</v>
      </c>
      <c r="U595" s="8" t="str">
        <f t="shared" si="50"/>
        <v xml:space="preserve"> </v>
      </c>
      <c r="V595" s="8">
        <f t="shared" si="51"/>
        <v>0</v>
      </c>
      <c r="W595" s="7" t="str">
        <f t="shared" si="52"/>
        <v/>
      </c>
    </row>
    <row r="596" spans="1:23" ht="57" customHeight="1" x14ac:dyDescent="0.15">
      <c r="A596" s="10"/>
      <c r="B596" s="16"/>
      <c r="C596" s="16"/>
      <c r="D596" s="15"/>
      <c r="E596" s="14"/>
      <c r="F596" s="13"/>
      <c r="G596" s="12" t="str">
        <f>IF(E596="","",VLOOKUP(E596,図書名リスト!$C$3:$W$1161,16,0))</f>
        <v/>
      </c>
      <c r="H596" s="11" t="str">
        <f>IF(E596="","",VLOOKUP(W596,図書名リスト!$A$3:$W$1161,5,0))</f>
        <v/>
      </c>
      <c r="I596" s="11" t="str">
        <f>IF(E596="","",VLOOKUP(W596,図書名リスト!$A$3:$W$1161,9,0))</f>
        <v/>
      </c>
      <c r="J596" s="11" t="str">
        <f>IF(E596="","",VLOOKUP(W596,図書名リスト!$A$3:$W$1161,23,0))</f>
        <v/>
      </c>
      <c r="K596" s="11" t="str">
        <f>IF(E596="","",VLOOKUP(W596,図書名リスト!$A$3:$W$11651,11,0))</f>
        <v/>
      </c>
      <c r="L596" s="38" t="str">
        <f>IF(E596="","",VLOOKUP(W596,図書名リスト!$A$3:$W$1161,14,0))</f>
        <v/>
      </c>
      <c r="M596" s="9" t="str">
        <f>IF(E596="","",VLOOKUP(W596,図書名リスト!$A$3:$W$1161,17,0))</f>
        <v/>
      </c>
      <c r="N596" s="10"/>
      <c r="O596" s="9" t="str">
        <f>IF(E596="","",VLOOKUP(W596,図書名リスト!$A$3:$W$1161,21,0))</f>
        <v/>
      </c>
      <c r="P596" s="9" t="str">
        <f>IF(E596="","",VLOOKUP(W596,図書名リスト!$A$3:$W$1161,19,0))</f>
        <v/>
      </c>
      <c r="Q596" s="9" t="str">
        <f>IF(E596="","",VLOOKUP(W596,図書名リスト!$A$3:$W$1161,20,0))</f>
        <v/>
      </c>
      <c r="R596" s="9" t="str">
        <f>IF(E596="","",VLOOKUP(W596,図書名リスト!$A$3:$W$1161,22,0))</f>
        <v/>
      </c>
      <c r="S596" s="8" t="str">
        <f t="shared" si="48"/>
        <v xml:space="preserve"> </v>
      </c>
      <c r="T596" s="8" t="str">
        <f t="shared" si="49"/>
        <v>　</v>
      </c>
      <c r="U596" s="8" t="str">
        <f t="shared" si="50"/>
        <v xml:space="preserve"> </v>
      </c>
      <c r="V596" s="8">
        <f t="shared" si="51"/>
        <v>0</v>
      </c>
      <c r="W596" s="7" t="str">
        <f t="shared" si="52"/>
        <v/>
      </c>
    </row>
    <row r="597" spans="1:23" ht="57" customHeight="1" x14ac:dyDescent="0.15">
      <c r="A597" s="10"/>
      <c r="B597" s="16"/>
      <c r="C597" s="16"/>
      <c r="D597" s="15"/>
      <c r="E597" s="14"/>
      <c r="F597" s="13"/>
      <c r="G597" s="12" t="str">
        <f>IF(E597="","",VLOOKUP(E597,図書名リスト!$C$3:$W$1161,16,0))</f>
        <v/>
      </c>
      <c r="H597" s="11" t="str">
        <f>IF(E597="","",VLOOKUP(W597,図書名リスト!$A$3:$W$1161,5,0))</f>
        <v/>
      </c>
      <c r="I597" s="11" t="str">
        <f>IF(E597="","",VLOOKUP(W597,図書名リスト!$A$3:$W$1161,9,0))</f>
        <v/>
      </c>
      <c r="J597" s="11" t="str">
        <f>IF(E597="","",VLOOKUP(W597,図書名リスト!$A$3:$W$1161,23,0))</f>
        <v/>
      </c>
      <c r="K597" s="11" t="str">
        <f>IF(E597="","",VLOOKUP(W597,図書名リスト!$A$3:$W$11651,11,0))</f>
        <v/>
      </c>
      <c r="L597" s="38" t="str">
        <f>IF(E597="","",VLOOKUP(W597,図書名リスト!$A$3:$W$1161,14,0))</f>
        <v/>
      </c>
      <c r="M597" s="9" t="str">
        <f>IF(E597="","",VLOOKUP(W597,図書名リスト!$A$3:$W$1161,17,0))</f>
        <v/>
      </c>
      <c r="N597" s="10"/>
      <c r="O597" s="9" t="str">
        <f>IF(E597="","",VLOOKUP(W597,図書名リスト!$A$3:$W$1161,21,0))</f>
        <v/>
      </c>
      <c r="P597" s="9" t="str">
        <f>IF(E597="","",VLOOKUP(W597,図書名リスト!$A$3:$W$1161,19,0))</f>
        <v/>
      </c>
      <c r="Q597" s="9" t="str">
        <f>IF(E597="","",VLOOKUP(W597,図書名リスト!$A$3:$W$1161,20,0))</f>
        <v/>
      </c>
      <c r="R597" s="9" t="str">
        <f>IF(E597="","",VLOOKUP(W597,図書名リスト!$A$3:$W$1161,22,0))</f>
        <v/>
      </c>
      <c r="S597" s="8" t="str">
        <f t="shared" si="48"/>
        <v xml:space="preserve"> </v>
      </c>
      <c r="T597" s="8" t="str">
        <f t="shared" si="49"/>
        <v>　</v>
      </c>
      <c r="U597" s="8" t="str">
        <f t="shared" si="50"/>
        <v xml:space="preserve"> </v>
      </c>
      <c r="V597" s="8">
        <f t="shared" si="51"/>
        <v>0</v>
      </c>
      <c r="W597" s="7" t="str">
        <f t="shared" si="52"/>
        <v/>
      </c>
    </row>
    <row r="598" spans="1:23" ht="57" customHeight="1" x14ac:dyDescent="0.15">
      <c r="A598" s="10"/>
      <c r="B598" s="16"/>
      <c r="C598" s="16"/>
      <c r="D598" s="15"/>
      <c r="E598" s="14"/>
      <c r="F598" s="13"/>
      <c r="G598" s="12" t="str">
        <f>IF(E598="","",VLOOKUP(E598,図書名リスト!$C$3:$W$1161,16,0))</f>
        <v/>
      </c>
      <c r="H598" s="11" t="str">
        <f>IF(E598="","",VLOOKUP(W598,図書名リスト!$A$3:$W$1161,5,0))</f>
        <v/>
      </c>
      <c r="I598" s="11" t="str">
        <f>IF(E598="","",VLOOKUP(W598,図書名リスト!$A$3:$W$1161,9,0))</f>
        <v/>
      </c>
      <c r="J598" s="11" t="str">
        <f>IF(E598="","",VLOOKUP(W598,図書名リスト!$A$3:$W$1161,23,0))</f>
        <v/>
      </c>
      <c r="K598" s="11" t="str">
        <f>IF(E598="","",VLOOKUP(W598,図書名リスト!$A$3:$W$11651,11,0))</f>
        <v/>
      </c>
      <c r="L598" s="38" t="str">
        <f>IF(E598="","",VLOOKUP(W598,図書名リスト!$A$3:$W$1161,14,0))</f>
        <v/>
      </c>
      <c r="M598" s="9" t="str">
        <f>IF(E598="","",VLOOKUP(W598,図書名リスト!$A$3:$W$1161,17,0))</f>
        <v/>
      </c>
      <c r="N598" s="10"/>
      <c r="O598" s="9" t="str">
        <f>IF(E598="","",VLOOKUP(W598,図書名リスト!$A$3:$W$1161,21,0))</f>
        <v/>
      </c>
      <c r="P598" s="9" t="str">
        <f>IF(E598="","",VLOOKUP(W598,図書名リスト!$A$3:$W$1161,19,0))</f>
        <v/>
      </c>
      <c r="Q598" s="9" t="str">
        <f>IF(E598="","",VLOOKUP(W598,図書名リスト!$A$3:$W$1161,20,0))</f>
        <v/>
      </c>
      <c r="R598" s="9" t="str">
        <f>IF(E598="","",VLOOKUP(W598,図書名リスト!$A$3:$W$1161,22,0))</f>
        <v/>
      </c>
      <c r="S598" s="8" t="str">
        <f t="shared" si="48"/>
        <v xml:space="preserve"> </v>
      </c>
      <c r="T598" s="8" t="str">
        <f t="shared" si="49"/>
        <v>　</v>
      </c>
      <c r="U598" s="8" t="str">
        <f t="shared" si="50"/>
        <v xml:space="preserve"> </v>
      </c>
      <c r="V598" s="8">
        <f t="shared" si="51"/>
        <v>0</v>
      </c>
      <c r="W598" s="7" t="str">
        <f t="shared" si="52"/>
        <v/>
      </c>
    </row>
    <row r="599" spans="1:23" ht="57" customHeight="1" x14ac:dyDescent="0.15">
      <c r="A599" s="10"/>
      <c r="B599" s="16"/>
      <c r="C599" s="16"/>
      <c r="D599" s="15"/>
      <c r="E599" s="14"/>
      <c r="F599" s="13"/>
      <c r="G599" s="12" t="str">
        <f>IF(E599="","",VLOOKUP(E599,図書名リスト!$C$3:$W$1161,16,0))</f>
        <v/>
      </c>
      <c r="H599" s="11" t="str">
        <f>IF(E599="","",VLOOKUP(W599,図書名リスト!$A$3:$W$1161,5,0))</f>
        <v/>
      </c>
      <c r="I599" s="11" t="str">
        <f>IF(E599="","",VLOOKUP(W599,図書名リスト!$A$3:$W$1161,9,0))</f>
        <v/>
      </c>
      <c r="J599" s="11" t="str">
        <f>IF(E599="","",VLOOKUP(W599,図書名リスト!$A$3:$W$1161,23,0))</f>
        <v/>
      </c>
      <c r="K599" s="11" t="str">
        <f>IF(E599="","",VLOOKUP(W599,図書名リスト!$A$3:$W$11651,11,0))</f>
        <v/>
      </c>
      <c r="L599" s="38" t="str">
        <f>IF(E599="","",VLOOKUP(W599,図書名リスト!$A$3:$W$1161,14,0))</f>
        <v/>
      </c>
      <c r="M599" s="9" t="str">
        <f>IF(E599="","",VLOOKUP(W599,図書名リスト!$A$3:$W$1161,17,0))</f>
        <v/>
      </c>
      <c r="N599" s="10"/>
      <c r="O599" s="9" t="str">
        <f>IF(E599="","",VLOOKUP(W599,図書名リスト!$A$3:$W$1161,21,0))</f>
        <v/>
      </c>
      <c r="P599" s="9" t="str">
        <f>IF(E599="","",VLOOKUP(W599,図書名リスト!$A$3:$W$1161,19,0))</f>
        <v/>
      </c>
      <c r="Q599" s="9" t="str">
        <f>IF(E599="","",VLOOKUP(W599,図書名リスト!$A$3:$W$1161,20,0))</f>
        <v/>
      </c>
      <c r="R599" s="9" t="str">
        <f>IF(E599="","",VLOOKUP(W599,図書名リスト!$A$3:$W$1161,22,0))</f>
        <v/>
      </c>
      <c r="S599" s="8" t="str">
        <f t="shared" si="48"/>
        <v xml:space="preserve"> </v>
      </c>
      <c r="T599" s="8" t="str">
        <f t="shared" si="49"/>
        <v>　</v>
      </c>
      <c r="U599" s="8" t="str">
        <f t="shared" si="50"/>
        <v xml:space="preserve"> </v>
      </c>
      <c r="V599" s="8">
        <f t="shared" si="51"/>
        <v>0</v>
      </c>
      <c r="W599" s="7" t="str">
        <f t="shared" si="52"/>
        <v/>
      </c>
    </row>
    <row r="600" spans="1:23" ht="57" customHeight="1" x14ac:dyDescent="0.15">
      <c r="A600" s="10"/>
      <c r="B600" s="16"/>
      <c r="C600" s="16"/>
      <c r="D600" s="15"/>
      <c r="E600" s="14"/>
      <c r="F600" s="13"/>
      <c r="G600" s="12" t="str">
        <f>IF(E600="","",VLOOKUP(E600,図書名リスト!$C$3:$W$1161,16,0))</f>
        <v/>
      </c>
      <c r="H600" s="11" t="str">
        <f>IF(E600="","",VLOOKUP(W600,図書名リスト!$A$3:$W$1161,5,0))</f>
        <v/>
      </c>
      <c r="I600" s="11" t="str">
        <f>IF(E600="","",VLOOKUP(W600,図書名リスト!$A$3:$W$1161,9,0))</f>
        <v/>
      </c>
      <c r="J600" s="11" t="str">
        <f>IF(E600="","",VLOOKUP(W600,図書名リスト!$A$3:$W$1161,23,0))</f>
        <v/>
      </c>
      <c r="K600" s="11" t="str">
        <f>IF(E600="","",VLOOKUP(W600,図書名リスト!$A$3:$W$11651,11,0))</f>
        <v/>
      </c>
      <c r="L600" s="38" t="str">
        <f>IF(E600="","",VLOOKUP(W600,図書名リスト!$A$3:$W$1161,14,0))</f>
        <v/>
      </c>
      <c r="M600" s="9" t="str">
        <f>IF(E600="","",VLOOKUP(W600,図書名リスト!$A$3:$W$1161,17,0))</f>
        <v/>
      </c>
      <c r="N600" s="10"/>
      <c r="O600" s="9" t="str">
        <f>IF(E600="","",VLOOKUP(W600,図書名リスト!$A$3:$W$1161,21,0))</f>
        <v/>
      </c>
      <c r="P600" s="9" t="str">
        <f>IF(E600="","",VLOOKUP(W600,図書名リスト!$A$3:$W$1161,19,0))</f>
        <v/>
      </c>
      <c r="Q600" s="9" t="str">
        <f>IF(E600="","",VLOOKUP(W600,図書名リスト!$A$3:$W$1161,20,0))</f>
        <v/>
      </c>
      <c r="R600" s="9" t="str">
        <f>IF(E600="","",VLOOKUP(W600,図書名リスト!$A$3:$W$1161,22,0))</f>
        <v/>
      </c>
      <c r="S600" s="8" t="str">
        <f t="shared" si="48"/>
        <v xml:space="preserve"> </v>
      </c>
      <c r="T600" s="8" t="str">
        <f t="shared" si="49"/>
        <v>　</v>
      </c>
      <c r="U600" s="8" t="str">
        <f t="shared" si="50"/>
        <v xml:space="preserve"> </v>
      </c>
      <c r="V600" s="8">
        <f t="shared" si="51"/>
        <v>0</v>
      </c>
      <c r="W600" s="7" t="str">
        <f t="shared" si="52"/>
        <v/>
      </c>
    </row>
    <row r="601" spans="1:23" ht="57" customHeight="1" x14ac:dyDescent="0.15">
      <c r="A601" s="10"/>
      <c r="B601" s="16"/>
      <c r="C601" s="16"/>
      <c r="D601" s="15"/>
      <c r="E601" s="14"/>
      <c r="F601" s="13"/>
      <c r="G601" s="12" t="str">
        <f>IF(E601="","",VLOOKUP(E601,図書名リスト!$C$3:$W$1161,16,0))</f>
        <v/>
      </c>
      <c r="H601" s="11" t="str">
        <f>IF(E601="","",VLOOKUP(W601,図書名リスト!$A$3:$W$1161,5,0))</f>
        <v/>
      </c>
      <c r="I601" s="11" t="str">
        <f>IF(E601="","",VLOOKUP(W601,図書名リスト!$A$3:$W$1161,9,0))</f>
        <v/>
      </c>
      <c r="J601" s="11" t="str">
        <f>IF(E601="","",VLOOKUP(W601,図書名リスト!$A$3:$W$1161,23,0))</f>
        <v/>
      </c>
      <c r="K601" s="11" t="str">
        <f>IF(E601="","",VLOOKUP(W601,図書名リスト!$A$3:$W$11651,11,0))</f>
        <v/>
      </c>
      <c r="L601" s="38" t="str">
        <f>IF(E601="","",VLOOKUP(W601,図書名リスト!$A$3:$W$1161,14,0))</f>
        <v/>
      </c>
      <c r="M601" s="9" t="str">
        <f>IF(E601="","",VLOOKUP(W601,図書名リスト!$A$3:$W$1161,17,0))</f>
        <v/>
      </c>
      <c r="N601" s="10"/>
      <c r="O601" s="9" t="str">
        <f>IF(E601="","",VLOOKUP(W601,図書名リスト!$A$3:$W$1161,21,0))</f>
        <v/>
      </c>
      <c r="P601" s="9" t="str">
        <f>IF(E601="","",VLOOKUP(W601,図書名リスト!$A$3:$W$1161,19,0))</f>
        <v/>
      </c>
      <c r="Q601" s="9" t="str">
        <f>IF(E601="","",VLOOKUP(W601,図書名リスト!$A$3:$W$1161,20,0))</f>
        <v/>
      </c>
      <c r="R601" s="9" t="str">
        <f>IF(E601="","",VLOOKUP(W601,図書名リスト!$A$3:$W$1161,22,0))</f>
        <v/>
      </c>
      <c r="S601" s="8" t="str">
        <f t="shared" si="48"/>
        <v xml:space="preserve"> </v>
      </c>
      <c r="T601" s="8" t="str">
        <f t="shared" si="49"/>
        <v>　</v>
      </c>
      <c r="U601" s="8" t="str">
        <f t="shared" si="50"/>
        <v xml:space="preserve"> </v>
      </c>
      <c r="V601" s="8">
        <f t="shared" si="51"/>
        <v>0</v>
      </c>
      <c r="W601" s="7" t="str">
        <f t="shared" si="52"/>
        <v/>
      </c>
    </row>
    <row r="602" spans="1:23" ht="57" customHeight="1" x14ac:dyDescent="0.15">
      <c r="A602" s="10"/>
      <c r="B602" s="16"/>
      <c r="C602" s="16"/>
      <c r="D602" s="15"/>
      <c r="E602" s="14"/>
      <c r="F602" s="13"/>
      <c r="G602" s="12" t="str">
        <f>IF(E602="","",VLOOKUP(E602,図書名リスト!$C$3:$W$1161,16,0))</f>
        <v/>
      </c>
      <c r="H602" s="11" t="str">
        <f>IF(E602="","",VLOOKUP(W602,図書名リスト!$A$3:$W$1161,5,0))</f>
        <v/>
      </c>
      <c r="I602" s="11" t="str">
        <f>IF(E602="","",VLOOKUP(W602,図書名リスト!$A$3:$W$1161,9,0))</f>
        <v/>
      </c>
      <c r="J602" s="11" t="str">
        <f>IF(E602="","",VLOOKUP(W602,図書名リスト!$A$3:$W$1161,23,0))</f>
        <v/>
      </c>
      <c r="K602" s="11" t="str">
        <f>IF(E602="","",VLOOKUP(W602,図書名リスト!$A$3:$W$11651,11,0))</f>
        <v/>
      </c>
      <c r="L602" s="38" t="str">
        <f>IF(E602="","",VLOOKUP(W602,図書名リスト!$A$3:$W$1161,14,0))</f>
        <v/>
      </c>
      <c r="M602" s="9" t="str">
        <f>IF(E602="","",VLOOKUP(W602,図書名リスト!$A$3:$W$1161,17,0))</f>
        <v/>
      </c>
      <c r="N602" s="10"/>
      <c r="O602" s="9" t="str">
        <f>IF(E602="","",VLOOKUP(W602,図書名リスト!$A$3:$W$1161,21,0))</f>
        <v/>
      </c>
      <c r="P602" s="9" t="str">
        <f>IF(E602="","",VLOOKUP(W602,図書名リスト!$A$3:$W$1161,19,0))</f>
        <v/>
      </c>
      <c r="Q602" s="9" t="str">
        <f>IF(E602="","",VLOOKUP(W602,図書名リスト!$A$3:$W$1161,20,0))</f>
        <v/>
      </c>
      <c r="R602" s="9" t="str">
        <f>IF(E602="","",VLOOKUP(W602,図書名リスト!$A$3:$W$1161,22,0))</f>
        <v/>
      </c>
      <c r="S602" s="8" t="str">
        <f t="shared" si="48"/>
        <v xml:space="preserve"> </v>
      </c>
      <c r="T602" s="8" t="str">
        <f t="shared" si="49"/>
        <v>　</v>
      </c>
      <c r="U602" s="8" t="str">
        <f t="shared" si="50"/>
        <v xml:space="preserve"> </v>
      </c>
      <c r="V602" s="8">
        <f t="shared" si="51"/>
        <v>0</v>
      </c>
      <c r="W602" s="7" t="str">
        <f t="shared" si="52"/>
        <v/>
      </c>
    </row>
    <row r="603" spans="1:23" ht="57" customHeight="1" x14ac:dyDescent="0.15">
      <c r="A603" s="10"/>
      <c r="B603" s="16"/>
      <c r="C603" s="16"/>
      <c r="D603" s="15"/>
      <c r="E603" s="14"/>
      <c r="F603" s="13"/>
      <c r="G603" s="12" t="str">
        <f>IF(E603="","",VLOOKUP(E603,図書名リスト!$C$3:$W$1161,16,0))</f>
        <v/>
      </c>
      <c r="H603" s="11" t="str">
        <f>IF(E603="","",VLOOKUP(W603,図書名リスト!$A$3:$W$1161,5,0))</f>
        <v/>
      </c>
      <c r="I603" s="11" t="str">
        <f>IF(E603="","",VLOOKUP(W603,図書名リスト!$A$3:$W$1161,9,0))</f>
        <v/>
      </c>
      <c r="J603" s="11" t="str">
        <f>IF(E603="","",VLOOKUP(W603,図書名リスト!$A$3:$W$1161,23,0))</f>
        <v/>
      </c>
      <c r="K603" s="11" t="str">
        <f>IF(E603="","",VLOOKUP(W603,図書名リスト!$A$3:$W$11651,11,0))</f>
        <v/>
      </c>
      <c r="L603" s="38" t="str">
        <f>IF(E603="","",VLOOKUP(W603,図書名リスト!$A$3:$W$1161,14,0))</f>
        <v/>
      </c>
      <c r="M603" s="9" t="str">
        <f>IF(E603="","",VLOOKUP(W603,図書名リスト!$A$3:$W$1161,17,0))</f>
        <v/>
      </c>
      <c r="N603" s="10"/>
      <c r="O603" s="9" t="str">
        <f>IF(E603="","",VLOOKUP(W603,図書名リスト!$A$3:$W$1161,21,0))</f>
        <v/>
      </c>
      <c r="P603" s="9" t="str">
        <f>IF(E603="","",VLOOKUP(W603,図書名リスト!$A$3:$W$1161,19,0))</f>
        <v/>
      </c>
      <c r="Q603" s="9" t="str">
        <f>IF(E603="","",VLOOKUP(W603,図書名リスト!$A$3:$W$1161,20,0))</f>
        <v/>
      </c>
      <c r="R603" s="9" t="str">
        <f>IF(E603="","",VLOOKUP(W603,図書名リスト!$A$3:$W$1161,22,0))</f>
        <v/>
      </c>
      <c r="S603" s="8" t="str">
        <f t="shared" si="48"/>
        <v xml:space="preserve"> </v>
      </c>
      <c r="T603" s="8" t="str">
        <f t="shared" si="49"/>
        <v>　</v>
      </c>
      <c r="U603" s="8" t="str">
        <f t="shared" si="50"/>
        <v xml:space="preserve"> </v>
      </c>
      <c r="V603" s="8">
        <f t="shared" si="51"/>
        <v>0</v>
      </c>
      <c r="W603" s="7" t="str">
        <f t="shared" si="52"/>
        <v/>
      </c>
    </row>
    <row r="604" spans="1:23" ht="57" customHeight="1" x14ac:dyDescent="0.15">
      <c r="A604" s="10"/>
      <c r="B604" s="16"/>
      <c r="C604" s="16"/>
      <c r="D604" s="15"/>
      <c r="E604" s="14"/>
      <c r="F604" s="13"/>
      <c r="G604" s="12" t="str">
        <f>IF(E604="","",VLOOKUP(E604,図書名リスト!$C$3:$W$1161,16,0))</f>
        <v/>
      </c>
      <c r="H604" s="11" t="str">
        <f>IF(E604="","",VLOOKUP(W604,図書名リスト!$A$3:$W$1161,5,0))</f>
        <v/>
      </c>
      <c r="I604" s="11" t="str">
        <f>IF(E604="","",VLOOKUP(W604,図書名リスト!$A$3:$W$1161,9,0))</f>
        <v/>
      </c>
      <c r="J604" s="11" t="str">
        <f>IF(E604="","",VLOOKUP(W604,図書名リスト!$A$3:$W$1161,23,0))</f>
        <v/>
      </c>
      <c r="K604" s="11" t="str">
        <f>IF(E604="","",VLOOKUP(W604,図書名リスト!$A$3:$W$11651,11,0))</f>
        <v/>
      </c>
      <c r="L604" s="38" t="str">
        <f>IF(E604="","",VLOOKUP(W604,図書名リスト!$A$3:$W$1161,14,0))</f>
        <v/>
      </c>
      <c r="M604" s="9" t="str">
        <f>IF(E604="","",VLOOKUP(W604,図書名リスト!$A$3:$W$1161,17,0))</f>
        <v/>
      </c>
      <c r="N604" s="10"/>
      <c r="O604" s="9" t="str">
        <f>IF(E604="","",VLOOKUP(W604,図書名リスト!$A$3:$W$1161,21,0))</f>
        <v/>
      </c>
      <c r="P604" s="9" t="str">
        <f>IF(E604="","",VLOOKUP(W604,図書名リスト!$A$3:$W$1161,19,0))</f>
        <v/>
      </c>
      <c r="Q604" s="9" t="str">
        <f>IF(E604="","",VLOOKUP(W604,図書名リスト!$A$3:$W$1161,20,0))</f>
        <v/>
      </c>
      <c r="R604" s="9" t="str">
        <f>IF(E604="","",VLOOKUP(W604,図書名リスト!$A$3:$W$1161,22,0))</f>
        <v/>
      </c>
      <c r="S604" s="8" t="str">
        <f t="shared" si="48"/>
        <v xml:space="preserve"> </v>
      </c>
      <c r="T604" s="8" t="str">
        <f t="shared" si="49"/>
        <v>　</v>
      </c>
      <c r="U604" s="8" t="str">
        <f t="shared" si="50"/>
        <v xml:space="preserve"> </v>
      </c>
      <c r="V604" s="8">
        <f t="shared" si="51"/>
        <v>0</v>
      </c>
      <c r="W604" s="7" t="str">
        <f t="shared" si="52"/>
        <v/>
      </c>
    </row>
    <row r="605" spans="1:23" ht="57" customHeight="1" x14ac:dyDescent="0.15">
      <c r="A605" s="10"/>
      <c r="B605" s="16"/>
      <c r="C605" s="16"/>
      <c r="D605" s="15"/>
      <c r="E605" s="14"/>
      <c r="F605" s="13"/>
      <c r="G605" s="12" t="str">
        <f>IF(E605="","",VLOOKUP(E605,図書名リスト!$C$3:$W$1161,16,0))</f>
        <v/>
      </c>
      <c r="H605" s="11" t="str">
        <f>IF(E605="","",VLOOKUP(W605,図書名リスト!$A$3:$W$1161,5,0))</f>
        <v/>
      </c>
      <c r="I605" s="11" t="str">
        <f>IF(E605="","",VLOOKUP(W605,図書名リスト!$A$3:$W$1161,9,0))</f>
        <v/>
      </c>
      <c r="J605" s="11" t="str">
        <f>IF(E605="","",VLOOKUP(W605,図書名リスト!$A$3:$W$1161,23,0))</f>
        <v/>
      </c>
      <c r="K605" s="11" t="str">
        <f>IF(E605="","",VLOOKUP(W605,図書名リスト!$A$3:$W$11651,11,0))</f>
        <v/>
      </c>
      <c r="L605" s="38" t="str">
        <f>IF(E605="","",VLOOKUP(W605,図書名リスト!$A$3:$W$1161,14,0))</f>
        <v/>
      </c>
      <c r="M605" s="9" t="str">
        <f>IF(E605="","",VLOOKUP(W605,図書名リスト!$A$3:$W$1161,17,0))</f>
        <v/>
      </c>
      <c r="N605" s="10"/>
      <c r="O605" s="9" t="str">
        <f>IF(E605="","",VLOOKUP(W605,図書名リスト!$A$3:$W$1161,21,0))</f>
        <v/>
      </c>
      <c r="P605" s="9" t="str">
        <f>IF(E605="","",VLOOKUP(W605,図書名リスト!$A$3:$W$1161,19,0))</f>
        <v/>
      </c>
      <c r="Q605" s="9" t="str">
        <f>IF(E605="","",VLOOKUP(W605,図書名リスト!$A$3:$W$1161,20,0))</f>
        <v/>
      </c>
      <c r="R605" s="9" t="str">
        <f>IF(E605="","",VLOOKUP(W605,図書名リスト!$A$3:$W$1161,22,0))</f>
        <v/>
      </c>
      <c r="S605" s="8" t="str">
        <f t="shared" si="48"/>
        <v xml:space="preserve"> </v>
      </c>
      <c r="T605" s="8" t="str">
        <f t="shared" si="49"/>
        <v>　</v>
      </c>
      <c r="U605" s="8" t="str">
        <f t="shared" si="50"/>
        <v xml:space="preserve"> </v>
      </c>
      <c r="V605" s="8">
        <f t="shared" si="51"/>
        <v>0</v>
      </c>
      <c r="W605" s="7" t="str">
        <f t="shared" si="52"/>
        <v/>
      </c>
    </row>
    <row r="606" spans="1:23" ht="57" customHeight="1" x14ac:dyDescent="0.15">
      <c r="A606" s="10"/>
      <c r="B606" s="16"/>
      <c r="C606" s="16"/>
      <c r="D606" s="15"/>
      <c r="E606" s="14"/>
      <c r="F606" s="13"/>
      <c r="G606" s="12" t="str">
        <f>IF(E606="","",VLOOKUP(E606,図書名リスト!$C$3:$W$1161,16,0))</f>
        <v/>
      </c>
      <c r="H606" s="11" t="str">
        <f>IF(E606="","",VLOOKUP(W606,図書名リスト!$A$3:$W$1161,5,0))</f>
        <v/>
      </c>
      <c r="I606" s="11" t="str">
        <f>IF(E606="","",VLOOKUP(W606,図書名リスト!$A$3:$W$1161,9,0))</f>
        <v/>
      </c>
      <c r="J606" s="11" t="str">
        <f>IF(E606="","",VLOOKUP(W606,図書名リスト!$A$3:$W$1161,23,0))</f>
        <v/>
      </c>
      <c r="K606" s="11" t="str">
        <f>IF(E606="","",VLOOKUP(W606,図書名リスト!$A$3:$W$11651,11,0))</f>
        <v/>
      </c>
      <c r="L606" s="38" t="str">
        <f>IF(E606="","",VLOOKUP(W606,図書名リスト!$A$3:$W$1161,14,0))</f>
        <v/>
      </c>
      <c r="M606" s="9" t="str">
        <f>IF(E606="","",VLOOKUP(W606,図書名リスト!$A$3:$W$1161,17,0))</f>
        <v/>
      </c>
      <c r="N606" s="10"/>
      <c r="O606" s="9" t="str">
        <f>IF(E606="","",VLOOKUP(W606,図書名リスト!$A$3:$W$1161,21,0))</f>
        <v/>
      </c>
      <c r="P606" s="9" t="str">
        <f>IF(E606="","",VLOOKUP(W606,図書名リスト!$A$3:$W$1161,19,0))</f>
        <v/>
      </c>
      <c r="Q606" s="9" t="str">
        <f>IF(E606="","",VLOOKUP(W606,図書名リスト!$A$3:$W$1161,20,0))</f>
        <v/>
      </c>
      <c r="R606" s="9" t="str">
        <f>IF(E606="","",VLOOKUP(W606,図書名リスト!$A$3:$W$1161,22,0))</f>
        <v/>
      </c>
      <c r="S606" s="8" t="str">
        <f t="shared" si="48"/>
        <v xml:space="preserve"> </v>
      </c>
      <c r="T606" s="8" t="str">
        <f t="shared" si="49"/>
        <v>　</v>
      </c>
      <c r="U606" s="8" t="str">
        <f t="shared" si="50"/>
        <v xml:space="preserve"> </v>
      </c>
      <c r="V606" s="8">
        <f t="shared" si="51"/>
        <v>0</v>
      </c>
      <c r="W606" s="7" t="str">
        <f t="shared" si="52"/>
        <v/>
      </c>
    </row>
    <row r="607" spans="1:23" ht="57" customHeight="1" x14ac:dyDescent="0.15">
      <c r="A607" s="10"/>
      <c r="B607" s="16"/>
      <c r="C607" s="16"/>
      <c r="D607" s="15"/>
      <c r="E607" s="14"/>
      <c r="F607" s="13"/>
      <c r="G607" s="12" t="str">
        <f>IF(E607="","",VLOOKUP(E607,図書名リスト!$C$3:$W$1161,16,0))</f>
        <v/>
      </c>
      <c r="H607" s="11" t="str">
        <f>IF(E607="","",VLOOKUP(W607,図書名リスト!$A$3:$W$1161,5,0))</f>
        <v/>
      </c>
      <c r="I607" s="11" t="str">
        <f>IF(E607="","",VLOOKUP(W607,図書名リスト!$A$3:$W$1161,9,0))</f>
        <v/>
      </c>
      <c r="J607" s="11" t="str">
        <f>IF(E607="","",VLOOKUP(W607,図書名リスト!$A$3:$W$1161,23,0))</f>
        <v/>
      </c>
      <c r="K607" s="11" t="str">
        <f>IF(E607="","",VLOOKUP(W607,図書名リスト!$A$3:$W$11651,11,0))</f>
        <v/>
      </c>
      <c r="L607" s="38" t="str">
        <f>IF(E607="","",VLOOKUP(W607,図書名リスト!$A$3:$W$1161,14,0))</f>
        <v/>
      </c>
      <c r="M607" s="9" t="str">
        <f>IF(E607="","",VLOOKUP(W607,図書名リスト!$A$3:$W$1161,17,0))</f>
        <v/>
      </c>
      <c r="N607" s="10"/>
      <c r="O607" s="9" t="str">
        <f>IF(E607="","",VLOOKUP(W607,図書名リスト!$A$3:$W$1161,21,0))</f>
        <v/>
      </c>
      <c r="P607" s="9" t="str">
        <f>IF(E607="","",VLOOKUP(W607,図書名リスト!$A$3:$W$1161,19,0))</f>
        <v/>
      </c>
      <c r="Q607" s="9" t="str">
        <f>IF(E607="","",VLOOKUP(W607,図書名リスト!$A$3:$W$1161,20,0))</f>
        <v/>
      </c>
      <c r="R607" s="9" t="str">
        <f>IF(E607="","",VLOOKUP(W607,図書名リスト!$A$3:$W$1161,22,0))</f>
        <v/>
      </c>
      <c r="S607" s="8" t="str">
        <f t="shared" si="48"/>
        <v xml:space="preserve"> </v>
      </c>
      <c r="T607" s="8" t="str">
        <f t="shared" si="49"/>
        <v>　</v>
      </c>
      <c r="U607" s="8" t="str">
        <f t="shared" si="50"/>
        <v xml:space="preserve"> </v>
      </c>
      <c r="V607" s="8">
        <f t="shared" si="51"/>
        <v>0</v>
      </c>
      <c r="W607" s="7" t="str">
        <f t="shared" si="52"/>
        <v/>
      </c>
    </row>
    <row r="608" spans="1:23" ht="57" customHeight="1" x14ac:dyDescent="0.15">
      <c r="A608" s="10"/>
      <c r="B608" s="16"/>
      <c r="C608" s="16"/>
      <c r="D608" s="15"/>
      <c r="E608" s="14"/>
      <c r="F608" s="13"/>
      <c r="G608" s="12" t="str">
        <f>IF(E608="","",VLOOKUP(E608,図書名リスト!$C$3:$W$1161,16,0))</f>
        <v/>
      </c>
      <c r="H608" s="11" t="str">
        <f>IF(E608="","",VLOOKUP(W608,図書名リスト!$A$3:$W$1161,5,0))</f>
        <v/>
      </c>
      <c r="I608" s="11" t="str">
        <f>IF(E608="","",VLOOKUP(W608,図書名リスト!$A$3:$W$1161,9,0))</f>
        <v/>
      </c>
      <c r="J608" s="11" t="str">
        <f>IF(E608="","",VLOOKUP(W608,図書名リスト!$A$3:$W$1161,23,0))</f>
        <v/>
      </c>
      <c r="K608" s="11" t="str">
        <f>IF(E608="","",VLOOKUP(W608,図書名リスト!$A$3:$W$11651,11,0))</f>
        <v/>
      </c>
      <c r="L608" s="38" t="str">
        <f>IF(E608="","",VLOOKUP(W608,図書名リスト!$A$3:$W$1161,14,0))</f>
        <v/>
      </c>
      <c r="M608" s="9" t="str">
        <f>IF(E608="","",VLOOKUP(W608,図書名リスト!$A$3:$W$1161,17,0))</f>
        <v/>
      </c>
      <c r="N608" s="10"/>
      <c r="O608" s="9" t="str">
        <f>IF(E608="","",VLOOKUP(W608,図書名リスト!$A$3:$W$1161,21,0))</f>
        <v/>
      </c>
      <c r="P608" s="9" t="str">
        <f>IF(E608="","",VLOOKUP(W608,図書名リスト!$A$3:$W$1161,19,0))</f>
        <v/>
      </c>
      <c r="Q608" s="9" t="str">
        <f>IF(E608="","",VLOOKUP(W608,図書名リスト!$A$3:$W$1161,20,0))</f>
        <v/>
      </c>
      <c r="R608" s="9" t="str">
        <f>IF(E608="","",VLOOKUP(W608,図書名リスト!$A$3:$W$1161,22,0))</f>
        <v/>
      </c>
      <c r="S608" s="8" t="str">
        <f t="shared" si="48"/>
        <v xml:space="preserve"> </v>
      </c>
      <c r="T608" s="8" t="str">
        <f t="shared" si="49"/>
        <v>　</v>
      </c>
      <c r="U608" s="8" t="str">
        <f t="shared" si="50"/>
        <v xml:space="preserve"> </v>
      </c>
      <c r="V608" s="8">
        <f t="shared" si="51"/>
        <v>0</v>
      </c>
      <c r="W608" s="7" t="str">
        <f t="shared" si="52"/>
        <v/>
      </c>
    </row>
    <row r="609" spans="1:23" ht="57" customHeight="1" x14ac:dyDescent="0.15">
      <c r="A609" s="10"/>
      <c r="B609" s="16"/>
      <c r="C609" s="16"/>
      <c r="D609" s="15"/>
      <c r="E609" s="14"/>
      <c r="F609" s="13"/>
      <c r="G609" s="12" t="str">
        <f>IF(E609="","",VLOOKUP(E609,図書名リスト!$C$3:$W$1161,16,0))</f>
        <v/>
      </c>
      <c r="H609" s="11" t="str">
        <f>IF(E609="","",VLOOKUP(W609,図書名リスト!$A$3:$W$1161,5,0))</f>
        <v/>
      </c>
      <c r="I609" s="11" t="str">
        <f>IF(E609="","",VLOOKUP(W609,図書名リスト!$A$3:$W$1161,9,0))</f>
        <v/>
      </c>
      <c r="J609" s="11" t="str">
        <f>IF(E609="","",VLOOKUP(W609,図書名リスト!$A$3:$W$1161,23,0))</f>
        <v/>
      </c>
      <c r="K609" s="11" t="str">
        <f>IF(E609="","",VLOOKUP(W609,図書名リスト!$A$3:$W$11651,11,0))</f>
        <v/>
      </c>
      <c r="L609" s="38" t="str">
        <f>IF(E609="","",VLOOKUP(W609,図書名リスト!$A$3:$W$1161,14,0))</f>
        <v/>
      </c>
      <c r="M609" s="9" t="str">
        <f>IF(E609="","",VLOOKUP(W609,図書名リスト!$A$3:$W$1161,17,0))</f>
        <v/>
      </c>
      <c r="N609" s="10"/>
      <c r="O609" s="9" t="str">
        <f>IF(E609="","",VLOOKUP(W609,図書名リスト!$A$3:$W$1161,21,0))</f>
        <v/>
      </c>
      <c r="P609" s="9" t="str">
        <f>IF(E609="","",VLOOKUP(W609,図書名リスト!$A$3:$W$1161,19,0))</f>
        <v/>
      </c>
      <c r="Q609" s="9" t="str">
        <f>IF(E609="","",VLOOKUP(W609,図書名リスト!$A$3:$W$1161,20,0))</f>
        <v/>
      </c>
      <c r="R609" s="9" t="str">
        <f>IF(E609="","",VLOOKUP(W609,図書名リスト!$A$3:$W$1161,22,0))</f>
        <v/>
      </c>
      <c r="S609" s="8" t="str">
        <f t="shared" si="48"/>
        <v xml:space="preserve"> </v>
      </c>
      <c r="T609" s="8" t="str">
        <f t="shared" si="49"/>
        <v>　</v>
      </c>
      <c r="U609" s="8" t="str">
        <f t="shared" si="50"/>
        <v xml:space="preserve"> </v>
      </c>
      <c r="V609" s="8">
        <f t="shared" si="51"/>
        <v>0</v>
      </c>
      <c r="W609" s="7" t="str">
        <f t="shared" si="52"/>
        <v/>
      </c>
    </row>
    <row r="610" spans="1:23" ht="57" customHeight="1" x14ac:dyDescent="0.15">
      <c r="A610" s="10"/>
      <c r="B610" s="16"/>
      <c r="C610" s="16"/>
      <c r="D610" s="15"/>
      <c r="E610" s="14"/>
      <c r="F610" s="13"/>
      <c r="G610" s="12" t="str">
        <f>IF(E610="","",VLOOKUP(E610,図書名リスト!$C$3:$W$1161,16,0))</f>
        <v/>
      </c>
      <c r="H610" s="11" t="str">
        <f>IF(E610="","",VLOOKUP(W610,図書名リスト!$A$3:$W$1161,5,0))</f>
        <v/>
      </c>
      <c r="I610" s="11" t="str">
        <f>IF(E610="","",VLOOKUP(W610,図書名リスト!$A$3:$W$1161,9,0))</f>
        <v/>
      </c>
      <c r="J610" s="11" t="str">
        <f>IF(E610="","",VLOOKUP(W610,図書名リスト!$A$3:$W$1161,23,0))</f>
        <v/>
      </c>
      <c r="K610" s="11" t="str">
        <f>IF(E610="","",VLOOKUP(W610,図書名リスト!$A$3:$W$11651,11,0))</f>
        <v/>
      </c>
      <c r="L610" s="38" t="str">
        <f>IF(E610="","",VLOOKUP(W610,図書名リスト!$A$3:$W$1161,14,0))</f>
        <v/>
      </c>
      <c r="M610" s="9" t="str">
        <f>IF(E610="","",VLOOKUP(W610,図書名リスト!$A$3:$W$1161,17,0))</f>
        <v/>
      </c>
      <c r="N610" s="10"/>
      <c r="O610" s="9" t="str">
        <f>IF(E610="","",VLOOKUP(W610,図書名リスト!$A$3:$W$1161,21,0))</f>
        <v/>
      </c>
      <c r="P610" s="9" t="str">
        <f>IF(E610="","",VLOOKUP(W610,図書名リスト!$A$3:$W$1161,19,0))</f>
        <v/>
      </c>
      <c r="Q610" s="9" t="str">
        <f>IF(E610="","",VLOOKUP(W610,図書名リスト!$A$3:$W$1161,20,0))</f>
        <v/>
      </c>
      <c r="R610" s="9" t="str">
        <f>IF(E610="","",VLOOKUP(W610,図書名リスト!$A$3:$W$1161,22,0))</f>
        <v/>
      </c>
      <c r="S610" s="8" t="str">
        <f t="shared" si="48"/>
        <v xml:space="preserve"> </v>
      </c>
      <c r="T610" s="8" t="str">
        <f t="shared" si="49"/>
        <v>　</v>
      </c>
      <c r="U610" s="8" t="str">
        <f t="shared" si="50"/>
        <v xml:space="preserve"> </v>
      </c>
      <c r="V610" s="8">
        <f t="shared" si="51"/>
        <v>0</v>
      </c>
      <c r="W610" s="7" t="str">
        <f t="shared" si="52"/>
        <v/>
      </c>
    </row>
    <row r="611" spans="1:23" ht="57" customHeight="1" x14ac:dyDescent="0.15">
      <c r="A611" s="10"/>
      <c r="B611" s="16"/>
      <c r="C611" s="16"/>
      <c r="D611" s="15"/>
      <c r="E611" s="14"/>
      <c r="F611" s="13"/>
      <c r="G611" s="12" t="str">
        <f>IF(E611="","",VLOOKUP(E611,図書名リスト!$C$3:$W$1161,16,0))</f>
        <v/>
      </c>
      <c r="H611" s="11" t="str">
        <f>IF(E611="","",VLOOKUP(W611,図書名リスト!$A$3:$W$1161,5,0))</f>
        <v/>
      </c>
      <c r="I611" s="11" t="str">
        <f>IF(E611="","",VLOOKUP(W611,図書名リスト!$A$3:$W$1161,9,0))</f>
        <v/>
      </c>
      <c r="J611" s="11" t="str">
        <f>IF(E611="","",VLOOKUP(W611,図書名リスト!$A$3:$W$1161,23,0))</f>
        <v/>
      </c>
      <c r="K611" s="11" t="str">
        <f>IF(E611="","",VLOOKUP(W611,図書名リスト!$A$3:$W$11651,11,0))</f>
        <v/>
      </c>
      <c r="L611" s="38" t="str">
        <f>IF(E611="","",VLOOKUP(W611,図書名リスト!$A$3:$W$1161,14,0))</f>
        <v/>
      </c>
      <c r="M611" s="9" t="str">
        <f>IF(E611="","",VLOOKUP(W611,図書名リスト!$A$3:$W$1161,17,0))</f>
        <v/>
      </c>
      <c r="N611" s="10"/>
      <c r="O611" s="9" t="str">
        <f>IF(E611="","",VLOOKUP(W611,図書名リスト!$A$3:$W$1161,21,0))</f>
        <v/>
      </c>
      <c r="P611" s="9" t="str">
        <f>IF(E611="","",VLOOKUP(W611,図書名リスト!$A$3:$W$1161,19,0))</f>
        <v/>
      </c>
      <c r="Q611" s="9" t="str">
        <f>IF(E611="","",VLOOKUP(W611,図書名リスト!$A$3:$W$1161,20,0))</f>
        <v/>
      </c>
      <c r="R611" s="9" t="str">
        <f>IF(E611="","",VLOOKUP(W611,図書名リスト!$A$3:$W$1161,22,0))</f>
        <v/>
      </c>
      <c r="S611" s="8" t="str">
        <f t="shared" si="48"/>
        <v xml:space="preserve"> </v>
      </c>
      <c r="T611" s="8" t="str">
        <f t="shared" si="49"/>
        <v>　</v>
      </c>
      <c r="U611" s="8" t="str">
        <f t="shared" si="50"/>
        <v xml:space="preserve"> </v>
      </c>
      <c r="V611" s="8">
        <f t="shared" si="51"/>
        <v>0</v>
      </c>
      <c r="W611" s="7" t="str">
        <f t="shared" si="52"/>
        <v/>
      </c>
    </row>
    <row r="612" spans="1:23" ht="57" customHeight="1" x14ac:dyDescent="0.15">
      <c r="A612" s="10"/>
      <c r="B612" s="16"/>
      <c r="C612" s="16"/>
      <c r="D612" s="15"/>
      <c r="E612" s="14"/>
      <c r="F612" s="13"/>
      <c r="G612" s="12" t="str">
        <f>IF(E612="","",VLOOKUP(E612,図書名リスト!$C$3:$W$1161,16,0))</f>
        <v/>
      </c>
      <c r="H612" s="11" t="str">
        <f>IF(E612="","",VLOOKUP(W612,図書名リスト!$A$3:$W$1161,5,0))</f>
        <v/>
      </c>
      <c r="I612" s="11" t="str">
        <f>IF(E612="","",VLOOKUP(W612,図書名リスト!$A$3:$W$1161,9,0))</f>
        <v/>
      </c>
      <c r="J612" s="11" t="str">
        <f>IF(E612="","",VLOOKUP(W612,図書名リスト!$A$3:$W$1161,23,0))</f>
        <v/>
      </c>
      <c r="K612" s="11" t="str">
        <f>IF(E612="","",VLOOKUP(W612,図書名リスト!$A$3:$W$11651,11,0))</f>
        <v/>
      </c>
      <c r="L612" s="38" t="str">
        <f>IF(E612="","",VLOOKUP(W612,図書名リスト!$A$3:$W$1161,14,0))</f>
        <v/>
      </c>
      <c r="M612" s="9" t="str">
        <f>IF(E612="","",VLOOKUP(W612,図書名リスト!$A$3:$W$1161,17,0))</f>
        <v/>
      </c>
      <c r="N612" s="10"/>
      <c r="O612" s="9" t="str">
        <f>IF(E612="","",VLOOKUP(W612,図書名リスト!$A$3:$W$1161,21,0))</f>
        <v/>
      </c>
      <c r="P612" s="9" t="str">
        <f>IF(E612="","",VLOOKUP(W612,図書名リスト!$A$3:$W$1161,19,0))</f>
        <v/>
      </c>
      <c r="Q612" s="9" t="str">
        <f>IF(E612="","",VLOOKUP(W612,図書名リスト!$A$3:$W$1161,20,0))</f>
        <v/>
      </c>
      <c r="R612" s="9" t="str">
        <f>IF(E612="","",VLOOKUP(W612,図書名リスト!$A$3:$W$1161,22,0))</f>
        <v/>
      </c>
      <c r="S612" s="8" t="str">
        <f t="shared" si="48"/>
        <v xml:space="preserve"> </v>
      </c>
      <c r="T612" s="8" t="str">
        <f t="shared" si="49"/>
        <v>　</v>
      </c>
      <c r="U612" s="8" t="str">
        <f t="shared" si="50"/>
        <v xml:space="preserve"> </v>
      </c>
      <c r="V612" s="8">
        <f t="shared" si="51"/>
        <v>0</v>
      </c>
      <c r="W612" s="7" t="str">
        <f t="shared" si="52"/>
        <v/>
      </c>
    </row>
    <row r="613" spans="1:23" ht="57" customHeight="1" x14ac:dyDescent="0.15">
      <c r="A613" s="10"/>
      <c r="B613" s="16"/>
      <c r="C613" s="16"/>
      <c r="D613" s="15"/>
      <c r="E613" s="14"/>
      <c r="F613" s="13"/>
      <c r="G613" s="12" t="str">
        <f>IF(E613="","",VLOOKUP(E613,図書名リスト!$C$3:$W$1161,16,0))</f>
        <v/>
      </c>
      <c r="H613" s="11" t="str">
        <f>IF(E613="","",VLOOKUP(W613,図書名リスト!$A$3:$W$1161,5,0))</f>
        <v/>
      </c>
      <c r="I613" s="11" t="str">
        <f>IF(E613="","",VLOOKUP(W613,図書名リスト!$A$3:$W$1161,9,0))</f>
        <v/>
      </c>
      <c r="J613" s="11" t="str">
        <f>IF(E613="","",VLOOKUP(W613,図書名リスト!$A$3:$W$1161,23,0))</f>
        <v/>
      </c>
      <c r="K613" s="11" t="str">
        <f>IF(E613="","",VLOOKUP(W613,図書名リスト!$A$3:$W$11651,11,0))</f>
        <v/>
      </c>
      <c r="L613" s="38" t="str">
        <f>IF(E613="","",VLOOKUP(W613,図書名リスト!$A$3:$W$1161,14,0))</f>
        <v/>
      </c>
      <c r="M613" s="9" t="str">
        <f>IF(E613="","",VLOOKUP(W613,図書名リスト!$A$3:$W$1161,17,0))</f>
        <v/>
      </c>
      <c r="N613" s="10"/>
      <c r="O613" s="9" t="str">
        <f>IF(E613="","",VLOOKUP(W613,図書名リスト!$A$3:$W$1161,21,0))</f>
        <v/>
      </c>
      <c r="P613" s="9" t="str">
        <f>IF(E613="","",VLOOKUP(W613,図書名リスト!$A$3:$W$1161,19,0))</f>
        <v/>
      </c>
      <c r="Q613" s="9" t="str">
        <f>IF(E613="","",VLOOKUP(W613,図書名リスト!$A$3:$W$1161,20,0))</f>
        <v/>
      </c>
      <c r="R613" s="9" t="str">
        <f>IF(E613="","",VLOOKUP(W613,図書名リスト!$A$3:$W$1161,22,0))</f>
        <v/>
      </c>
      <c r="S613" s="8" t="str">
        <f t="shared" si="48"/>
        <v xml:space="preserve"> </v>
      </c>
      <c r="T613" s="8" t="str">
        <f t="shared" si="49"/>
        <v>　</v>
      </c>
      <c r="U613" s="8" t="str">
        <f t="shared" si="50"/>
        <v xml:space="preserve"> </v>
      </c>
      <c r="V613" s="8">
        <f t="shared" si="51"/>
        <v>0</v>
      </c>
      <c r="W613" s="7" t="str">
        <f t="shared" si="52"/>
        <v/>
      </c>
    </row>
    <row r="614" spans="1:23" ht="57" customHeight="1" x14ac:dyDescent="0.15">
      <c r="A614" s="10"/>
      <c r="B614" s="16"/>
      <c r="C614" s="16"/>
      <c r="D614" s="15"/>
      <c r="E614" s="14"/>
      <c r="F614" s="13"/>
      <c r="G614" s="12" t="str">
        <f>IF(E614="","",VLOOKUP(E614,図書名リスト!$C$3:$W$1161,16,0))</f>
        <v/>
      </c>
      <c r="H614" s="11" t="str">
        <f>IF(E614="","",VLOOKUP(W614,図書名リスト!$A$3:$W$1161,5,0))</f>
        <v/>
      </c>
      <c r="I614" s="11" t="str">
        <f>IF(E614="","",VLOOKUP(W614,図書名リスト!$A$3:$W$1161,9,0))</f>
        <v/>
      </c>
      <c r="J614" s="11" t="str">
        <f>IF(E614="","",VLOOKUP(W614,図書名リスト!$A$3:$W$1161,23,0))</f>
        <v/>
      </c>
      <c r="K614" s="11" t="str">
        <f>IF(E614="","",VLOOKUP(W614,図書名リスト!$A$3:$W$11651,11,0))</f>
        <v/>
      </c>
      <c r="L614" s="38" t="str">
        <f>IF(E614="","",VLOOKUP(W614,図書名リスト!$A$3:$W$1161,14,0))</f>
        <v/>
      </c>
      <c r="M614" s="9" t="str">
        <f>IF(E614="","",VLOOKUP(W614,図書名リスト!$A$3:$W$1161,17,0))</f>
        <v/>
      </c>
      <c r="N614" s="10"/>
      <c r="O614" s="9" t="str">
        <f>IF(E614="","",VLOOKUP(W614,図書名リスト!$A$3:$W$1161,21,0))</f>
        <v/>
      </c>
      <c r="P614" s="9" t="str">
        <f>IF(E614="","",VLOOKUP(W614,図書名リスト!$A$3:$W$1161,19,0))</f>
        <v/>
      </c>
      <c r="Q614" s="9" t="str">
        <f>IF(E614="","",VLOOKUP(W614,図書名リスト!$A$3:$W$1161,20,0))</f>
        <v/>
      </c>
      <c r="R614" s="9" t="str">
        <f>IF(E614="","",VLOOKUP(W614,図書名リスト!$A$3:$W$1161,22,0))</f>
        <v/>
      </c>
      <c r="S614" s="8" t="str">
        <f t="shared" si="48"/>
        <v xml:space="preserve"> </v>
      </c>
      <c r="T614" s="8" t="str">
        <f t="shared" si="49"/>
        <v>　</v>
      </c>
      <c r="U614" s="8" t="str">
        <f t="shared" si="50"/>
        <v xml:space="preserve"> </v>
      </c>
      <c r="V614" s="8">
        <f t="shared" si="51"/>
        <v>0</v>
      </c>
      <c r="W614" s="7" t="str">
        <f t="shared" si="52"/>
        <v/>
      </c>
    </row>
    <row r="615" spans="1:23" ht="57" customHeight="1" x14ac:dyDescent="0.15">
      <c r="A615" s="10"/>
      <c r="B615" s="16"/>
      <c r="C615" s="16"/>
      <c r="D615" s="15"/>
      <c r="E615" s="14"/>
      <c r="F615" s="13"/>
      <c r="G615" s="12" t="str">
        <f>IF(E615="","",VLOOKUP(E615,図書名リスト!$C$3:$W$1161,16,0))</f>
        <v/>
      </c>
      <c r="H615" s="11" t="str">
        <f>IF(E615="","",VLOOKUP(W615,図書名リスト!$A$3:$W$1161,5,0))</f>
        <v/>
      </c>
      <c r="I615" s="11" t="str">
        <f>IF(E615="","",VLOOKUP(W615,図書名リスト!$A$3:$W$1161,9,0))</f>
        <v/>
      </c>
      <c r="J615" s="11" t="str">
        <f>IF(E615="","",VLOOKUP(W615,図書名リスト!$A$3:$W$1161,23,0))</f>
        <v/>
      </c>
      <c r="K615" s="11" t="str">
        <f>IF(E615="","",VLOOKUP(W615,図書名リスト!$A$3:$W$11651,11,0))</f>
        <v/>
      </c>
      <c r="L615" s="38" t="str">
        <f>IF(E615="","",VLOOKUP(W615,図書名リスト!$A$3:$W$1161,14,0))</f>
        <v/>
      </c>
      <c r="M615" s="9" t="str">
        <f>IF(E615="","",VLOOKUP(W615,図書名リスト!$A$3:$W$1161,17,0))</f>
        <v/>
      </c>
      <c r="N615" s="10"/>
      <c r="O615" s="9" t="str">
        <f>IF(E615="","",VLOOKUP(W615,図書名リスト!$A$3:$W$1161,21,0))</f>
        <v/>
      </c>
      <c r="P615" s="9" t="str">
        <f>IF(E615="","",VLOOKUP(W615,図書名リスト!$A$3:$W$1161,19,0))</f>
        <v/>
      </c>
      <c r="Q615" s="9" t="str">
        <f>IF(E615="","",VLOOKUP(W615,図書名リスト!$A$3:$W$1161,20,0))</f>
        <v/>
      </c>
      <c r="R615" s="9" t="str">
        <f>IF(E615="","",VLOOKUP(W615,図書名リスト!$A$3:$W$1161,22,0))</f>
        <v/>
      </c>
      <c r="S615" s="8" t="str">
        <f t="shared" si="48"/>
        <v xml:space="preserve"> </v>
      </c>
      <c r="T615" s="8" t="str">
        <f t="shared" si="49"/>
        <v>　</v>
      </c>
      <c r="U615" s="8" t="str">
        <f t="shared" si="50"/>
        <v xml:space="preserve"> </v>
      </c>
      <c r="V615" s="8">
        <f t="shared" si="51"/>
        <v>0</v>
      </c>
      <c r="W615" s="7" t="str">
        <f t="shared" si="52"/>
        <v/>
      </c>
    </row>
    <row r="616" spans="1:23" ht="57" customHeight="1" x14ac:dyDescent="0.15">
      <c r="A616" s="10"/>
      <c r="B616" s="16"/>
      <c r="C616" s="16"/>
      <c r="D616" s="15"/>
      <c r="E616" s="14"/>
      <c r="F616" s="13"/>
      <c r="G616" s="12" t="str">
        <f>IF(E616="","",VLOOKUP(E616,図書名リスト!$C$3:$W$1161,16,0))</f>
        <v/>
      </c>
      <c r="H616" s="11" t="str">
        <f>IF(E616="","",VLOOKUP(W616,図書名リスト!$A$3:$W$1161,5,0))</f>
        <v/>
      </c>
      <c r="I616" s="11" t="str">
        <f>IF(E616="","",VLOOKUP(W616,図書名リスト!$A$3:$W$1161,9,0))</f>
        <v/>
      </c>
      <c r="J616" s="11" t="str">
        <f>IF(E616="","",VLOOKUP(W616,図書名リスト!$A$3:$W$1161,23,0))</f>
        <v/>
      </c>
      <c r="K616" s="11" t="str">
        <f>IF(E616="","",VLOOKUP(W616,図書名リスト!$A$3:$W$11651,11,0))</f>
        <v/>
      </c>
      <c r="L616" s="38" t="str">
        <f>IF(E616="","",VLOOKUP(W616,図書名リスト!$A$3:$W$1161,14,0))</f>
        <v/>
      </c>
      <c r="M616" s="9" t="str">
        <f>IF(E616="","",VLOOKUP(W616,図書名リスト!$A$3:$W$1161,17,0))</f>
        <v/>
      </c>
      <c r="N616" s="10"/>
      <c r="O616" s="9" t="str">
        <f>IF(E616="","",VLOOKUP(W616,図書名リスト!$A$3:$W$1161,21,0))</f>
        <v/>
      </c>
      <c r="P616" s="9" t="str">
        <f>IF(E616="","",VLOOKUP(W616,図書名リスト!$A$3:$W$1161,19,0))</f>
        <v/>
      </c>
      <c r="Q616" s="9" t="str">
        <f>IF(E616="","",VLOOKUP(W616,図書名リスト!$A$3:$W$1161,20,0))</f>
        <v/>
      </c>
      <c r="R616" s="9" t="str">
        <f>IF(E616="","",VLOOKUP(W616,図書名リスト!$A$3:$W$1161,22,0))</f>
        <v/>
      </c>
      <c r="S616" s="8" t="str">
        <f t="shared" si="48"/>
        <v xml:space="preserve"> </v>
      </c>
      <c r="T616" s="8" t="str">
        <f t="shared" si="49"/>
        <v>　</v>
      </c>
      <c r="U616" s="8" t="str">
        <f t="shared" si="50"/>
        <v xml:space="preserve"> </v>
      </c>
      <c r="V616" s="8">
        <f t="shared" si="51"/>
        <v>0</v>
      </c>
      <c r="W616" s="7" t="str">
        <f t="shared" si="52"/>
        <v/>
      </c>
    </row>
    <row r="617" spans="1:23" ht="57" customHeight="1" x14ac:dyDescent="0.15">
      <c r="A617" s="10"/>
      <c r="B617" s="16"/>
      <c r="C617" s="16"/>
      <c r="D617" s="15"/>
      <c r="E617" s="14"/>
      <c r="F617" s="13"/>
      <c r="G617" s="12" t="str">
        <f>IF(E617="","",VLOOKUP(E617,図書名リスト!$C$3:$W$1161,16,0))</f>
        <v/>
      </c>
      <c r="H617" s="11" t="str">
        <f>IF(E617="","",VLOOKUP(W617,図書名リスト!$A$3:$W$1161,5,0))</f>
        <v/>
      </c>
      <c r="I617" s="11" t="str">
        <f>IF(E617="","",VLOOKUP(W617,図書名リスト!$A$3:$W$1161,9,0))</f>
        <v/>
      </c>
      <c r="J617" s="11" t="str">
        <f>IF(E617="","",VLOOKUP(W617,図書名リスト!$A$3:$W$1161,23,0))</f>
        <v/>
      </c>
      <c r="K617" s="11" t="str">
        <f>IF(E617="","",VLOOKUP(W617,図書名リスト!$A$3:$W$11651,11,0))</f>
        <v/>
      </c>
      <c r="L617" s="38" t="str">
        <f>IF(E617="","",VLOOKUP(W617,図書名リスト!$A$3:$W$1161,14,0))</f>
        <v/>
      </c>
      <c r="M617" s="9" t="str">
        <f>IF(E617="","",VLOOKUP(W617,図書名リスト!$A$3:$W$1161,17,0))</f>
        <v/>
      </c>
      <c r="N617" s="10"/>
      <c r="O617" s="9" t="str">
        <f>IF(E617="","",VLOOKUP(W617,図書名リスト!$A$3:$W$1161,21,0))</f>
        <v/>
      </c>
      <c r="P617" s="9" t="str">
        <f>IF(E617="","",VLOOKUP(W617,図書名リスト!$A$3:$W$1161,19,0))</f>
        <v/>
      </c>
      <c r="Q617" s="9" t="str">
        <f>IF(E617="","",VLOOKUP(W617,図書名リスト!$A$3:$W$1161,20,0))</f>
        <v/>
      </c>
      <c r="R617" s="9" t="str">
        <f>IF(E617="","",VLOOKUP(W617,図書名リスト!$A$3:$W$1161,22,0))</f>
        <v/>
      </c>
      <c r="S617" s="8" t="str">
        <f t="shared" si="48"/>
        <v xml:space="preserve"> </v>
      </c>
      <c r="T617" s="8" t="str">
        <f t="shared" si="49"/>
        <v>　</v>
      </c>
      <c r="U617" s="8" t="str">
        <f t="shared" si="50"/>
        <v xml:space="preserve"> </v>
      </c>
      <c r="V617" s="8">
        <f t="shared" si="51"/>
        <v>0</v>
      </c>
      <c r="W617" s="7" t="str">
        <f t="shared" si="52"/>
        <v/>
      </c>
    </row>
    <row r="618" spans="1:23" ht="57" customHeight="1" x14ac:dyDescent="0.15">
      <c r="A618" s="10"/>
      <c r="B618" s="16"/>
      <c r="C618" s="16"/>
      <c r="D618" s="15"/>
      <c r="E618" s="14"/>
      <c r="F618" s="13"/>
      <c r="G618" s="12" t="str">
        <f>IF(E618="","",VLOOKUP(E618,図書名リスト!$C$3:$W$1161,16,0))</f>
        <v/>
      </c>
      <c r="H618" s="11" t="str">
        <f>IF(E618="","",VLOOKUP(W618,図書名リスト!$A$3:$W$1161,5,0))</f>
        <v/>
      </c>
      <c r="I618" s="11" t="str">
        <f>IF(E618="","",VLOOKUP(W618,図書名リスト!$A$3:$W$1161,9,0))</f>
        <v/>
      </c>
      <c r="J618" s="11" t="str">
        <f>IF(E618="","",VLOOKUP(W618,図書名リスト!$A$3:$W$1161,23,0))</f>
        <v/>
      </c>
      <c r="K618" s="11" t="str">
        <f>IF(E618="","",VLOOKUP(W618,図書名リスト!$A$3:$W$11651,11,0))</f>
        <v/>
      </c>
      <c r="L618" s="38" t="str">
        <f>IF(E618="","",VLOOKUP(W618,図書名リスト!$A$3:$W$1161,14,0))</f>
        <v/>
      </c>
      <c r="M618" s="9" t="str">
        <f>IF(E618="","",VLOOKUP(W618,図書名リスト!$A$3:$W$1161,17,0))</f>
        <v/>
      </c>
      <c r="N618" s="10"/>
      <c r="O618" s="9" t="str">
        <f>IF(E618="","",VLOOKUP(W618,図書名リスト!$A$3:$W$1161,21,0))</f>
        <v/>
      </c>
      <c r="P618" s="9" t="str">
        <f>IF(E618="","",VLOOKUP(W618,図書名リスト!$A$3:$W$1161,19,0))</f>
        <v/>
      </c>
      <c r="Q618" s="9" t="str">
        <f>IF(E618="","",VLOOKUP(W618,図書名リスト!$A$3:$W$1161,20,0))</f>
        <v/>
      </c>
      <c r="R618" s="9" t="str">
        <f>IF(E618="","",VLOOKUP(W618,図書名リスト!$A$3:$W$1161,22,0))</f>
        <v/>
      </c>
      <c r="S618" s="8" t="str">
        <f t="shared" si="48"/>
        <v xml:space="preserve"> </v>
      </c>
      <c r="T618" s="8" t="str">
        <f t="shared" si="49"/>
        <v>　</v>
      </c>
      <c r="U618" s="8" t="str">
        <f t="shared" si="50"/>
        <v xml:space="preserve"> </v>
      </c>
      <c r="V618" s="8">
        <f t="shared" si="51"/>
        <v>0</v>
      </c>
      <c r="W618" s="7" t="str">
        <f t="shared" si="52"/>
        <v/>
      </c>
    </row>
    <row r="619" spans="1:23" ht="57" customHeight="1" x14ac:dyDescent="0.15">
      <c r="A619" s="10"/>
      <c r="B619" s="16"/>
      <c r="C619" s="16"/>
      <c r="D619" s="15"/>
      <c r="E619" s="14"/>
      <c r="F619" s="13"/>
      <c r="G619" s="12" t="str">
        <f>IF(E619="","",VLOOKUP(E619,図書名リスト!$C$3:$W$1161,16,0))</f>
        <v/>
      </c>
      <c r="H619" s="11" t="str">
        <f>IF(E619="","",VLOOKUP(W619,図書名リスト!$A$3:$W$1161,5,0))</f>
        <v/>
      </c>
      <c r="I619" s="11" t="str">
        <f>IF(E619="","",VLOOKUP(W619,図書名リスト!$A$3:$W$1161,9,0))</f>
        <v/>
      </c>
      <c r="J619" s="11" t="str">
        <f>IF(E619="","",VLOOKUP(W619,図書名リスト!$A$3:$W$1161,23,0))</f>
        <v/>
      </c>
      <c r="K619" s="11" t="str">
        <f>IF(E619="","",VLOOKUP(W619,図書名リスト!$A$3:$W$11651,11,0))</f>
        <v/>
      </c>
      <c r="L619" s="38" t="str">
        <f>IF(E619="","",VLOOKUP(W619,図書名リスト!$A$3:$W$1161,14,0))</f>
        <v/>
      </c>
      <c r="M619" s="9" t="str">
        <f>IF(E619="","",VLOOKUP(W619,図書名リスト!$A$3:$W$1161,17,0))</f>
        <v/>
      </c>
      <c r="N619" s="10"/>
      <c r="O619" s="9" t="str">
        <f>IF(E619="","",VLOOKUP(W619,図書名リスト!$A$3:$W$1161,21,0))</f>
        <v/>
      </c>
      <c r="P619" s="9" t="str">
        <f>IF(E619="","",VLOOKUP(W619,図書名リスト!$A$3:$W$1161,19,0))</f>
        <v/>
      </c>
      <c r="Q619" s="9" t="str">
        <f>IF(E619="","",VLOOKUP(W619,図書名リスト!$A$3:$W$1161,20,0))</f>
        <v/>
      </c>
      <c r="R619" s="9" t="str">
        <f>IF(E619="","",VLOOKUP(W619,図書名リスト!$A$3:$W$1161,22,0))</f>
        <v/>
      </c>
      <c r="S619" s="8" t="str">
        <f t="shared" si="48"/>
        <v xml:space="preserve"> </v>
      </c>
      <c r="T619" s="8" t="str">
        <f t="shared" si="49"/>
        <v>　</v>
      </c>
      <c r="U619" s="8" t="str">
        <f t="shared" si="50"/>
        <v xml:space="preserve"> </v>
      </c>
      <c r="V619" s="8">
        <f t="shared" si="51"/>
        <v>0</v>
      </c>
      <c r="W619" s="7" t="str">
        <f t="shared" si="52"/>
        <v/>
      </c>
    </row>
    <row r="620" spans="1:23" ht="57" customHeight="1" x14ac:dyDescent="0.15">
      <c r="A620" s="10"/>
      <c r="B620" s="16"/>
      <c r="C620" s="16"/>
      <c r="D620" s="15"/>
      <c r="E620" s="14"/>
      <c r="F620" s="13"/>
      <c r="G620" s="12" t="str">
        <f>IF(E620="","",VLOOKUP(E620,図書名リスト!$C$3:$W$1161,16,0))</f>
        <v/>
      </c>
      <c r="H620" s="11" t="str">
        <f>IF(E620="","",VLOOKUP(W620,図書名リスト!$A$3:$W$1161,5,0))</f>
        <v/>
      </c>
      <c r="I620" s="11" t="str">
        <f>IF(E620="","",VLOOKUP(W620,図書名リスト!$A$3:$W$1161,9,0))</f>
        <v/>
      </c>
      <c r="J620" s="11" t="str">
        <f>IF(E620="","",VLOOKUP(W620,図書名リスト!$A$3:$W$1161,23,0))</f>
        <v/>
      </c>
      <c r="K620" s="11" t="str">
        <f>IF(E620="","",VLOOKUP(W620,図書名リスト!$A$3:$W$11651,11,0))</f>
        <v/>
      </c>
      <c r="L620" s="38" t="str">
        <f>IF(E620="","",VLOOKUP(W620,図書名リスト!$A$3:$W$1161,14,0))</f>
        <v/>
      </c>
      <c r="M620" s="9" t="str">
        <f>IF(E620="","",VLOOKUP(W620,図書名リスト!$A$3:$W$1161,17,0))</f>
        <v/>
      </c>
      <c r="N620" s="10"/>
      <c r="O620" s="9" t="str">
        <f>IF(E620="","",VLOOKUP(W620,図書名リスト!$A$3:$W$1161,21,0))</f>
        <v/>
      </c>
      <c r="P620" s="9" t="str">
        <f>IF(E620="","",VLOOKUP(W620,図書名リスト!$A$3:$W$1161,19,0))</f>
        <v/>
      </c>
      <c r="Q620" s="9" t="str">
        <f>IF(E620="","",VLOOKUP(W620,図書名リスト!$A$3:$W$1161,20,0))</f>
        <v/>
      </c>
      <c r="R620" s="9" t="str">
        <f>IF(E620="","",VLOOKUP(W620,図書名リスト!$A$3:$W$1161,22,0))</f>
        <v/>
      </c>
      <c r="S620" s="8" t="str">
        <f t="shared" si="48"/>
        <v xml:space="preserve"> </v>
      </c>
      <c r="T620" s="8" t="str">
        <f t="shared" si="49"/>
        <v>　</v>
      </c>
      <c r="U620" s="8" t="str">
        <f t="shared" si="50"/>
        <v xml:space="preserve"> </v>
      </c>
      <c r="V620" s="8">
        <f t="shared" si="51"/>
        <v>0</v>
      </c>
      <c r="W620" s="7" t="str">
        <f t="shared" si="52"/>
        <v/>
      </c>
    </row>
    <row r="621" spans="1:23" ht="57" customHeight="1" x14ac:dyDescent="0.15">
      <c r="A621" s="10"/>
      <c r="B621" s="16"/>
      <c r="C621" s="16"/>
      <c r="D621" s="15"/>
      <c r="E621" s="14"/>
      <c r="F621" s="13"/>
      <c r="G621" s="12" t="str">
        <f>IF(E621="","",VLOOKUP(E621,図書名リスト!$C$3:$W$1161,16,0))</f>
        <v/>
      </c>
      <c r="H621" s="11" t="str">
        <f>IF(E621="","",VLOOKUP(W621,図書名リスト!$A$3:$W$1161,5,0))</f>
        <v/>
      </c>
      <c r="I621" s="11" t="str">
        <f>IF(E621="","",VLOOKUP(W621,図書名リスト!$A$3:$W$1161,9,0))</f>
        <v/>
      </c>
      <c r="J621" s="11" t="str">
        <f>IF(E621="","",VLOOKUP(W621,図書名リスト!$A$3:$W$1161,23,0))</f>
        <v/>
      </c>
      <c r="K621" s="11" t="str">
        <f>IF(E621="","",VLOOKUP(W621,図書名リスト!$A$3:$W$11651,11,0))</f>
        <v/>
      </c>
      <c r="L621" s="38" t="str">
        <f>IF(E621="","",VLOOKUP(W621,図書名リスト!$A$3:$W$1161,14,0))</f>
        <v/>
      </c>
      <c r="M621" s="9" t="str">
        <f>IF(E621="","",VLOOKUP(W621,図書名リスト!$A$3:$W$1161,17,0))</f>
        <v/>
      </c>
      <c r="N621" s="10"/>
      <c r="O621" s="9" t="str">
        <f>IF(E621="","",VLOOKUP(W621,図書名リスト!$A$3:$W$1161,21,0))</f>
        <v/>
      </c>
      <c r="P621" s="9" t="str">
        <f>IF(E621="","",VLOOKUP(W621,図書名リスト!$A$3:$W$1161,19,0))</f>
        <v/>
      </c>
      <c r="Q621" s="9" t="str">
        <f>IF(E621="","",VLOOKUP(W621,図書名リスト!$A$3:$W$1161,20,0))</f>
        <v/>
      </c>
      <c r="R621" s="9" t="str">
        <f>IF(E621="","",VLOOKUP(W621,図書名リスト!$A$3:$W$1161,22,0))</f>
        <v/>
      </c>
      <c r="S621" s="8" t="str">
        <f t="shared" si="48"/>
        <v xml:space="preserve"> </v>
      </c>
      <c r="T621" s="8" t="str">
        <f t="shared" si="49"/>
        <v>　</v>
      </c>
      <c r="U621" s="8" t="str">
        <f t="shared" si="50"/>
        <v xml:space="preserve"> </v>
      </c>
      <c r="V621" s="8">
        <f t="shared" si="51"/>
        <v>0</v>
      </c>
      <c r="W621" s="7" t="str">
        <f t="shared" si="52"/>
        <v/>
      </c>
    </row>
    <row r="622" spans="1:23" ht="57" customHeight="1" x14ac:dyDescent="0.15">
      <c r="A622" s="10"/>
      <c r="B622" s="16"/>
      <c r="C622" s="16"/>
      <c r="D622" s="15"/>
      <c r="E622" s="14"/>
      <c r="F622" s="13"/>
      <c r="G622" s="12" t="str">
        <f>IF(E622="","",VLOOKUP(E622,図書名リスト!$C$3:$W$1161,16,0))</f>
        <v/>
      </c>
      <c r="H622" s="11" t="str">
        <f>IF(E622="","",VLOOKUP(W622,図書名リスト!$A$3:$W$1161,5,0))</f>
        <v/>
      </c>
      <c r="I622" s="11" t="str">
        <f>IF(E622="","",VLOOKUP(W622,図書名リスト!$A$3:$W$1161,9,0))</f>
        <v/>
      </c>
      <c r="J622" s="11" t="str">
        <f>IF(E622="","",VLOOKUP(W622,図書名リスト!$A$3:$W$1161,23,0))</f>
        <v/>
      </c>
      <c r="K622" s="11" t="str">
        <f>IF(E622="","",VLOOKUP(W622,図書名リスト!$A$3:$W$11651,11,0))</f>
        <v/>
      </c>
      <c r="L622" s="38" t="str">
        <f>IF(E622="","",VLOOKUP(W622,図書名リスト!$A$3:$W$1161,14,0))</f>
        <v/>
      </c>
      <c r="M622" s="9" t="str">
        <f>IF(E622="","",VLOOKUP(W622,図書名リスト!$A$3:$W$1161,17,0))</f>
        <v/>
      </c>
      <c r="N622" s="10"/>
      <c r="O622" s="9" t="str">
        <f>IF(E622="","",VLOOKUP(W622,図書名リスト!$A$3:$W$1161,21,0))</f>
        <v/>
      </c>
      <c r="P622" s="9" t="str">
        <f>IF(E622="","",VLOOKUP(W622,図書名リスト!$A$3:$W$1161,19,0))</f>
        <v/>
      </c>
      <c r="Q622" s="9" t="str">
        <f>IF(E622="","",VLOOKUP(W622,図書名リスト!$A$3:$W$1161,20,0))</f>
        <v/>
      </c>
      <c r="R622" s="9" t="str">
        <f>IF(E622="","",VLOOKUP(W622,図書名リスト!$A$3:$W$1161,22,0))</f>
        <v/>
      </c>
      <c r="S622" s="8" t="str">
        <f t="shared" si="48"/>
        <v xml:space="preserve"> </v>
      </c>
      <c r="T622" s="8" t="str">
        <f t="shared" si="49"/>
        <v>　</v>
      </c>
      <c r="U622" s="8" t="str">
        <f t="shared" si="50"/>
        <v xml:space="preserve"> </v>
      </c>
      <c r="V622" s="8">
        <f t="shared" si="51"/>
        <v>0</v>
      </c>
      <c r="W622" s="7" t="str">
        <f t="shared" si="52"/>
        <v/>
      </c>
    </row>
    <row r="623" spans="1:23" ht="57" customHeight="1" x14ac:dyDescent="0.15">
      <c r="A623" s="10"/>
      <c r="B623" s="16"/>
      <c r="C623" s="16"/>
      <c r="D623" s="15"/>
      <c r="E623" s="14"/>
      <c r="F623" s="13"/>
      <c r="G623" s="12" t="str">
        <f>IF(E623="","",VLOOKUP(E623,図書名リスト!$C$3:$W$1161,16,0))</f>
        <v/>
      </c>
      <c r="H623" s="11" t="str">
        <f>IF(E623="","",VLOOKUP(W623,図書名リスト!$A$3:$W$1161,5,0))</f>
        <v/>
      </c>
      <c r="I623" s="11" t="str">
        <f>IF(E623="","",VLOOKUP(W623,図書名リスト!$A$3:$W$1161,9,0))</f>
        <v/>
      </c>
      <c r="J623" s="11" t="str">
        <f>IF(E623="","",VLOOKUP(W623,図書名リスト!$A$3:$W$1161,23,0))</f>
        <v/>
      </c>
      <c r="K623" s="11" t="str">
        <f>IF(E623="","",VLOOKUP(W623,図書名リスト!$A$3:$W$11651,11,0))</f>
        <v/>
      </c>
      <c r="L623" s="38" t="str">
        <f>IF(E623="","",VLOOKUP(W623,図書名リスト!$A$3:$W$1161,14,0))</f>
        <v/>
      </c>
      <c r="M623" s="9" t="str">
        <f>IF(E623="","",VLOOKUP(W623,図書名リスト!$A$3:$W$1161,17,0))</f>
        <v/>
      </c>
      <c r="N623" s="10"/>
      <c r="O623" s="9" t="str">
        <f>IF(E623="","",VLOOKUP(W623,図書名リスト!$A$3:$W$1161,21,0))</f>
        <v/>
      </c>
      <c r="P623" s="9" t="str">
        <f>IF(E623="","",VLOOKUP(W623,図書名リスト!$A$3:$W$1161,19,0))</f>
        <v/>
      </c>
      <c r="Q623" s="9" t="str">
        <f>IF(E623="","",VLOOKUP(W623,図書名リスト!$A$3:$W$1161,20,0))</f>
        <v/>
      </c>
      <c r="R623" s="9" t="str">
        <f>IF(E623="","",VLOOKUP(W623,図書名リスト!$A$3:$W$1161,22,0))</f>
        <v/>
      </c>
      <c r="S623" s="8" t="str">
        <f t="shared" si="48"/>
        <v xml:space="preserve"> </v>
      </c>
      <c r="T623" s="8" t="str">
        <f t="shared" si="49"/>
        <v>　</v>
      </c>
      <c r="U623" s="8" t="str">
        <f t="shared" si="50"/>
        <v xml:space="preserve"> </v>
      </c>
      <c r="V623" s="8">
        <f t="shared" si="51"/>
        <v>0</v>
      </c>
      <c r="W623" s="7" t="str">
        <f t="shared" si="52"/>
        <v/>
      </c>
    </row>
    <row r="624" spans="1:23" ht="57" customHeight="1" x14ac:dyDescent="0.15">
      <c r="A624" s="10"/>
      <c r="B624" s="16"/>
      <c r="C624" s="16"/>
      <c r="D624" s="15"/>
      <c r="E624" s="14"/>
      <c r="F624" s="13"/>
      <c r="G624" s="12" t="str">
        <f>IF(E624="","",VLOOKUP(E624,図書名リスト!$C$3:$W$1161,16,0))</f>
        <v/>
      </c>
      <c r="H624" s="11" t="str">
        <f>IF(E624="","",VLOOKUP(W624,図書名リスト!$A$3:$W$1161,5,0))</f>
        <v/>
      </c>
      <c r="I624" s="11" t="str">
        <f>IF(E624="","",VLOOKUP(W624,図書名リスト!$A$3:$W$1161,9,0))</f>
        <v/>
      </c>
      <c r="J624" s="11" t="str">
        <f>IF(E624="","",VLOOKUP(W624,図書名リスト!$A$3:$W$1161,23,0))</f>
        <v/>
      </c>
      <c r="K624" s="11" t="str">
        <f>IF(E624="","",VLOOKUP(W624,図書名リスト!$A$3:$W$11651,11,0))</f>
        <v/>
      </c>
      <c r="L624" s="38" t="str">
        <f>IF(E624="","",VLOOKUP(W624,図書名リスト!$A$3:$W$1161,14,0))</f>
        <v/>
      </c>
      <c r="M624" s="9" t="str">
        <f>IF(E624="","",VLOOKUP(W624,図書名リスト!$A$3:$W$1161,17,0))</f>
        <v/>
      </c>
      <c r="N624" s="10"/>
      <c r="O624" s="9" t="str">
        <f>IF(E624="","",VLOOKUP(W624,図書名リスト!$A$3:$W$1161,21,0))</f>
        <v/>
      </c>
      <c r="P624" s="9" t="str">
        <f>IF(E624="","",VLOOKUP(W624,図書名リスト!$A$3:$W$1161,19,0))</f>
        <v/>
      </c>
      <c r="Q624" s="9" t="str">
        <f>IF(E624="","",VLOOKUP(W624,図書名リスト!$A$3:$W$1161,20,0))</f>
        <v/>
      </c>
      <c r="R624" s="9" t="str">
        <f>IF(E624="","",VLOOKUP(W624,図書名リスト!$A$3:$W$1161,22,0))</f>
        <v/>
      </c>
      <c r="S624" s="8" t="str">
        <f t="shared" si="48"/>
        <v xml:space="preserve"> </v>
      </c>
      <c r="T624" s="8" t="str">
        <f t="shared" si="49"/>
        <v>　</v>
      </c>
      <c r="U624" s="8" t="str">
        <f t="shared" si="50"/>
        <v xml:space="preserve"> </v>
      </c>
      <c r="V624" s="8">
        <f t="shared" si="51"/>
        <v>0</v>
      </c>
      <c r="W624" s="7" t="str">
        <f t="shared" si="52"/>
        <v/>
      </c>
    </row>
    <row r="625" spans="1:23" ht="57" customHeight="1" x14ac:dyDescent="0.15">
      <c r="A625" s="10"/>
      <c r="B625" s="16"/>
      <c r="C625" s="16"/>
      <c r="D625" s="15"/>
      <c r="E625" s="14"/>
      <c r="F625" s="13"/>
      <c r="G625" s="12" t="str">
        <f>IF(E625="","",VLOOKUP(E625,図書名リスト!$C$3:$W$1161,16,0))</f>
        <v/>
      </c>
      <c r="H625" s="11" t="str">
        <f>IF(E625="","",VLOOKUP(W625,図書名リスト!$A$3:$W$1161,5,0))</f>
        <v/>
      </c>
      <c r="I625" s="11" t="str">
        <f>IF(E625="","",VLOOKUP(W625,図書名リスト!$A$3:$W$1161,9,0))</f>
        <v/>
      </c>
      <c r="J625" s="11" t="str">
        <f>IF(E625="","",VLOOKUP(W625,図書名リスト!$A$3:$W$1161,23,0))</f>
        <v/>
      </c>
      <c r="K625" s="11" t="str">
        <f>IF(E625="","",VLOOKUP(W625,図書名リスト!$A$3:$W$11651,11,0))</f>
        <v/>
      </c>
      <c r="L625" s="38" t="str">
        <f>IF(E625="","",VLOOKUP(W625,図書名リスト!$A$3:$W$1161,14,0))</f>
        <v/>
      </c>
      <c r="M625" s="9" t="str">
        <f>IF(E625="","",VLOOKUP(W625,図書名リスト!$A$3:$W$1161,17,0))</f>
        <v/>
      </c>
      <c r="N625" s="10"/>
      <c r="O625" s="9" t="str">
        <f>IF(E625="","",VLOOKUP(W625,図書名リスト!$A$3:$W$1161,21,0))</f>
        <v/>
      </c>
      <c r="P625" s="9" t="str">
        <f>IF(E625="","",VLOOKUP(W625,図書名リスト!$A$3:$W$1161,19,0))</f>
        <v/>
      </c>
      <c r="Q625" s="9" t="str">
        <f>IF(E625="","",VLOOKUP(W625,図書名リスト!$A$3:$W$1161,20,0))</f>
        <v/>
      </c>
      <c r="R625" s="9" t="str">
        <f>IF(E625="","",VLOOKUP(W625,図書名リスト!$A$3:$W$1161,22,0))</f>
        <v/>
      </c>
      <c r="S625" s="8" t="str">
        <f t="shared" si="48"/>
        <v xml:space="preserve"> </v>
      </c>
      <c r="T625" s="8" t="str">
        <f t="shared" si="49"/>
        <v>　</v>
      </c>
      <c r="U625" s="8" t="str">
        <f t="shared" si="50"/>
        <v xml:space="preserve"> </v>
      </c>
      <c r="V625" s="8">
        <f t="shared" si="51"/>
        <v>0</v>
      </c>
      <c r="W625" s="7" t="str">
        <f t="shared" si="52"/>
        <v/>
      </c>
    </row>
    <row r="626" spans="1:23" ht="57" customHeight="1" x14ac:dyDescent="0.15">
      <c r="A626" s="10"/>
      <c r="B626" s="16"/>
      <c r="C626" s="16"/>
      <c r="D626" s="15"/>
      <c r="E626" s="14"/>
      <c r="F626" s="13"/>
      <c r="G626" s="12" t="str">
        <f>IF(E626="","",VLOOKUP(E626,図書名リスト!$C$3:$W$1161,16,0))</f>
        <v/>
      </c>
      <c r="H626" s="11" t="str">
        <f>IF(E626="","",VLOOKUP(W626,図書名リスト!$A$3:$W$1161,5,0))</f>
        <v/>
      </c>
      <c r="I626" s="11" t="str">
        <f>IF(E626="","",VLOOKUP(W626,図書名リスト!$A$3:$W$1161,9,0))</f>
        <v/>
      </c>
      <c r="J626" s="11" t="str">
        <f>IF(E626="","",VLOOKUP(W626,図書名リスト!$A$3:$W$1161,23,0))</f>
        <v/>
      </c>
      <c r="K626" s="11" t="str">
        <f>IF(E626="","",VLOOKUP(W626,図書名リスト!$A$3:$W$11651,11,0))</f>
        <v/>
      </c>
      <c r="L626" s="38" t="str">
        <f>IF(E626="","",VLOOKUP(W626,図書名リスト!$A$3:$W$1161,14,0))</f>
        <v/>
      </c>
      <c r="M626" s="9" t="str">
        <f>IF(E626="","",VLOOKUP(W626,図書名リスト!$A$3:$W$1161,17,0))</f>
        <v/>
      </c>
      <c r="N626" s="10"/>
      <c r="O626" s="9" t="str">
        <f>IF(E626="","",VLOOKUP(W626,図書名リスト!$A$3:$W$1161,21,0))</f>
        <v/>
      </c>
      <c r="P626" s="9" t="str">
        <f>IF(E626="","",VLOOKUP(W626,図書名リスト!$A$3:$W$1161,19,0))</f>
        <v/>
      </c>
      <c r="Q626" s="9" t="str">
        <f>IF(E626="","",VLOOKUP(W626,図書名リスト!$A$3:$W$1161,20,0))</f>
        <v/>
      </c>
      <c r="R626" s="9" t="str">
        <f>IF(E626="","",VLOOKUP(W626,図書名リスト!$A$3:$W$1161,22,0))</f>
        <v/>
      </c>
      <c r="S626" s="8" t="str">
        <f t="shared" si="48"/>
        <v xml:space="preserve"> </v>
      </c>
      <c r="T626" s="8" t="str">
        <f t="shared" si="49"/>
        <v>　</v>
      </c>
      <c r="U626" s="8" t="str">
        <f t="shared" si="50"/>
        <v xml:space="preserve"> </v>
      </c>
      <c r="V626" s="8">
        <f t="shared" si="51"/>
        <v>0</v>
      </c>
      <c r="W626" s="7" t="str">
        <f t="shared" si="52"/>
        <v/>
      </c>
    </row>
    <row r="627" spans="1:23" ht="57" customHeight="1" x14ac:dyDescent="0.15">
      <c r="A627" s="10"/>
      <c r="B627" s="16"/>
      <c r="C627" s="16"/>
      <c r="D627" s="15"/>
      <c r="E627" s="14"/>
      <c r="F627" s="13"/>
      <c r="G627" s="12" t="str">
        <f>IF(E627="","",VLOOKUP(E627,図書名リスト!$C$3:$W$1161,16,0))</f>
        <v/>
      </c>
      <c r="H627" s="11" t="str">
        <f>IF(E627="","",VLOOKUP(W627,図書名リスト!$A$3:$W$1161,5,0))</f>
        <v/>
      </c>
      <c r="I627" s="11" t="str">
        <f>IF(E627="","",VLOOKUP(W627,図書名リスト!$A$3:$W$1161,9,0))</f>
        <v/>
      </c>
      <c r="J627" s="11" t="str">
        <f>IF(E627="","",VLOOKUP(W627,図書名リスト!$A$3:$W$1161,23,0))</f>
        <v/>
      </c>
      <c r="K627" s="11" t="str">
        <f>IF(E627="","",VLOOKUP(W627,図書名リスト!$A$3:$W$11651,11,0))</f>
        <v/>
      </c>
      <c r="L627" s="38" t="str">
        <f>IF(E627="","",VLOOKUP(W627,図書名リスト!$A$3:$W$1161,14,0))</f>
        <v/>
      </c>
      <c r="M627" s="9" t="str">
        <f>IF(E627="","",VLOOKUP(W627,図書名リスト!$A$3:$W$1161,17,0))</f>
        <v/>
      </c>
      <c r="N627" s="10"/>
      <c r="O627" s="9" t="str">
        <f>IF(E627="","",VLOOKUP(W627,図書名リスト!$A$3:$W$1161,21,0))</f>
        <v/>
      </c>
      <c r="P627" s="9" t="str">
        <f>IF(E627="","",VLOOKUP(W627,図書名リスト!$A$3:$W$1161,19,0))</f>
        <v/>
      </c>
      <c r="Q627" s="9" t="str">
        <f>IF(E627="","",VLOOKUP(W627,図書名リスト!$A$3:$W$1161,20,0))</f>
        <v/>
      </c>
      <c r="R627" s="9" t="str">
        <f>IF(E627="","",VLOOKUP(W627,図書名リスト!$A$3:$W$1161,22,0))</f>
        <v/>
      </c>
      <c r="S627" s="8" t="str">
        <f t="shared" si="48"/>
        <v xml:space="preserve"> </v>
      </c>
      <c r="T627" s="8" t="str">
        <f t="shared" si="49"/>
        <v>　</v>
      </c>
      <c r="U627" s="8" t="str">
        <f t="shared" si="50"/>
        <v xml:space="preserve"> </v>
      </c>
      <c r="V627" s="8">
        <f t="shared" si="51"/>
        <v>0</v>
      </c>
      <c r="W627" s="7" t="str">
        <f t="shared" si="52"/>
        <v/>
      </c>
    </row>
    <row r="628" spans="1:23" ht="57" customHeight="1" x14ac:dyDescent="0.15">
      <c r="A628" s="10"/>
      <c r="B628" s="16"/>
      <c r="C628" s="16"/>
      <c r="D628" s="15"/>
      <c r="E628" s="14"/>
      <c r="F628" s="13"/>
      <c r="G628" s="12" t="str">
        <f>IF(E628="","",VLOOKUP(E628,図書名リスト!$C$3:$W$1161,16,0))</f>
        <v/>
      </c>
      <c r="H628" s="11" t="str">
        <f>IF(E628="","",VLOOKUP(W628,図書名リスト!$A$3:$W$1161,5,0))</f>
        <v/>
      </c>
      <c r="I628" s="11" t="str">
        <f>IF(E628="","",VLOOKUP(W628,図書名リスト!$A$3:$W$1161,9,0))</f>
        <v/>
      </c>
      <c r="J628" s="11" t="str">
        <f>IF(E628="","",VLOOKUP(W628,図書名リスト!$A$3:$W$1161,23,0))</f>
        <v/>
      </c>
      <c r="K628" s="11" t="str">
        <f>IF(E628="","",VLOOKUP(W628,図書名リスト!$A$3:$W$11651,11,0))</f>
        <v/>
      </c>
      <c r="L628" s="38" t="str">
        <f>IF(E628="","",VLOOKUP(W628,図書名リスト!$A$3:$W$1161,14,0))</f>
        <v/>
      </c>
      <c r="M628" s="9" t="str">
        <f>IF(E628="","",VLOOKUP(W628,図書名リスト!$A$3:$W$1161,17,0))</f>
        <v/>
      </c>
      <c r="N628" s="10"/>
      <c r="O628" s="9" t="str">
        <f>IF(E628="","",VLOOKUP(W628,図書名リスト!$A$3:$W$1161,21,0))</f>
        <v/>
      </c>
      <c r="P628" s="9" t="str">
        <f>IF(E628="","",VLOOKUP(W628,図書名リスト!$A$3:$W$1161,19,0))</f>
        <v/>
      </c>
      <c r="Q628" s="9" t="str">
        <f>IF(E628="","",VLOOKUP(W628,図書名リスト!$A$3:$W$1161,20,0))</f>
        <v/>
      </c>
      <c r="R628" s="9" t="str">
        <f>IF(E628="","",VLOOKUP(W628,図書名リスト!$A$3:$W$1161,22,0))</f>
        <v/>
      </c>
      <c r="S628" s="8" t="str">
        <f t="shared" si="48"/>
        <v xml:space="preserve"> </v>
      </c>
      <c r="T628" s="8" t="str">
        <f t="shared" si="49"/>
        <v>　</v>
      </c>
      <c r="U628" s="8" t="str">
        <f t="shared" si="50"/>
        <v xml:space="preserve"> </v>
      </c>
      <c r="V628" s="8">
        <f t="shared" si="51"/>
        <v>0</v>
      </c>
      <c r="W628" s="7" t="str">
        <f t="shared" si="52"/>
        <v/>
      </c>
    </row>
    <row r="629" spans="1:23" ht="57" customHeight="1" x14ac:dyDescent="0.15">
      <c r="A629" s="10"/>
      <c r="B629" s="16"/>
      <c r="C629" s="16"/>
      <c r="D629" s="15"/>
      <c r="E629" s="14"/>
      <c r="F629" s="13"/>
      <c r="G629" s="12" t="str">
        <f>IF(E629="","",VLOOKUP(E629,図書名リスト!$C$3:$W$1161,16,0))</f>
        <v/>
      </c>
      <c r="H629" s="11" t="str">
        <f>IF(E629="","",VLOOKUP(W629,図書名リスト!$A$3:$W$1161,5,0))</f>
        <v/>
      </c>
      <c r="I629" s="11" t="str">
        <f>IF(E629="","",VLOOKUP(W629,図書名リスト!$A$3:$W$1161,9,0))</f>
        <v/>
      </c>
      <c r="J629" s="11" t="str">
        <f>IF(E629="","",VLOOKUP(W629,図書名リスト!$A$3:$W$1161,23,0))</f>
        <v/>
      </c>
      <c r="K629" s="11" t="str">
        <f>IF(E629="","",VLOOKUP(W629,図書名リスト!$A$3:$W$11651,11,0))</f>
        <v/>
      </c>
      <c r="L629" s="38" t="str">
        <f>IF(E629="","",VLOOKUP(W629,図書名リスト!$A$3:$W$1161,14,0))</f>
        <v/>
      </c>
      <c r="M629" s="9" t="str">
        <f>IF(E629="","",VLOOKUP(W629,図書名リスト!$A$3:$W$1161,17,0))</f>
        <v/>
      </c>
      <c r="N629" s="10"/>
      <c r="O629" s="9" t="str">
        <f>IF(E629="","",VLOOKUP(W629,図書名リスト!$A$3:$W$1161,21,0))</f>
        <v/>
      </c>
      <c r="P629" s="9" t="str">
        <f>IF(E629="","",VLOOKUP(W629,図書名リスト!$A$3:$W$1161,19,0))</f>
        <v/>
      </c>
      <c r="Q629" s="9" t="str">
        <f>IF(E629="","",VLOOKUP(W629,図書名リスト!$A$3:$W$1161,20,0))</f>
        <v/>
      </c>
      <c r="R629" s="9" t="str">
        <f>IF(E629="","",VLOOKUP(W629,図書名リスト!$A$3:$W$1161,22,0))</f>
        <v/>
      </c>
      <c r="S629" s="8" t="str">
        <f t="shared" si="48"/>
        <v xml:space="preserve"> </v>
      </c>
      <c r="T629" s="8" t="str">
        <f t="shared" si="49"/>
        <v>　</v>
      </c>
      <c r="U629" s="8" t="str">
        <f t="shared" si="50"/>
        <v xml:space="preserve"> </v>
      </c>
      <c r="V629" s="8">
        <f t="shared" si="51"/>
        <v>0</v>
      </c>
      <c r="W629" s="7" t="str">
        <f t="shared" si="52"/>
        <v/>
      </c>
    </row>
    <row r="630" spans="1:23" ht="57" customHeight="1" x14ac:dyDescent="0.15">
      <c r="A630" s="10"/>
      <c r="B630" s="16"/>
      <c r="C630" s="16"/>
      <c r="D630" s="15"/>
      <c r="E630" s="14"/>
      <c r="F630" s="13"/>
      <c r="G630" s="12" t="str">
        <f>IF(E630="","",VLOOKUP(E630,図書名リスト!$C$3:$W$1161,16,0))</f>
        <v/>
      </c>
      <c r="H630" s="11" t="str">
        <f>IF(E630="","",VLOOKUP(W630,図書名リスト!$A$3:$W$1161,5,0))</f>
        <v/>
      </c>
      <c r="I630" s="11" t="str">
        <f>IF(E630="","",VLOOKUP(W630,図書名リスト!$A$3:$W$1161,9,0))</f>
        <v/>
      </c>
      <c r="J630" s="11" t="str">
        <f>IF(E630="","",VLOOKUP(W630,図書名リスト!$A$3:$W$1161,23,0))</f>
        <v/>
      </c>
      <c r="K630" s="11" t="str">
        <f>IF(E630="","",VLOOKUP(W630,図書名リスト!$A$3:$W$11651,11,0))</f>
        <v/>
      </c>
      <c r="L630" s="38" t="str">
        <f>IF(E630="","",VLOOKUP(W630,図書名リスト!$A$3:$W$1161,14,0))</f>
        <v/>
      </c>
      <c r="M630" s="9" t="str">
        <f>IF(E630="","",VLOOKUP(W630,図書名リスト!$A$3:$W$1161,17,0))</f>
        <v/>
      </c>
      <c r="N630" s="10"/>
      <c r="O630" s="9" t="str">
        <f>IF(E630="","",VLOOKUP(W630,図書名リスト!$A$3:$W$1161,21,0))</f>
        <v/>
      </c>
      <c r="P630" s="9" t="str">
        <f>IF(E630="","",VLOOKUP(W630,図書名リスト!$A$3:$W$1161,19,0))</f>
        <v/>
      </c>
      <c r="Q630" s="9" t="str">
        <f>IF(E630="","",VLOOKUP(W630,図書名リスト!$A$3:$W$1161,20,0))</f>
        <v/>
      </c>
      <c r="R630" s="9" t="str">
        <f>IF(E630="","",VLOOKUP(W630,図書名リスト!$A$3:$W$1161,22,0))</f>
        <v/>
      </c>
      <c r="S630" s="8" t="str">
        <f t="shared" si="48"/>
        <v xml:space="preserve"> </v>
      </c>
      <c r="T630" s="8" t="str">
        <f t="shared" si="49"/>
        <v>　</v>
      </c>
      <c r="U630" s="8" t="str">
        <f t="shared" si="50"/>
        <v xml:space="preserve"> </v>
      </c>
      <c r="V630" s="8">
        <f t="shared" si="51"/>
        <v>0</v>
      </c>
      <c r="W630" s="7" t="str">
        <f t="shared" si="52"/>
        <v/>
      </c>
    </row>
    <row r="631" spans="1:23" ht="57" customHeight="1" x14ac:dyDescent="0.15">
      <c r="A631" s="10"/>
      <c r="B631" s="16"/>
      <c r="C631" s="16"/>
      <c r="D631" s="15"/>
      <c r="E631" s="14"/>
      <c r="F631" s="13"/>
      <c r="G631" s="12" t="str">
        <f>IF(E631="","",VLOOKUP(E631,図書名リスト!$C$3:$W$1161,16,0))</f>
        <v/>
      </c>
      <c r="H631" s="11" t="str">
        <f>IF(E631="","",VLOOKUP(W631,図書名リスト!$A$3:$W$1161,5,0))</f>
        <v/>
      </c>
      <c r="I631" s="11" t="str">
        <f>IF(E631="","",VLOOKUP(W631,図書名リスト!$A$3:$W$1161,9,0))</f>
        <v/>
      </c>
      <c r="J631" s="11" t="str">
        <f>IF(E631="","",VLOOKUP(W631,図書名リスト!$A$3:$W$1161,23,0))</f>
        <v/>
      </c>
      <c r="K631" s="11" t="str">
        <f>IF(E631="","",VLOOKUP(W631,図書名リスト!$A$3:$W$11651,11,0))</f>
        <v/>
      </c>
      <c r="L631" s="38" t="str">
        <f>IF(E631="","",VLOOKUP(W631,図書名リスト!$A$3:$W$1161,14,0))</f>
        <v/>
      </c>
      <c r="M631" s="9" t="str">
        <f>IF(E631="","",VLOOKUP(W631,図書名リスト!$A$3:$W$1161,17,0))</f>
        <v/>
      </c>
      <c r="N631" s="10"/>
      <c r="O631" s="9" t="str">
        <f>IF(E631="","",VLOOKUP(W631,図書名リスト!$A$3:$W$1161,21,0))</f>
        <v/>
      </c>
      <c r="P631" s="9" t="str">
        <f>IF(E631="","",VLOOKUP(W631,図書名リスト!$A$3:$W$1161,19,0))</f>
        <v/>
      </c>
      <c r="Q631" s="9" t="str">
        <f>IF(E631="","",VLOOKUP(W631,図書名リスト!$A$3:$W$1161,20,0))</f>
        <v/>
      </c>
      <c r="R631" s="9" t="str">
        <f>IF(E631="","",VLOOKUP(W631,図書名リスト!$A$3:$W$1161,22,0))</f>
        <v/>
      </c>
      <c r="S631" s="8" t="str">
        <f t="shared" si="48"/>
        <v xml:space="preserve"> </v>
      </c>
      <c r="T631" s="8" t="str">
        <f t="shared" si="49"/>
        <v>　</v>
      </c>
      <c r="U631" s="8" t="str">
        <f t="shared" si="50"/>
        <v xml:space="preserve"> </v>
      </c>
      <c r="V631" s="8">
        <f t="shared" si="51"/>
        <v>0</v>
      </c>
      <c r="W631" s="7" t="str">
        <f t="shared" si="52"/>
        <v/>
      </c>
    </row>
    <row r="632" spans="1:23" ht="57" customHeight="1" x14ac:dyDescent="0.15">
      <c r="A632" s="10"/>
      <c r="B632" s="16"/>
      <c r="C632" s="16"/>
      <c r="D632" s="15"/>
      <c r="E632" s="14"/>
      <c r="F632" s="13"/>
      <c r="G632" s="12" t="str">
        <f>IF(E632="","",VLOOKUP(E632,図書名リスト!$C$3:$W$1161,16,0))</f>
        <v/>
      </c>
      <c r="H632" s="11" t="str">
        <f>IF(E632="","",VLOOKUP(W632,図書名リスト!$A$3:$W$1161,5,0))</f>
        <v/>
      </c>
      <c r="I632" s="11" t="str">
        <f>IF(E632="","",VLOOKUP(W632,図書名リスト!$A$3:$W$1161,9,0))</f>
        <v/>
      </c>
      <c r="J632" s="11" t="str">
        <f>IF(E632="","",VLOOKUP(W632,図書名リスト!$A$3:$W$1161,23,0))</f>
        <v/>
      </c>
      <c r="K632" s="11" t="str">
        <f>IF(E632="","",VLOOKUP(W632,図書名リスト!$A$3:$W$11651,11,0))</f>
        <v/>
      </c>
      <c r="L632" s="38" t="str">
        <f>IF(E632="","",VLOOKUP(W632,図書名リスト!$A$3:$W$1161,14,0))</f>
        <v/>
      </c>
      <c r="M632" s="9" t="str">
        <f>IF(E632="","",VLOOKUP(W632,図書名リスト!$A$3:$W$1161,17,0))</f>
        <v/>
      </c>
      <c r="N632" s="10"/>
      <c r="O632" s="9" t="str">
        <f>IF(E632="","",VLOOKUP(W632,図書名リスト!$A$3:$W$1161,21,0))</f>
        <v/>
      </c>
      <c r="P632" s="9" t="str">
        <f>IF(E632="","",VLOOKUP(W632,図書名リスト!$A$3:$W$1161,19,0))</f>
        <v/>
      </c>
      <c r="Q632" s="9" t="str">
        <f>IF(E632="","",VLOOKUP(W632,図書名リスト!$A$3:$W$1161,20,0))</f>
        <v/>
      </c>
      <c r="R632" s="9" t="str">
        <f>IF(E632="","",VLOOKUP(W632,図書名リスト!$A$3:$W$1161,22,0))</f>
        <v/>
      </c>
      <c r="S632" s="8" t="str">
        <f t="shared" si="48"/>
        <v xml:space="preserve"> </v>
      </c>
      <c r="T632" s="8" t="str">
        <f t="shared" si="49"/>
        <v>　</v>
      </c>
      <c r="U632" s="8" t="str">
        <f t="shared" si="50"/>
        <v xml:space="preserve"> </v>
      </c>
      <c r="V632" s="8">
        <f t="shared" si="51"/>
        <v>0</v>
      </c>
      <c r="W632" s="7" t="str">
        <f t="shared" si="52"/>
        <v/>
      </c>
    </row>
    <row r="633" spans="1:23" ht="57" customHeight="1" x14ac:dyDescent="0.15">
      <c r="A633" s="10"/>
      <c r="B633" s="16"/>
      <c r="C633" s="16"/>
      <c r="D633" s="15"/>
      <c r="E633" s="14"/>
      <c r="F633" s="13"/>
      <c r="G633" s="12" t="str">
        <f>IF(E633="","",VLOOKUP(E633,図書名リスト!$C$3:$W$1161,16,0))</f>
        <v/>
      </c>
      <c r="H633" s="11" t="str">
        <f>IF(E633="","",VLOOKUP(W633,図書名リスト!$A$3:$W$1161,5,0))</f>
        <v/>
      </c>
      <c r="I633" s="11" t="str">
        <f>IF(E633="","",VLOOKUP(W633,図書名リスト!$A$3:$W$1161,9,0))</f>
        <v/>
      </c>
      <c r="J633" s="11" t="str">
        <f>IF(E633="","",VLOOKUP(W633,図書名リスト!$A$3:$W$1161,23,0))</f>
        <v/>
      </c>
      <c r="K633" s="11" t="str">
        <f>IF(E633="","",VLOOKUP(W633,図書名リスト!$A$3:$W$11651,11,0))</f>
        <v/>
      </c>
      <c r="L633" s="38" t="str">
        <f>IF(E633="","",VLOOKUP(W633,図書名リスト!$A$3:$W$1161,14,0))</f>
        <v/>
      </c>
      <c r="M633" s="9" t="str">
        <f>IF(E633="","",VLOOKUP(W633,図書名リスト!$A$3:$W$1161,17,0))</f>
        <v/>
      </c>
      <c r="N633" s="10"/>
      <c r="O633" s="9" t="str">
        <f>IF(E633="","",VLOOKUP(W633,図書名リスト!$A$3:$W$1161,21,0))</f>
        <v/>
      </c>
      <c r="P633" s="9" t="str">
        <f>IF(E633="","",VLOOKUP(W633,図書名リスト!$A$3:$W$1161,19,0))</f>
        <v/>
      </c>
      <c r="Q633" s="9" t="str">
        <f>IF(E633="","",VLOOKUP(W633,図書名リスト!$A$3:$W$1161,20,0))</f>
        <v/>
      </c>
      <c r="R633" s="9" t="str">
        <f>IF(E633="","",VLOOKUP(W633,図書名リスト!$A$3:$W$1161,22,0))</f>
        <v/>
      </c>
      <c r="S633" s="8" t="str">
        <f t="shared" si="48"/>
        <v xml:space="preserve"> </v>
      </c>
      <c r="T633" s="8" t="str">
        <f t="shared" si="49"/>
        <v>　</v>
      </c>
      <c r="U633" s="8" t="str">
        <f t="shared" si="50"/>
        <v xml:space="preserve"> </v>
      </c>
      <c r="V633" s="8">
        <f t="shared" si="51"/>
        <v>0</v>
      </c>
      <c r="W633" s="7" t="str">
        <f t="shared" si="52"/>
        <v/>
      </c>
    </row>
    <row r="634" spans="1:23" ht="57" customHeight="1" x14ac:dyDescent="0.15">
      <c r="A634" s="10"/>
      <c r="B634" s="16"/>
      <c r="C634" s="16"/>
      <c r="D634" s="15"/>
      <c r="E634" s="14"/>
      <c r="F634" s="13"/>
      <c r="G634" s="12" t="str">
        <f>IF(E634="","",VLOOKUP(E634,図書名リスト!$C$3:$W$1161,16,0))</f>
        <v/>
      </c>
      <c r="H634" s="11" t="str">
        <f>IF(E634="","",VLOOKUP(W634,図書名リスト!$A$3:$W$1161,5,0))</f>
        <v/>
      </c>
      <c r="I634" s="11" t="str">
        <f>IF(E634="","",VLOOKUP(W634,図書名リスト!$A$3:$W$1161,9,0))</f>
        <v/>
      </c>
      <c r="J634" s="11" t="str">
        <f>IF(E634="","",VLOOKUP(W634,図書名リスト!$A$3:$W$1161,23,0))</f>
        <v/>
      </c>
      <c r="K634" s="11" t="str">
        <f>IF(E634="","",VLOOKUP(W634,図書名リスト!$A$3:$W$11651,11,0))</f>
        <v/>
      </c>
      <c r="L634" s="38" t="str">
        <f>IF(E634="","",VLOOKUP(W634,図書名リスト!$A$3:$W$1161,14,0))</f>
        <v/>
      </c>
      <c r="M634" s="9" t="str">
        <f>IF(E634="","",VLOOKUP(W634,図書名リスト!$A$3:$W$1161,17,0))</f>
        <v/>
      </c>
      <c r="N634" s="10"/>
      <c r="O634" s="9" t="str">
        <f>IF(E634="","",VLOOKUP(W634,図書名リスト!$A$3:$W$1161,21,0))</f>
        <v/>
      </c>
      <c r="P634" s="9" t="str">
        <f>IF(E634="","",VLOOKUP(W634,図書名リスト!$A$3:$W$1161,19,0))</f>
        <v/>
      </c>
      <c r="Q634" s="9" t="str">
        <f>IF(E634="","",VLOOKUP(W634,図書名リスト!$A$3:$W$1161,20,0))</f>
        <v/>
      </c>
      <c r="R634" s="9" t="str">
        <f>IF(E634="","",VLOOKUP(W634,図書名リスト!$A$3:$W$1161,22,0))</f>
        <v/>
      </c>
      <c r="S634" s="8" t="str">
        <f t="shared" si="48"/>
        <v xml:space="preserve"> </v>
      </c>
      <c r="T634" s="8" t="str">
        <f t="shared" si="49"/>
        <v>　</v>
      </c>
      <c r="U634" s="8" t="str">
        <f t="shared" si="50"/>
        <v xml:space="preserve"> </v>
      </c>
      <c r="V634" s="8">
        <f t="shared" si="51"/>
        <v>0</v>
      </c>
      <c r="W634" s="7" t="str">
        <f t="shared" si="52"/>
        <v/>
      </c>
    </row>
    <row r="635" spans="1:23" ht="57" customHeight="1" x14ac:dyDescent="0.15">
      <c r="A635" s="10"/>
      <c r="B635" s="16"/>
      <c r="C635" s="16"/>
      <c r="D635" s="15"/>
      <c r="E635" s="14"/>
      <c r="F635" s="13"/>
      <c r="G635" s="12" t="str">
        <f>IF(E635="","",VLOOKUP(E635,図書名リスト!$C$3:$W$1161,16,0))</f>
        <v/>
      </c>
      <c r="H635" s="11" t="str">
        <f>IF(E635="","",VLOOKUP(W635,図書名リスト!$A$3:$W$1161,5,0))</f>
        <v/>
      </c>
      <c r="I635" s="11" t="str">
        <f>IF(E635="","",VLOOKUP(W635,図書名リスト!$A$3:$W$1161,9,0))</f>
        <v/>
      </c>
      <c r="J635" s="11" t="str">
        <f>IF(E635="","",VLOOKUP(W635,図書名リスト!$A$3:$W$1161,23,0))</f>
        <v/>
      </c>
      <c r="K635" s="11" t="str">
        <f>IF(E635="","",VLOOKUP(W635,図書名リスト!$A$3:$W$11651,11,0))</f>
        <v/>
      </c>
      <c r="L635" s="38" t="str">
        <f>IF(E635="","",VLOOKUP(W635,図書名リスト!$A$3:$W$1161,14,0))</f>
        <v/>
      </c>
      <c r="M635" s="9" t="str">
        <f>IF(E635="","",VLOOKUP(W635,図書名リスト!$A$3:$W$1161,17,0))</f>
        <v/>
      </c>
      <c r="N635" s="10"/>
      <c r="O635" s="9" t="str">
        <f>IF(E635="","",VLOOKUP(W635,図書名リスト!$A$3:$W$1161,21,0))</f>
        <v/>
      </c>
      <c r="P635" s="9" t="str">
        <f>IF(E635="","",VLOOKUP(W635,図書名リスト!$A$3:$W$1161,19,0))</f>
        <v/>
      </c>
      <c r="Q635" s="9" t="str">
        <f>IF(E635="","",VLOOKUP(W635,図書名リスト!$A$3:$W$1161,20,0))</f>
        <v/>
      </c>
      <c r="R635" s="9" t="str">
        <f>IF(E635="","",VLOOKUP(W635,図書名リスト!$A$3:$W$1161,22,0))</f>
        <v/>
      </c>
      <c r="S635" s="8" t="str">
        <f t="shared" si="48"/>
        <v xml:space="preserve"> </v>
      </c>
      <c r="T635" s="8" t="str">
        <f t="shared" si="49"/>
        <v>　</v>
      </c>
      <c r="U635" s="8" t="str">
        <f t="shared" si="50"/>
        <v xml:space="preserve"> </v>
      </c>
      <c r="V635" s="8">
        <f t="shared" si="51"/>
        <v>0</v>
      </c>
      <c r="W635" s="7" t="str">
        <f t="shared" si="52"/>
        <v/>
      </c>
    </row>
    <row r="636" spans="1:23" ht="57" customHeight="1" x14ac:dyDescent="0.15">
      <c r="A636" s="10"/>
      <c r="B636" s="16"/>
      <c r="C636" s="16"/>
      <c r="D636" s="15"/>
      <c r="E636" s="14"/>
      <c r="F636" s="13"/>
      <c r="G636" s="12" t="str">
        <f>IF(E636="","",VLOOKUP(E636,図書名リスト!$C$3:$W$1161,16,0))</f>
        <v/>
      </c>
      <c r="H636" s="11" t="str">
        <f>IF(E636="","",VLOOKUP(W636,図書名リスト!$A$3:$W$1161,5,0))</f>
        <v/>
      </c>
      <c r="I636" s="11" t="str">
        <f>IF(E636="","",VLOOKUP(W636,図書名リスト!$A$3:$W$1161,9,0))</f>
        <v/>
      </c>
      <c r="J636" s="11" t="str">
        <f>IF(E636="","",VLOOKUP(W636,図書名リスト!$A$3:$W$1161,23,0))</f>
        <v/>
      </c>
      <c r="K636" s="11" t="str">
        <f>IF(E636="","",VLOOKUP(W636,図書名リスト!$A$3:$W$11651,11,0))</f>
        <v/>
      </c>
      <c r="L636" s="38" t="str">
        <f>IF(E636="","",VLOOKUP(W636,図書名リスト!$A$3:$W$1161,14,0))</f>
        <v/>
      </c>
      <c r="M636" s="9" t="str">
        <f>IF(E636="","",VLOOKUP(W636,図書名リスト!$A$3:$W$1161,17,0))</f>
        <v/>
      </c>
      <c r="N636" s="10"/>
      <c r="O636" s="9" t="str">
        <f>IF(E636="","",VLOOKUP(W636,図書名リスト!$A$3:$W$1161,21,0))</f>
        <v/>
      </c>
      <c r="P636" s="9" t="str">
        <f>IF(E636="","",VLOOKUP(W636,図書名リスト!$A$3:$W$1161,19,0))</f>
        <v/>
      </c>
      <c r="Q636" s="9" t="str">
        <f>IF(E636="","",VLOOKUP(W636,図書名リスト!$A$3:$W$1161,20,0))</f>
        <v/>
      </c>
      <c r="R636" s="9" t="str">
        <f>IF(E636="","",VLOOKUP(W636,図書名リスト!$A$3:$W$1161,22,0))</f>
        <v/>
      </c>
      <c r="S636" s="8" t="str">
        <f t="shared" si="48"/>
        <v xml:space="preserve"> </v>
      </c>
      <c r="T636" s="8" t="str">
        <f t="shared" si="49"/>
        <v>　</v>
      </c>
      <c r="U636" s="8" t="str">
        <f t="shared" si="50"/>
        <v xml:space="preserve"> </v>
      </c>
      <c r="V636" s="8">
        <f t="shared" si="51"/>
        <v>0</v>
      </c>
      <c r="W636" s="7" t="str">
        <f t="shared" si="52"/>
        <v/>
      </c>
    </row>
    <row r="637" spans="1:23" ht="57" customHeight="1" x14ac:dyDescent="0.15">
      <c r="A637" s="10"/>
      <c r="B637" s="16"/>
      <c r="C637" s="16"/>
      <c r="D637" s="15"/>
      <c r="E637" s="14"/>
      <c r="F637" s="13"/>
      <c r="G637" s="12" t="str">
        <f>IF(E637="","",VLOOKUP(E637,図書名リスト!$C$3:$W$1161,16,0))</f>
        <v/>
      </c>
      <c r="H637" s="11" t="str">
        <f>IF(E637="","",VLOOKUP(W637,図書名リスト!$A$3:$W$1161,5,0))</f>
        <v/>
      </c>
      <c r="I637" s="11" t="str">
        <f>IF(E637="","",VLOOKUP(W637,図書名リスト!$A$3:$W$1161,9,0))</f>
        <v/>
      </c>
      <c r="J637" s="11" t="str">
        <f>IF(E637="","",VLOOKUP(W637,図書名リスト!$A$3:$W$1161,23,0))</f>
        <v/>
      </c>
      <c r="K637" s="11" t="str">
        <f>IF(E637="","",VLOOKUP(W637,図書名リスト!$A$3:$W$11651,11,0))</f>
        <v/>
      </c>
      <c r="L637" s="38" t="str">
        <f>IF(E637="","",VLOOKUP(W637,図書名リスト!$A$3:$W$1161,14,0))</f>
        <v/>
      </c>
      <c r="M637" s="9" t="str">
        <f>IF(E637="","",VLOOKUP(W637,図書名リスト!$A$3:$W$1161,17,0))</f>
        <v/>
      </c>
      <c r="N637" s="10"/>
      <c r="O637" s="9" t="str">
        <f>IF(E637="","",VLOOKUP(W637,図書名リスト!$A$3:$W$1161,21,0))</f>
        <v/>
      </c>
      <c r="P637" s="9" t="str">
        <f>IF(E637="","",VLOOKUP(W637,図書名リスト!$A$3:$W$1161,19,0))</f>
        <v/>
      </c>
      <c r="Q637" s="9" t="str">
        <f>IF(E637="","",VLOOKUP(W637,図書名リスト!$A$3:$W$1161,20,0))</f>
        <v/>
      </c>
      <c r="R637" s="9" t="str">
        <f>IF(E637="","",VLOOKUP(W637,図書名リスト!$A$3:$W$1161,22,0))</f>
        <v/>
      </c>
      <c r="S637" s="8" t="str">
        <f t="shared" si="48"/>
        <v xml:space="preserve"> </v>
      </c>
      <c r="T637" s="8" t="str">
        <f t="shared" si="49"/>
        <v>　</v>
      </c>
      <c r="U637" s="8" t="str">
        <f t="shared" si="50"/>
        <v xml:space="preserve"> </v>
      </c>
      <c r="V637" s="8">
        <f t="shared" si="51"/>
        <v>0</v>
      </c>
      <c r="W637" s="7" t="str">
        <f t="shared" si="52"/>
        <v/>
      </c>
    </row>
    <row r="638" spans="1:23" ht="57" customHeight="1" x14ac:dyDescent="0.15">
      <c r="A638" s="10"/>
      <c r="B638" s="16"/>
      <c r="C638" s="16"/>
      <c r="D638" s="15"/>
      <c r="E638" s="14"/>
      <c r="F638" s="13"/>
      <c r="G638" s="12" t="str">
        <f>IF(E638="","",VLOOKUP(E638,図書名リスト!$C$3:$W$1161,16,0))</f>
        <v/>
      </c>
      <c r="H638" s="11" t="str">
        <f>IF(E638="","",VLOOKUP(W638,図書名リスト!$A$3:$W$1161,5,0))</f>
        <v/>
      </c>
      <c r="I638" s="11" t="str">
        <f>IF(E638="","",VLOOKUP(W638,図書名リスト!$A$3:$W$1161,9,0))</f>
        <v/>
      </c>
      <c r="J638" s="11" t="str">
        <f>IF(E638="","",VLOOKUP(W638,図書名リスト!$A$3:$W$1161,23,0))</f>
        <v/>
      </c>
      <c r="K638" s="11" t="str">
        <f>IF(E638="","",VLOOKUP(W638,図書名リスト!$A$3:$W$11651,11,0))</f>
        <v/>
      </c>
      <c r="L638" s="38" t="str">
        <f>IF(E638="","",VLOOKUP(W638,図書名リスト!$A$3:$W$1161,14,0))</f>
        <v/>
      </c>
      <c r="M638" s="9" t="str">
        <f>IF(E638="","",VLOOKUP(W638,図書名リスト!$A$3:$W$1161,17,0))</f>
        <v/>
      </c>
      <c r="N638" s="10"/>
      <c r="O638" s="9" t="str">
        <f>IF(E638="","",VLOOKUP(W638,図書名リスト!$A$3:$W$1161,21,0))</f>
        <v/>
      </c>
      <c r="P638" s="9" t="str">
        <f>IF(E638="","",VLOOKUP(W638,図書名リスト!$A$3:$W$1161,19,0))</f>
        <v/>
      </c>
      <c r="Q638" s="9" t="str">
        <f>IF(E638="","",VLOOKUP(W638,図書名リスト!$A$3:$W$1161,20,0))</f>
        <v/>
      </c>
      <c r="R638" s="9" t="str">
        <f>IF(E638="","",VLOOKUP(W638,図書名リスト!$A$3:$W$1161,22,0))</f>
        <v/>
      </c>
      <c r="S638" s="8" t="str">
        <f t="shared" si="48"/>
        <v xml:space="preserve"> </v>
      </c>
      <c r="T638" s="8" t="str">
        <f t="shared" si="49"/>
        <v>　</v>
      </c>
      <c r="U638" s="8" t="str">
        <f t="shared" si="50"/>
        <v xml:space="preserve"> </v>
      </c>
      <c r="V638" s="8">
        <f t="shared" si="51"/>
        <v>0</v>
      </c>
      <c r="W638" s="7" t="str">
        <f t="shared" si="52"/>
        <v/>
      </c>
    </row>
    <row r="639" spans="1:23" ht="57" customHeight="1" x14ac:dyDescent="0.15">
      <c r="A639" s="10"/>
      <c r="B639" s="16"/>
      <c r="C639" s="16"/>
      <c r="D639" s="15"/>
      <c r="E639" s="14"/>
      <c r="F639" s="13"/>
      <c r="G639" s="12" t="str">
        <f>IF(E639="","",VLOOKUP(E639,図書名リスト!$C$3:$W$1161,16,0))</f>
        <v/>
      </c>
      <c r="H639" s="11" t="str">
        <f>IF(E639="","",VLOOKUP(W639,図書名リスト!$A$3:$W$1161,5,0))</f>
        <v/>
      </c>
      <c r="I639" s="11" t="str">
        <f>IF(E639="","",VLOOKUP(W639,図書名リスト!$A$3:$W$1161,9,0))</f>
        <v/>
      </c>
      <c r="J639" s="11" t="str">
        <f>IF(E639="","",VLOOKUP(W639,図書名リスト!$A$3:$W$1161,23,0))</f>
        <v/>
      </c>
      <c r="K639" s="11" t="str">
        <f>IF(E639="","",VLOOKUP(W639,図書名リスト!$A$3:$W$11651,11,0))</f>
        <v/>
      </c>
      <c r="L639" s="38" t="str">
        <f>IF(E639="","",VLOOKUP(W639,図書名リスト!$A$3:$W$1161,14,0))</f>
        <v/>
      </c>
      <c r="M639" s="9" t="str">
        <f>IF(E639="","",VLOOKUP(W639,図書名リスト!$A$3:$W$1161,17,0))</f>
        <v/>
      </c>
      <c r="N639" s="10"/>
      <c r="O639" s="9" t="str">
        <f>IF(E639="","",VLOOKUP(W639,図書名リスト!$A$3:$W$1161,21,0))</f>
        <v/>
      </c>
      <c r="P639" s="9" t="str">
        <f>IF(E639="","",VLOOKUP(W639,図書名リスト!$A$3:$W$1161,19,0))</f>
        <v/>
      </c>
      <c r="Q639" s="9" t="str">
        <f>IF(E639="","",VLOOKUP(W639,図書名リスト!$A$3:$W$1161,20,0))</f>
        <v/>
      </c>
      <c r="R639" s="9" t="str">
        <f>IF(E639="","",VLOOKUP(W639,図書名リスト!$A$3:$W$1161,22,0))</f>
        <v/>
      </c>
      <c r="S639" s="8" t="str">
        <f t="shared" si="48"/>
        <v xml:space="preserve"> </v>
      </c>
      <c r="T639" s="8" t="str">
        <f t="shared" si="49"/>
        <v>　</v>
      </c>
      <c r="U639" s="8" t="str">
        <f t="shared" si="50"/>
        <v xml:space="preserve"> </v>
      </c>
      <c r="V639" s="8">
        <f t="shared" si="51"/>
        <v>0</v>
      </c>
      <c r="W639" s="7" t="str">
        <f t="shared" si="52"/>
        <v/>
      </c>
    </row>
    <row r="640" spans="1:23" ht="57" customHeight="1" x14ac:dyDescent="0.15">
      <c r="A640" s="10"/>
      <c r="B640" s="16"/>
      <c r="C640" s="16"/>
      <c r="D640" s="15"/>
      <c r="E640" s="14"/>
      <c r="F640" s="13"/>
      <c r="G640" s="12" t="str">
        <f>IF(E640="","",VLOOKUP(E640,図書名リスト!$C$3:$W$1161,16,0))</f>
        <v/>
      </c>
      <c r="H640" s="11" t="str">
        <f>IF(E640="","",VLOOKUP(W640,図書名リスト!$A$3:$W$1161,5,0))</f>
        <v/>
      </c>
      <c r="I640" s="11" t="str">
        <f>IF(E640="","",VLOOKUP(W640,図書名リスト!$A$3:$W$1161,9,0))</f>
        <v/>
      </c>
      <c r="J640" s="11" t="str">
        <f>IF(E640="","",VLOOKUP(W640,図書名リスト!$A$3:$W$1161,23,0))</f>
        <v/>
      </c>
      <c r="K640" s="11" t="str">
        <f>IF(E640="","",VLOOKUP(W640,図書名リスト!$A$3:$W$11651,11,0))</f>
        <v/>
      </c>
      <c r="L640" s="38" t="str">
        <f>IF(E640="","",VLOOKUP(W640,図書名リスト!$A$3:$W$1161,14,0))</f>
        <v/>
      </c>
      <c r="M640" s="9" t="str">
        <f>IF(E640="","",VLOOKUP(W640,図書名リスト!$A$3:$W$1161,17,0))</f>
        <v/>
      </c>
      <c r="N640" s="10"/>
      <c r="O640" s="9" t="str">
        <f>IF(E640="","",VLOOKUP(W640,図書名リスト!$A$3:$W$1161,21,0))</f>
        <v/>
      </c>
      <c r="P640" s="9" t="str">
        <f>IF(E640="","",VLOOKUP(W640,図書名リスト!$A$3:$W$1161,19,0))</f>
        <v/>
      </c>
      <c r="Q640" s="9" t="str">
        <f>IF(E640="","",VLOOKUP(W640,図書名リスト!$A$3:$W$1161,20,0))</f>
        <v/>
      </c>
      <c r="R640" s="9" t="str">
        <f>IF(E640="","",VLOOKUP(W640,図書名リスト!$A$3:$W$1161,22,0))</f>
        <v/>
      </c>
      <c r="S640" s="8" t="str">
        <f t="shared" si="48"/>
        <v xml:space="preserve"> </v>
      </c>
      <c r="T640" s="8" t="str">
        <f t="shared" si="49"/>
        <v>　</v>
      </c>
      <c r="U640" s="8" t="str">
        <f t="shared" si="50"/>
        <v xml:space="preserve"> </v>
      </c>
      <c r="V640" s="8">
        <f t="shared" si="51"/>
        <v>0</v>
      </c>
      <c r="W640" s="7" t="str">
        <f t="shared" si="52"/>
        <v/>
      </c>
    </row>
    <row r="641" spans="1:23" ht="57" customHeight="1" x14ac:dyDescent="0.15">
      <c r="A641" s="10"/>
      <c r="B641" s="16"/>
      <c r="C641" s="16"/>
      <c r="D641" s="15"/>
      <c r="E641" s="14"/>
      <c r="F641" s="13"/>
      <c r="G641" s="12" t="str">
        <f>IF(E641="","",VLOOKUP(E641,図書名リスト!$C$3:$W$1161,16,0))</f>
        <v/>
      </c>
      <c r="H641" s="11" t="str">
        <f>IF(E641="","",VLOOKUP(W641,図書名リスト!$A$3:$W$1161,5,0))</f>
        <v/>
      </c>
      <c r="I641" s="11" t="str">
        <f>IF(E641="","",VLOOKUP(W641,図書名リスト!$A$3:$W$1161,9,0))</f>
        <v/>
      </c>
      <c r="J641" s="11" t="str">
        <f>IF(E641="","",VLOOKUP(W641,図書名リスト!$A$3:$W$1161,23,0))</f>
        <v/>
      </c>
      <c r="K641" s="11" t="str">
        <f>IF(E641="","",VLOOKUP(W641,図書名リスト!$A$3:$W$11651,11,0))</f>
        <v/>
      </c>
      <c r="L641" s="38" t="str">
        <f>IF(E641="","",VLOOKUP(W641,図書名リスト!$A$3:$W$1161,14,0))</f>
        <v/>
      </c>
      <c r="M641" s="9" t="str">
        <f>IF(E641="","",VLOOKUP(W641,図書名リスト!$A$3:$W$1161,17,0))</f>
        <v/>
      </c>
      <c r="N641" s="10"/>
      <c r="O641" s="9" t="str">
        <f>IF(E641="","",VLOOKUP(W641,図書名リスト!$A$3:$W$1161,21,0))</f>
        <v/>
      </c>
      <c r="P641" s="9" t="str">
        <f>IF(E641="","",VLOOKUP(W641,図書名リスト!$A$3:$W$1161,19,0))</f>
        <v/>
      </c>
      <c r="Q641" s="9" t="str">
        <f>IF(E641="","",VLOOKUP(W641,図書名リスト!$A$3:$W$1161,20,0))</f>
        <v/>
      </c>
      <c r="R641" s="9" t="str">
        <f>IF(E641="","",VLOOKUP(W641,図書名リスト!$A$3:$W$1161,22,0))</f>
        <v/>
      </c>
      <c r="S641" s="8" t="str">
        <f t="shared" si="48"/>
        <v xml:space="preserve"> </v>
      </c>
      <c r="T641" s="8" t="str">
        <f t="shared" si="49"/>
        <v>　</v>
      </c>
      <c r="U641" s="8" t="str">
        <f t="shared" si="50"/>
        <v xml:space="preserve"> </v>
      </c>
      <c r="V641" s="8">
        <f t="shared" si="51"/>
        <v>0</v>
      </c>
      <c r="W641" s="7" t="str">
        <f t="shared" si="52"/>
        <v/>
      </c>
    </row>
    <row r="642" spans="1:23" ht="57" customHeight="1" x14ac:dyDescent="0.15">
      <c r="A642" s="10"/>
      <c r="B642" s="16"/>
      <c r="C642" s="16"/>
      <c r="D642" s="15"/>
      <c r="E642" s="14"/>
      <c r="F642" s="13"/>
      <c r="G642" s="12" t="str">
        <f>IF(E642="","",VLOOKUP(E642,図書名リスト!$C$3:$W$1161,16,0))</f>
        <v/>
      </c>
      <c r="H642" s="11" t="str">
        <f>IF(E642="","",VLOOKUP(W642,図書名リスト!$A$3:$W$1161,5,0))</f>
        <v/>
      </c>
      <c r="I642" s="11" t="str">
        <f>IF(E642="","",VLOOKUP(W642,図書名リスト!$A$3:$W$1161,9,0))</f>
        <v/>
      </c>
      <c r="J642" s="11" t="str">
        <f>IF(E642="","",VLOOKUP(W642,図書名リスト!$A$3:$W$1161,23,0))</f>
        <v/>
      </c>
      <c r="K642" s="11" t="str">
        <f>IF(E642="","",VLOOKUP(W642,図書名リスト!$A$3:$W$11651,11,0))</f>
        <v/>
      </c>
      <c r="L642" s="38" t="str">
        <f>IF(E642="","",VLOOKUP(W642,図書名リスト!$A$3:$W$1161,14,0))</f>
        <v/>
      </c>
      <c r="M642" s="9" t="str">
        <f>IF(E642="","",VLOOKUP(W642,図書名リスト!$A$3:$W$1161,17,0))</f>
        <v/>
      </c>
      <c r="N642" s="10"/>
      <c r="O642" s="9" t="str">
        <f>IF(E642="","",VLOOKUP(W642,図書名リスト!$A$3:$W$1161,21,0))</f>
        <v/>
      </c>
      <c r="P642" s="9" t="str">
        <f>IF(E642="","",VLOOKUP(W642,図書名リスト!$A$3:$W$1161,19,0))</f>
        <v/>
      </c>
      <c r="Q642" s="9" t="str">
        <f>IF(E642="","",VLOOKUP(W642,図書名リスト!$A$3:$W$1161,20,0))</f>
        <v/>
      </c>
      <c r="R642" s="9" t="str">
        <f>IF(E642="","",VLOOKUP(W642,図書名リスト!$A$3:$W$1161,22,0))</f>
        <v/>
      </c>
      <c r="S642" s="8" t="str">
        <f t="shared" si="48"/>
        <v xml:space="preserve"> </v>
      </c>
      <c r="T642" s="8" t="str">
        <f t="shared" si="49"/>
        <v>　</v>
      </c>
      <c r="U642" s="8" t="str">
        <f t="shared" si="50"/>
        <v xml:space="preserve"> </v>
      </c>
      <c r="V642" s="8">
        <f t="shared" si="51"/>
        <v>0</v>
      </c>
      <c r="W642" s="7" t="str">
        <f t="shared" si="52"/>
        <v/>
      </c>
    </row>
    <row r="643" spans="1:23" ht="57" customHeight="1" x14ac:dyDescent="0.15">
      <c r="A643" s="10"/>
      <c r="B643" s="16"/>
      <c r="C643" s="16"/>
      <c r="D643" s="15"/>
      <c r="E643" s="14"/>
      <c r="F643" s="13"/>
      <c r="G643" s="12" t="str">
        <f>IF(E643="","",VLOOKUP(E643,図書名リスト!$C$3:$W$1161,16,0))</f>
        <v/>
      </c>
      <c r="H643" s="11" t="str">
        <f>IF(E643="","",VLOOKUP(W643,図書名リスト!$A$3:$W$1161,5,0))</f>
        <v/>
      </c>
      <c r="I643" s="11" t="str">
        <f>IF(E643="","",VLOOKUP(W643,図書名リスト!$A$3:$W$1161,9,0))</f>
        <v/>
      </c>
      <c r="J643" s="11" t="str">
        <f>IF(E643="","",VLOOKUP(W643,図書名リスト!$A$3:$W$1161,23,0))</f>
        <v/>
      </c>
      <c r="K643" s="11" t="str">
        <f>IF(E643="","",VLOOKUP(W643,図書名リスト!$A$3:$W$11651,11,0))</f>
        <v/>
      </c>
      <c r="L643" s="38" t="str">
        <f>IF(E643="","",VLOOKUP(W643,図書名リスト!$A$3:$W$1161,14,0))</f>
        <v/>
      </c>
      <c r="M643" s="9" t="str">
        <f>IF(E643="","",VLOOKUP(W643,図書名リスト!$A$3:$W$1161,17,0))</f>
        <v/>
      </c>
      <c r="N643" s="10"/>
      <c r="O643" s="9" t="str">
        <f>IF(E643="","",VLOOKUP(W643,図書名リスト!$A$3:$W$1161,21,0))</f>
        <v/>
      </c>
      <c r="P643" s="9" t="str">
        <f>IF(E643="","",VLOOKUP(W643,図書名リスト!$A$3:$W$1161,19,0))</f>
        <v/>
      </c>
      <c r="Q643" s="9" t="str">
        <f>IF(E643="","",VLOOKUP(W643,図書名リスト!$A$3:$W$1161,20,0))</f>
        <v/>
      </c>
      <c r="R643" s="9" t="str">
        <f>IF(E643="","",VLOOKUP(W643,図書名リスト!$A$3:$W$1161,22,0))</f>
        <v/>
      </c>
      <c r="S643" s="8" t="str">
        <f t="shared" si="48"/>
        <v xml:space="preserve"> </v>
      </c>
      <c r="T643" s="8" t="str">
        <f t="shared" si="49"/>
        <v>　</v>
      </c>
      <c r="U643" s="8" t="str">
        <f t="shared" si="50"/>
        <v xml:space="preserve"> </v>
      </c>
      <c r="V643" s="8">
        <f t="shared" si="51"/>
        <v>0</v>
      </c>
      <c r="W643" s="7" t="str">
        <f t="shared" si="52"/>
        <v/>
      </c>
    </row>
    <row r="644" spans="1:23" ht="57" customHeight="1" x14ac:dyDescent="0.15">
      <c r="A644" s="10"/>
      <c r="B644" s="16"/>
      <c r="C644" s="16"/>
      <c r="D644" s="15"/>
      <c r="E644" s="14"/>
      <c r="F644" s="13"/>
      <c r="G644" s="12" t="str">
        <f>IF(E644="","",VLOOKUP(E644,図書名リスト!$C$3:$W$1161,16,0))</f>
        <v/>
      </c>
      <c r="H644" s="11" t="str">
        <f>IF(E644="","",VLOOKUP(W644,図書名リスト!$A$3:$W$1161,5,0))</f>
        <v/>
      </c>
      <c r="I644" s="11" t="str">
        <f>IF(E644="","",VLOOKUP(W644,図書名リスト!$A$3:$W$1161,9,0))</f>
        <v/>
      </c>
      <c r="J644" s="11" t="str">
        <f>IF(E644="","",VLOOKUP(W644,図書名リスト!$A$3:$W$1161,23,0))</f>
        <v/>
      </c>
      <c r="K644" s="11" t="str">
        <f>IF(E644="","",VLOOKUP(W644,図書名リスト!$A$3:$W$11651,11,0))</f>
        <v/>
      </c>
      <c r="L644" s="38" t="str">
        <f>IF(E644="","",VLOOKUP(W644,図書名リスト!$A$3:$W$1161,14,0))</f>
        <v/>
      </c>
      <c r="M644" s="9" t="str">
        <f>IF(E644="","",VLOOKUP(W644,図書名リスト!$A$3:$W$1161,17,0))</f>
        <v/>
      </c>
      <c r="N644" s="10"/>
      <c r="O644" s="9" t="str">
        <f>IF(E644="","",VLOOKUP(W644,図書名リスト!$A$3:$W$1161,21,0))</f>
        <v/>
      </c>
      <c r="P644" s="9" t="str">
        <f>IF(E644="","",VLOOKUP(W644,図書名リスト!$A$3:$W$1161,19,0))</f>
        <v/>
      </c>
      <c r="Q644" s="9" t="str">
        <f>IF(E644="","",VLOOKUP(W644,図書名リスト!$A$3:$W$1161,20,0))</f>
        <v/>
      </c>
      <c r="R644" s="9" t="str">
        <f>IF(E644="","",VLOOKUP(W644,図書名リスト!$A$3:$W$1161,22,0))</f>
        <v/>
      </c>
      <c r="S644" s="8" t="str">
        <f t="shared" si="48"/>
        <v xml:space="preserve"> </v>
      </c>
      <c r="T644" s="8" t="str">
        <f t="shared" si="49"/>
        <v>　</v>
      </c>
      <c r="U644" s="8" t="str">
        <f t="shared" si="50"/>
        <v xml:space="preserve"> </v>
      </c>
      <c r="V644" s="8">
        <f t="shared" si="51"/>
        <v>0</v>
      </c>
      <c r="W644" s="7" t="str">
        <f t="shared" si="52"/>
        <v/>
      </c>
    </row>
    <row r="645" spans="1:23" ht="57" customHeight="1" x14ac:dyDescent="0.15">
      <c r="A645" s="10"/>
      <c r="B645" s="16"/>
      <c r="C645" s="16"/>
      <c r="D645" s="15"/>
      <c r="E645" s="14"/>
      <c r="F645" s="13"/>
      <c r="G645" s="12" t="str">
        <f>IF(E645="","",VLOOKUP(E645,図書名リスト!$C$3:$W$1161,16,0))</f>
        <v/>
      </c>
      <c r="H645" s="11" t="str">
        <f>IF(E645="","",VLOOKUP(W645,図書名リスト!$A$3:$W$1161,5,0))</f>
        <v/>
      </c>
      <c r="I645" s="11" t="str">
        <f>IF(E645="","",VLOOKUP(W645,図書名リスト!$A$3:$W$1161,9,0))</f>
        <v/>
      </c>
      <c r="J645" s="11" t="str">
        <f>IF(E645="","",VLOOKUP(W645,図書名リスト!$A$3:$W$1161,23,0))</f>
        <v/>
      </c>
      <c r="K645" s="11" t="str">
        <f>IF(E645="","",VLOOKUP(W645,図書名リスト!$A$3:$W$11651,11,0))</f>
        <v/>
      </c>
      <c r="L645" s="38" t="str">
        <f>IF(E645="","",VLOOKUP(W645,図書名リスト!$A$3:$W$1161,14,0))</f>
        <v/>
      </c>
      <c r="M645" s="9" t="str">
        <f>IF(E645="","",VLOOKUP(W645,図書名リスト!$A$3:$W$1161,17,0))</f>
        <v/>
      </c>
      <c r="N645" s="10"/>
      <c r="O645" s="9" t="str">
        <f>IF(E645="","",VLOOKUP(W645,図書名リスト!$A$3:$W$1161,21,0))</f>
        <v/>
      </c>
      <c r="P645" s="9" t="str">
        <f>IF(E645="","",VLOOKUP(W645,図書名リスト!$A$3:$W$1161,19,0))</f>
        <v/>
      </c>
      <c r="Q645" s="9" t="str">
        <f>IF(E645="","",VLOOKUP(W645,図書名リスト!$A$3:$W$1161,20,0))</f>
        <v/>
      </c>
      <c r="R645" s="9" t="str">
        <f>IF(E645="","",VLOOKUP(W645,図書名リスト!$A$3:$W$1161,22,0))</f>
        <v/>
      </c>
      <c r="S645" s="8" t="str">
        <f t="shared" si="48"/>
        <v xml:space="preserve"> </v>
      </c>
      <c r="T645" s="8" t="str">
        <f t="shared" si="49"/>
        <v>　</v>
      </c>
      <c r="U645" s="8" t="str">
        <f t="shared" si="50"/>
        <v xml:space="preserve"> </v>
      </c>
      <c r="V645" s="8">
        <f t="shared" si="51"/>
        <v>0</v>
      </c>
      <c r="W645" s="7" t="str">
        <f t="shared" si="52"/>
        <v/>
      </c>
    </row>
    <row r="646" spans="1:23" ht="57" customHeight="1" x14ac:dyDescent="0.15">
      <c r="A646" s="10"/>
      <c r="B646" s="16"/>
      <c r="C646" s="16"/>
      <c r="D646" s="15"/>
      <c r="E646" s="14"/>
      <c r="F646" s="13"/>
      <c r="G646" s="12" t="str">
        <f>IF(E646="","",VLOOKUP(E646,図書名リスト!$C$3:$W$1161,16,0))</f>
        <v/>
      </c>
      <c r="H646" s="11" t="str">
        <f>IF(E646="","",VLOOKUP(W646,図書名リスト!$A$3:$W$1161,5,0))</f>
        <v/>
      </c>
      <c r="I646" s="11" t="str">
        <f>IF(E646="","",VLOOKUP(W646,図書名リスト!$A$3:$W$1161,9,0))</f>
        <v/>
      </c>
      <c r="J646" s="11" t="str">
        <f>IF(E646="","",VLOOKUP(W646,図書名リスト!$A$3:$W$1161,23,0))</f>
        <v/>
      </c>
      <c r="K646" s="11" t="str">
        <f>IF(E646="","",VLOOKUP(W646,図書名リスト!$A$3:$W$11651,11,0))</f>
        <v/>
      </c>
      <c r="L646" s="38" t="str">
        <f>IF(E646="","",VLOOKUP(W646,図書名リスト!$A$3:$W$1161,14,0))</f>
        <v/>
      </c>
      <c r="M646" s="9" t="str">
        <f>IF(E646="","",VLOOKUP(W646,図書名リスト!$A$3:$W$1161,17,0))</f>
        <v/>
      </c>
      <c r="N646" s="10"/>
      <c r="O646" s="9" t="str">
        <f>IF(E646="","",VLOOKUP(W646,図書名リスト!$A$3:$W$1161,21,0))</f>
        <v/>
      </c>
      <c r="P646" s="9" t="str">
        <f>IF(E646="","",VLOOKUP(W646,図書名リスト!$A$3:$W$1161,19,0))</f>
        <v/>
      </c>
      <c r="Q646" s="9" t="str">
        <f>IF(E646="","",VLOOKUP(W646,図書名リスト!$A$3:$W$1161,20,0))</f>
        <v/>
      </c>
      <c r="R646" s="9" t="str">
        <f>IF(E646="","",VLOOKUP(W646,図書名リスト!$A$3:$W$1161,22,0))</f>
        <v/>
      </c>
      <c r="S646" s="8" t="str">
        <f t="shared" si="48"/>
        <v xml:space="preserve"> </v>
      </c>
      <c r="T646" s="8" t="str">
        <f t="shared" si="49"/>
        <v>　</v>
      </c>
      <c r="U646" s="8" t="str">
        <f t="shared" si="50"/>
        <v xml:space="preserve"> </v>
      </c>
      <c r="V646" s="8">
        <f t="shared" si="51"/>
        <v>0</v>
      </c>
      <c r="W646" s="7" t="str">
        <f t="shared" si="52"/>
        <v/>
      </c>
    </row>
    <row r="647" spans="1:23" ht="57" customHeight="1" x14ac:dyDescent="0.15">
      <c r="A647" s="10"/>
      <c r="B647" s="16"/>
      <c r="C647" s="16"/>
      <c r="D647" s="15"/>
      <c r="E647" s="14"/>
      <c r="F647" s="13"/>
      <c r="G647" s="12" t="str">
        <f>IF(E647="","",VLOOKUP(E647,図書名リスト!$C$3:$W$1161,16,0))</f>
        <v/>
      </c>
      <c r="H647" s="11" t="str">
        <f>IF(E647="","",VLOOKUP(W647,図書名リスト!$A$3:$W$1161,5,0))</f>
        <v/>
      </c>
      <c r="I647" s="11" t="str">
        <f>IF(E647="","",VLOOKUP(W647,図書名リスト!$A$3:$W$1161,9,0))</f>
        <v/>
      </c>
      <c r="J647" s="11" t="str">
        <f>IF(E647="","",VLOOKUP(W647,図書名リスト!$A$3:$W$1161,23,0))</f>
        <v/>
      </c>
      <c r="K647" s="11" t="str">
        <f>IF(E647="","",VLOOKUP(W647,図書名リスト!$A$3:$W$11651,11,0))</f>
        <v/>
      </c>
      <c r="L647" s="38" t="str">
        <f>IF(E647="","",VLOOKUP(W647,図書名リスト!$A$3:$W$1161,14,0))</f>
        <v/>
      </c>
      <c r="M647" s="9" t="str">
        <f>IF(E647="","",VLOOKUP(W647,図書名リスト!$A$3:$W$1161,17,0))</f>
        <v/>
      </c>
      <c r="N647" s="10"/>
      <c r="O647" s="9" t="str">
        <f>IF(E647="","",VLOOKUP(W647,図書名リスト!$A$3:$W$1161,21,0))</f>
        <v/>
      </c>
      <c r="P647" s="9" t="str">
        <f>IF(E647="","",VLOOKUP(W647,図書名リスト!$A$3:$W$1161,19,0))</f>
        <v/>
      </c>
      <c r="Q647" s="9" t="str">
        <f>IF(E647="","",VLOOKUP(W647,図書名リスト!$A$3:$W$1161,20,0))</f>
        <v/>
      </c>
      <c r="R647" s="9" t="str">
        <f>IF(E647="","",VLOOKUP(W647,図書名リスト!$A$3:$W$1161,22,0))</f>
        <v/>
      </c>
      <c r="S647" s="8" t="str">
        <f t="shared" si="48"/>
        <v xml:space="preserve"> </v>
      </c>
      <c r="T647" s="8" t="str">
        <f t="shared" si="49"/>
        <v>　</v>
      </c>
      <c r="U647" s="8" t="str">
        <f t="shared" si="50"/>
        <v xml:space="preserve"> </v>
      </c>
      <c r="V647" s="8">
        <f t="shared" si="51"/>
        <v>0</v>
      </c>
      <c r="W647" s="7" t="str">
        <f t="shared" si="52"/>
        <v/>
      </c>
    </row>
    <row r="648" spans="1:23" ht="57" customHeight="1" x14ac:dyDescent="0.15">
      <c r="A648" s="10"/>
      <c r="B648" s="16"/>
      <c r="C648" s="16"/>
      <c r="D648" s="15"/>
      <c r="E648" s="14"/>
      <c r="F648" s="13"/>
      <c r="G648" s="12" t="str">
        <f>IF(E648="","",VLOOKUP(E648,図書名リスト!$C$3:$W$1161,16,0))</f>
        <v/>
      </c>
      <c r="H648" s="11" t="str">
        <f>IF(E648="","",VLOOKUP(W648,図書名リスト!$A$3:$W$1161,5,0))</f>
        <v/>
      </c>
      <c r="I648" s="11" t="str">
        <f>IF(E648="","",VLOOKUP(W648,図書名リスト!$A$3:$W$1161,9,0))</f>
        <v/>
      </c>
      <c r="J648" s="11" t="str">
        <f>IF(E648="","",VLOOKUP(W648,図書名リスト!$A$3:$W$1161,23,0))</f>
        <v/>
      </c>
      <c r="K648" s="11" t="str">
        <f>IF(E648="","",VLOOKUP(W648,図書名リスト!$A$3:$W$11651,11,0))</f>
        <v/>
      </c>
      <c r="L648" s="38" t="str">
        <f>IF(E648="","",VLOOKUP(W648,図書名リスト!$A$3:$W$1161,14,0))</f>
        <v/>
      </c>
      <c r="M648" s="9" t="str">
        <f>IF(E648="","",VLOOKUP(W648,図書名リスト!$A$3:$W$1161,17,0))</f>
        <v/>
      </c>
      <c r="N648" s="10"/>
      <c r="O648" s="9" t="str">
        <f>IF(E648="","",VLOOKUP(W648,図書名リスト!$A$3:$W$1161,21,0))</f>
        <v/>
      </c>
      <c r="P648" s="9" t="str">
        <f>IF(E648="","",VLOOKUP(W648,図書名リスト!$A$3:$W$1161,19,0))</f>
        <v/>
      </c>
      <c r="Q648" s="9" t="str">
        <f>IF(E648="","",VLOOKUP(W648,図書名リスト!$A$3:$W$1161,20,0))</f>
        <v/>
      </c>
      <c r="R648" s="9" t="str">
        <f>IF(E648="","",VLOOKUP(W648,図書名リスト!$A$3:$W$1161,22,0))</f>
        <v/>
      </c>
      <c r="S648" s="8" t="str">
        <f t="shared" si="48"/>
        <v xml:space="preserve"> </v>
      </c>
      <c r="T648" s="8" t="str">
        <f t="shared" si="49"/>
        <v>　</v>
      </c>
      <c r="U648" s="8" t="str">
        <f t="shared" si="50"/>
        <v xml:space="preserve"> </v>
      </c>
      <c r="V648" s="8">
        <f t="shared" si="51"/>
        <v>0</v>
      </c>
      <c r="W648" s="7" t="str">
        <f t="shared" si="52"/>
        <v/>
      </c>
    </row>
    <row r="649" spans="1:23" ht="57" customHeight="1" x14ac:dyDescent="0.15">
      <c r="A649" s="10"/>
      <c r="B649" s="16"/>
      <c r="C649" s="16"/>
      <c r="D649" s="15"/>
      <c r="E649" s="14"/>
      <c r="F649" s="13"/>
      <c r="G649" s="12" t="str">
        <f>IF(E649="","",VLOOKUP(E649,図書名リスト!$C$3:$W$1161,16,0))</f>
        <v/>
      </c>
      <c r="H649" s="11" t="str">
        <f>IF(E649="","",VLOOKUP(W649,図書名リスト!$A$3:$W$1161,5,0))</f>
        <v/>
      </c>
      <c r="I649" s="11" t="str">
        <f>IF(E649="","",VLOOKUP(W649,図書名リスト!$A$3:$W$1161,9,0))</f>
        <v/>
      </c>
      <c r="J649" s="11" t="str">
        <f>IF(E649="","",VLOOKUP(W649,図書名リスト!$A$3:$W$1161,23,0))</f>
        <v/>
      </c>
      <c r="K649" s="11" t="str">
        <f>IF(E649="","",VLOOKUP(W649,図書名リスト!$A$3:$W$11651,11,0))</f>
        <v/>
      </c>
      <c r="L649" s="38" t="str">
        <f>IF(E649="","",VLOOKUP(W649,図書名リスト!$A$3:$W$1161,14,0))</f>
        <v/>
      </c>
      <c r="M649" s="9" t="str">
        <f>IF(E649="","",VLOOKUP(W649,図書名リスト!$A$3:$W$1161,17,0))</f>
        <v/>
      </c>
      <c r="N649" s="10"/>
      <c r="O649" s="9" t="str">
        <f>IF(E649="","",VLOOKUP(W649,図書名リスト!$A$3:$W$1161,21,0))</f>
        <v/>
      </c>
      <c r="P649" s="9" t="str">
        <f>IF(E649="","",VLOOKUP(W649,図書名リスト!$A$3:$W$1161,19,0))</f>
        <v/>
      </c>
      <c r="Q649" s="9" t="str">
        <f>IF(E649="","",VLOOKUP(W649,図書名リスト!$A$3:$W$1161,20,0))</f>
        <v/>
      </c>
      <c r="R649" s="9" t="str">
        <f>IF(E649="","",VLOOKUP(W649,図書名リスト!$A$3:$W$1161,22,0))</f>
        <v/>
      </c>
      <c r="S649" s="8" t="str">
        <f t="shared" si="48"/>
        <v xml:space="preserve"> </v>
      </c>
      <c r="T649" s="8" t="str">
        <f t="shared" si="49"/>
        <v>　</v>
      </c>
      <c r="U649" s="8" t="str">
        <f t="shared" si="50"/>
        <v xml:space="preserve"> </v>
      </c>
      <c r="V649" s="8">
        <f t="shared" si="51"/>
        <v>0</v>
      </c>
      <c r="W649" s="7" t="str">
        <f t="shared" si="52"/>
        <v/>
      </c>
    </row>
    <row r="650" spans="1:23" ht="57" customHeight="1" x14ac:dyDescent="0.15">
      <c r="A650" s="10"/>
      <c r="B650" s="16"/>
      <c r="C650" s="16"/>
      <c r="D650" s="15"/>
      <c r="E650" s="14"/>
      <c r="F650" s="13"/>
      <c r="G650" s="12" t="str">
        <f>IF(E650="","",VLOOKUP(E650,図書名リスト!$C$3:$W$1161,16,0))</f>
        <v/>
      </c>
      <c r="H650" s="11" t="str">
        <f>IF(E650="","",VLOOKUP(W650,図書名リスト!$A$3:$W$1161,5,0))</f>
        <v/>
      </c>
      <c r="I650" s="11" t="str">
        <f>IF(E650="","",VLOOKUP(W650,図書名リスト!$A$3:$W$1161,9,0))</f>
        <v/>
      </c>
      <c r="J650" s="11" t="str">
        <f>IF(E650="","",VLOOKUP(W650,図書名リスト!$A$3:$W$1161,23,0))</f>
        <v/>
      </c>
      <c r="K650" s="11" t="str">
        <f>IF(E650="","",VLOOKUP(W650,図書名リスト!$A$3:$W$11651,11,0))</f>
        <v/>
      </c>
      <c r="L650" s="38" t="str">
        <f>IF(E650="","",VLOOKUP(W650,図書名リスト!$A$3:$W$1161,14,0))</f>
        <v/>
      </c>
      <c r="M650" s="9" t="str">
        <f>IF(E650="","",VLOOKUP(W650,図書名リスト!$A$3:$W$1161,17,0))</f>
        <v/>
      </c>
      <c r="N650" s="10"/>
      <c r="O650" s="9" t="str">
        <f>IF(E650="","",VLOOKUP(W650,図書名リスト!$A$3:$W$1161,21,0))</f>
        <v/>
      </c>
      <c r="P650" s="9" t="str">
        <f>IF(E650="","",VLOOKUP(W650,図書名リスト!$A$3:$W$1161,19,0))</f>
        <v/>
      </c>
      <c r="Q650" s="9" t="str">
        <f>IF(E650="","",VLOOKUP(W650,図書名リスト!$A$3:$W$1161,20,0))</f>
        <v/>
      </c>
      <c r="R650" s="9" t="str">
        <f>IF(E650="","",VLOOKUP(W650,図書名リスト!$A$3:$W$1161,22,0))</f>
        <v/>
      </c>
      <c r="S650" s="8" t="str">
        <f t="shared" si="48"/>
        <v xml:space="preserve"> </v>
      </c>
      <c r="T650" s="8" t="str">
        <f t="shared" si="49"/>
        <v>　</v>
      </c>
      <c r="U650" s="8" t="str">
        <f t="shared" si="50"/>
        <v xml:space="preserve"> </v>
      </c>
      <c r="V650" s="8">
        <f t="shared" si="51"/>
        <v>0</v>
      </c>
      <c r="W650" s="7" t="str">
        <f t="shared" si="52"/>
        <v/>
      </c>
    </row>
    <row r="651" spans="1:23" ht="57" customHeight="1" x14ac:dyDescent="0.15">
      <c r="A651" s="10"/>
      <c r="B651" s="16"/>
      <c r="C651" s="16"/>
      <c r="D651" s="15"/>
      <c r="E651" s="14"/>
      <c r="F651" s="13"/>
      <c r="G651" s="12" t="str">
        <f>IF(E651="","",VLOOKUP(E651,図書名リスト!$C$3:$W$1161,16,0))</f>
        <v/>
      </c>
      <c r="H651" s="11" t="str">
        <f>IF(E651="","",VLOOKUP(W651,図書名リスト!$A$3:$W$1161,5,0))</f>
        <v/>
      </c>
      <c r="I651" s="11" t="str">
        <f>IF(E651="","",VLOOKUP(W651,図書名リスト!$A$3:$W$1161,9,0))</f>
        <v/>
      </c>
      <c r="J651" s="11" t="str">
        <f>IF(E651="","",VLOOKUP(W651,図書名リスト!$A$3:$W$1161,23,0))</f>
        <v/>
      </c>
      <c r="K651" s="11" t="str">
        <f>IF(E651="","",VLOOKUP(W651,図書名リスト!$A$3:$W$11651,11,0))</f>
        <v/>
      </c>
      <c r="L651" s="38" t="str">
        <f>IF(E651="","",VLOOKUP(W651,図書名リスト!$A$3:$W$1161,14,0))</f>
        <v/>
      </c>
      <c r="M651" s="9" t="str">
        <f>IF(E651="","",VLOOKUP(W651,図書名リスト!$A$3:$W$1161,17,0))</f>
        <v/>
      </c>
      <c r="N651" s="10"/>
      <c r="O651" s="9" t="str">
        <f>IF(E651="","",VLOOKUP(W651,図書名リスト!$A$3:$W$1161,21,0))</f>
        <v/>
      </c>
      <c r="P651" s="9" t="str">
        <f>IF(E651="","",VLOOKUP(W651,図書名リスト!$A$3:$W$1161,19,0))</f>
        <v/>
      </c>
      <c r="Q651" s="9" t="str">
        <f>IF(E651="","",VLOOKUP(W651,図書名リスト!$A$3:$W$1161,20,0))</f>
        <v/>
      </c>
      <c r="R651" s="9" t="str">
        <f>IF(E651="","",VLOOKUP(W651,図書名リスト!$A$3:$W$1161,22,0))</f>
        <v/>
      </c>
      <c r="S651" s="8" t="str">
        <f t="shared" si="48"/>
        <v xml:space="preserve"> </v>
      </c>
      <c r="T651" s="8" t="str">
        <f t="shared" si="49"/>
        <v>　</v>
      </c>
      <c r="U651" s="8" t="str">
        <f t="shared" si="50"/>
        <v xml:space="preserve"> </v>
      </c>
      <c r="V651" s="8">
        <f t="shared" si="51"/>
        <v>0</v>
      </c>
      <c r="W651" s="7" t="str">
        <f t="shared" si="52"/>
        <v/>
      </c>
    </row>
    <row r="652" spans="1:23" ht="57" customHeight="1" x14ac:dyDescent="0.15">
      <c r="A652" s="10"/>
      <c r="B652" s="16"/>
      <c r="C652" s="16"/>
      <c r="D652" s="15"/>
      <c r="E652" s="14"/>
      <c r="F652" s="13"/>
      <c r="G652" s="12" t="str">
        <f>IF(E652="","",VLOOKUP(E652,図書名リスト!$C$3:$W$1161,16,0))</f>
        <v/>
      </c>
      <c r="H652" s="11" t="str">
        <f>IF(E652="","",VLOOKUP(W652,図書名リスト!$A$3:$W$1161,5,0))</f>
        <v/>
      </c>
      <c r="I652" s="11" t="str">
        <f>IF(E652="","",VLOOKUP(W652,図書名リスト!$A$3:$W$1161,9,0))</f>
        <v/>
      </c>
      <c r="J652" s="11" t="str">
        <f>IF(E652="","",VLOOKUP(W652,図書名リスト!$A$3:$W$1161,23,0))</f>
        <v/>
      </c>
      <c r="K652" s="11" t="str">
        <f>IF(E652="","",VLOOKUP(W652,図書名リスト!$A$3:$W$11651,11,0))</f>
        <v/>
      </c>
      <c r="L652" s="38" t="str">
        <f>IF(E652="","",VLOOKUP(W652,図書名リスト!$A$3:$W$1161,14,0))</f>
        <v/>
      </c>
      <c r="M652" s="9" t="str">
        <f>IF(E652="","",VLOOKUP(W652,図書名リスト!$A$3:$W$1161,17,0))</f>
        <v/>
      </c>
      <c r="N652" s="10"/>
      <c r="O652" s="9" t="str">
        <f>IF(E652="","",VLOOKUP(W652,図書名リスト!$A$3:$W$1161,21,0))</f>
        <v/>
      </c>
      <c r="P652" s="9" t="str">
        <f>IF(E652="","",VLOOKUP(W652,図書名リスト!$A$3:$W$1161,19,0))</f>
        <v/>
      </c>
      <c r="Q652" s="9" t="str">
        <f>IF(E652="","",VLOOKUP(W652,図書名リスト!$A$3:$W$1161,20,0))</f>
        <v/>
      </c>
      <c r="R652" s="9" t="str">
        <f>IF(E652="","",VLOOKUP(W652,図書名リスト!$A$3:$W$1161,22,0))</f>
        <v/>
      </c>
      <c r="S652" s="8" t="str">
        <f t="shared" si="48"/>
        <v xml:space="preserve"> </v>
      </c>
      <c r="T652" s="8" t="str">
        <f t="shared" si="49"/>
        <v>　</v>
      </c>
      <c r="U652" s="8" t="str">
        <f t="shared" si="50"/>
        <v xml:space="preserve"> </v>
      </c>
      <c r="V652" s="8">
        <f t="shared" si="51"/>
        <v>0</v>
      </c>
      <c r="W652" s="7" t="str">
        <f t="shared" si="52"/>
        <v/>
      </c>
    </row>
    <row r="653" spans="1:23" ht="57" customHeight="1" x14ac:dyDescent="0.15">
      <c r="A653" s="10"/>
      <c r="B653" s="16"/>
      <c r="C653" s="16"/>
      <c r="D653" s="15"/>
      <c r="E653" s="14"/>
      <c r="F653" s="13"/>
      <c r="G653" s="12" t="str">
        <f>IF(E653="","",VLOOKUP(E653,図書名リスト!$C$3:$W$1161,16,0))</f>
        <v/>
      </c>
      <c r="H653" s="11" t="str">
        <f>IF(E653="","",VLOOKUP(W653,図書名リスト!$A$3:$W$1161,5,0))</f>
        <v/>
      </c>
      <c r="I653" s="11" t="str">
        <f>IF(E653="","",VLOOKUP(W653,図書名リスト!$A$3:$W$1161,9,0))</f>
        <v/>
      </c>
      <c r="J653" s="11" t="str">
        <f>IF(E653="","",VLOOKUP(W653,図書名リスト!$A$3:$W$1161,23,0))</f>
        <v/>
      </c>
      <c r="K653" s="11" t="str">
        <f>IF(E653="","",VLOOKUP(W653,図書名リスト!$A$3:$W$11651,11,0))</f>
        <v/>
      </c>
      <c r="L653" s="38" t="str">
        <f>IF(E653="","",VLOOKUP(W653,図書名リスト!$A$3:$W$1161,14,0))</f>
        <v/>
      </c>
      <c r="M653" s="9" t="str">
        <f>IF(E653="","",VLOOKUP(W653,図書名リスト!$A$3:$W$1161,17,0))</f>
        <v/>
      </c>
      <c r="N653" s="10"/>
      <c r="O653" s="9" t="str">
        <f>IF(E653="","",VLOOKUP(W653,図書名リスト!$A$3:$W$1161,21,0))</f>
        <v/>
      </c>
      <c r="P653" s="9" t="str">
        <f>IF(E653="","",VLOOKUP(W653,図書名リスト!$A$3:$W$1161,19,0))</f>
        <v/>
      </c>
      <c r="Q653" s="9" t="str">
        <f>IF(E653="","",VLOOKUP(W653,図書名リスト!$A$3:$W$1161,20,0))</f>
        <v/>
      </c>
      <c r="R653" s="9" t="str">
        <f>IF(E653="","",VLOOKUP(W653,図書名リスト!$A$3:$W$1161,22,0))</f>
        <v/>
      </c>
      <c r="S653" s="8" t="str">
        <f t="shared" si="48"/>
        <v xml:space="preserve"> </v>
      </c>
      <c r="T653" s="8" t="str">
        <f t="shared" si="49"/>
        <v>　</v>
      </c>
      <c r="U653" s="8" t="str">
        <f t="shared" si="50"/>
        <v xml:space="preserve"> </v>
      </c>
      <c r="V653" s="8">
        <f t="shared" si="51"/>
        <v>0</v>
      </c>
      <c r="W653" s="7" t="str">
        <f t="shared" si="52"/>
        <v/>
      </c>
    </row>
    <row r="654" spans="1:23" ht="57" customHeight="1" x14ac:dyDescent="0.15">
      <c r="A654" s="10"/>
      <c r="B654" s="16"/>
      <c r="C654" s="16"/>
      <c r="D654" s="15"/>
      <c r="E654" s="14"/>
      <c r="F654" s="13"/>
      <c r="G654" s="12" t="str">
        <f>IF(E654="","",VLOOKUP(E654,図書名リスト!$C$3:$W$1161,16,0))</f>
        <v/>
      </c>
      <c r="H654" s="11" t="str">
        <f>IF(E654="","",VLOOKUP(W654,図書名リスト!$A$3:$W$1161,5,0))</f>
        <v/>
      </c>
      <c r="I654" s="11" t="str">
        <f>IF(E654="","",VLOOKUP(W654,図書名リスト!$A$3:$W$1161,9,0))</f>
        <v/>
      </c>
      <c r="J654" s="11" t="str">
        <f>IF(E654="","",VLOOKUP(W654,図書名リスト!$A$3:$W$1161,23,0))</f>
        <v/>
      </c>
      <c r="K654" s="11" t="str">
        <f>IF(E654="","",VLOOKUP(W654,図書名リスト!$A$3:$W$11651,11,0))</f>
        <v/>
      </c>
      <c r="L654" s="38" t="str">
        <f>IF(E654="","",VLOOKUP(W654,図書名リスト!$A$3:$W$1161,14,0))</f>
        <v/>
      </c>
      <c r="M654" s="9" t="str">
        <f>IF(E654="","",VLOOKUP(W654,図書名リスト!$A$3:$W$1161,17,0))</f>
        <v/>
      </c>
      <c r="N654" s="10"/>
      <c r="O654" s="9" t="str">
        <f>IF(E654="","",VLOOKUP(W654,図書名リスト!$A$3:$W$1161,21,0))</f>
        <v/>
      </c>
      <c r="P654" s="9" t="str">
        <f>IF(E654="","",VLOOKUP(W654,図書名リスト!$A$3:$W$1161,19,0))</f>
        <v/>
      </c>
      <c r="Q654" s="9" t="str">
        <f>IF(E654="","",VLOOKUP(W654,図書名リスト!$A$3:$W$1161,20,0))</f>
        <v/>
      </c>
      <c r="R654" s="9" t="str">
        <f>IF(E654="","",VLOOKUP(W654,図書名リスト!$A$3:$W$1161,22,0))</f>
        <v/>
      </c>
      <c r="S654" s="8" t="str">
        <f t="shared" ref="S654:S717" si="53">IF($A654=0," ",$K$2)</f>
        <v xml:space="preserve"> </v>
      </c>
      <c r="T654" s="8" t="str">
        <f t="shared" ref="T654:T717" si="54">IF($A654=0,"　",$O$2)</f>
        <v>　</v>
      </c>
      <c r="U654" s="8" t="str">
        <f t="shared" si="50"/>
        <v xml:space="preserve"> </v>
      </c>
      <c r="V654" s="8">
        <f t="shared" si="51"/>
        <v>0</v>
      </c>
      <c r="W654" s="7" t="str">
        <f t="shared" si="52"/>
        <v/>
      </c>
    </row>
    <row r="655" spans="1:23" ht="57" customHeight="1" x14ac:dyDescent="0.15">
      <c r="A655" s="10"/>
      <c r="B655" s="16"/>
      <c r="C655" s="16"/>
      <c r="D655" s="15"/>
      <c r="E655" s="14"/>
      <c r="F655" s="13"/>
      <c r="G655" s="12" t="str">
        <f>IF(E655="","",VLOOKUP(E655,図書名リスト!$C$3:$W$1161,16,0))</f>
        <v/>
      </c>
      <c r="H655" s="11" t="str">
        <f>IF(E655="","",VLOOKUP(W655,図書名リスト!$A$3:$W$1161,5,0))</f>
        <v/>
      </c>
      <c r="I655" s="11" t="str">
        <f>IF(E655="","",VLOOKUP(W655,図書名リスト!$A$3:$W$1161,9,0))</f>
        <v/>
      </c>
      <c r="J655" s="11" t="str">
        <f>IF(E655="","",VLOOKUP(W655,図書名リスト!$A$3:$W$1161,23,0))</f>
        <v/>
      </c>
      <c r="K655" s="11" t="str">
        <f>IF(E655="","",VLOOKUP(W655,図書名リスト!$A$3:$W$11651,11,0))</f>
        <v/>
      </c>
      <c r="L655" s="38" t="str">
        <f>IF(E655="","",VLOOKUP(W655,図書名リスト!$A$3:$W$1161,14,0))</f>
        <v/>
      </c>
      <c r="M655" s="9" t="str">
        <f>IF(E655="","",VLOOKUP(W655,図書名リスト!$A$3:$W$1161,17,0))</f>
        <v/>
      </c>
      <c r="N655" s="10"/>
      <c r="O655" s="9" t="str">
        <f>IF(E655="","",VLOOKUP(W655,図書名リスト!$A$3:$W$1161,21,0))</f>
        <v/>
      </c>
      <c r="P655" s="9" t="str">
        <f>IF(E655="","",VLOOKUP(W655,図書名リスト!$A$3:$W$1161,19,0))</f>
        <v/>
      </c>
      <c r="Q655" s="9" t="str">
        <f>IF(E655="","",VLOOKUP(W655,図書名リスト!$A$3:$W$1161,20,0))</f>
        <v/>
      </c>
      <c r="R655" s="9" t="str">
        <f>IF(E655="","",VLOOKUP(W655,図書名リスト!$A$3:$W$1161,22,0))</f>
        <v/>
      </c>
      <c r="S655" s="8" t="str">
        <f t="shared" si="53"/>
        <v xml:space="preserve"> </v>
      </c>
      <c r="T655" s="8" t="str">
        <f t="shared" si="54"/>
        <v>　</v>
      </c>
      <c r="U655" s="8" t="str">
        <f t="shared" ref="U655:U718" si="55">IF($A655=0," ",VLOOKUP(S655,$Y$14:$Z$60,2,0))</f>
        <v xml:space="preserve"> </v>
      </c>
      <c r="V655" s="8">
        <f t="shared" ref="V655:V718" si="56">A655</f>
        <v>0</v>
      </c>
      <c r="W655" s="7" t="str">
        <f t="shared" ref="W655:W718" si="57">IF(E655&amp;F655="","",CONCATENATE(E655,F655))</f>
        <v/>
      </c>
    </row>
    <row r="656" spans="1:23" ht="57" customHeight="1" x14ac:dyDescent="0.15">
      <c r="A656" s="10"/>
      <c r="B656" s="16"/>
      <c r="C656" s="16"/>
      <c r="D656" s="15"/>
      <c r="E656" s="14"/>
      <c r="F656" s="13"/>
      <c r="G656" s="12" t="str">
        <f>IF(E656="","",VLOOKUP(E656,図書名リスト!$C$3:$W$1161,16,0))</f>
        <v/>
      </c>
      <c r="H656" s="11" t="str">
        <f>IF(E656="","",VLOOKUP(W656,図書名リスト!$A$3:$W$1161,5,0))</f>
        <v/>
      </c>
      <c r="I656" s="11" t="str">
        <f>IF(E656="","",VLOOKUP(W656,図書名リスト!$A$3:$W$1161,9,0))</f>
        <v/>
      </c>
      <c r="J656" s="11" t="str">
        <f>IF(E656="","",VLOOKUP(W656,図書名リスト!$A$3:$W$1161,23,0))</f>
        <v/>
      </c>
      <c r="K656" s="11" t="str">
        <f>IF(E656="","",VLOOKUP(W656,図書名リスト!$A$3:$W$11651,11,0))</f>
        <v/>
      </c>
      <c r="L656" s="38" t="str">
        <f>IF(E656="","",VLOOKUP(W656,図書名リスト!$A$3:$W$1161,14,0))</f>
        <v/>
      </c>
      <c r="M656" s="9" t="str">
        <f>IF(E656="","",VLOOKUP(W656,図書名リスト!$A$3:$W$1161,17,0))</f>
        <v/>
      </c>
      <c r="N656" s="10"/>
      <c r="O656" s="9" t="str">
        <f>IF(E656="","",VLOOKUP(W656,図書名リスト!$A$3:$W$1161,21,0))</f>
        <v/>
      </c>
      <c r="P656" s="9" t="str">
        <f>IF(E656="","",VLOOKUP(W656,図書名リスト!$A$3:$W$1161,19,0))</f>
        <v/>
      </c>
      <c r="Q656" s="9" t="str">
        <f>IF(E656="","",VLOOKUP(W656,図書名リスト!$A$3:$W$1161,20,0))</f>
        <v/>
      </c>
      <c r="R656" s="9" t="str">
        <f>IF(E656="","",VLOOKUP(W656,図書名リスト!$A$3:$W$1161,22,0))</f>
        <v/>
      </c>
      <c r="S656" s="8" t="str">
        <f t="shared" si="53"/>
        <v xml:space="preserve"> </v>
      </c>
      <c r="T656" s="8" t="str">
        <f t="shared" si="54"/>
        <v>　</v>
      </c>
      <c r="U656" s="8" t="str">
        <f t="shared" si="55"/>
        <v xml:space="preserve"> </v>
      </c>
      <c r="V656" s="8">
        <f t="shared" si="56"/>
        <v>0</v>
      </c>
      <c r="W656" s="7" t="str">
        <f t="shared" si="57"/>
        <v/>
      </c>
    </row>
    <row r="657" spans="1:23" ht="57" customHeight="1" x14ac:dyDescent="0.15">
      <c r="A657" s="10"/>
      <c r="B657" s="16"/>
      <c r="C657" s="16"/>
      <c r="D657" s="15"/>
      <c r="E657" s="14"/>
      <c r="F657" s="13"/>
      <c r="G657" s="12" t="str">
        <f>IF(E657="","",VLOOKUP(E657,図書名リスト!$C$3:$W$1161,16,0))</f>
        <v/>
      </c>
      <c r="H657" s="11" t="str">
        <f>IF(E657="","",VLOOKUP(W657,図書名リスト!$A$3:$W$1161,5,0))</f>
        <v/>
      </c>
      <c r="I657" s="11" t="str">
        <f>IF(E657="","",VLOOKUP(W657,図書名リスト!$A$3:$W$1161,9,0))</f>
        <v/>
      </c>
      <c r="J657" s="11" t="str">
        <f>IF(E657="","",VLOOKUP(W657,図書名リスト!$A$3:$W$1161,23,0))</f>
        <v/>
      </c>
      <c r="K657" s="11" t="str">
        <f>IF(E657="","",VLOOKUP(W657,図書名リスト!$A$3:$W$11651,11,0))</f>
        <v/>
      </c>
      <c r="L657" s="38" t="str">
        <f>IF(E657="","",VLOOKUP(W657,図書名リスト!$A$3:$W$1161,14,0))</f>
        <v/>
      </c>
      <c r="M657" s="9" t="str">
        <f>IF(E657="","",VLOOKUP(W657,図書名リスト!$A$3:$W$1161,17,0))</f>
        <v/>
      </c>
      <c r="N657" s="10"/>
      <c r="O657" s="9" t="str">
        <f>IF(E657="","",VLOOKUP(W657,図書名リスト!$A$3:$W$1161,21,0))</f>
        <v/>
      </c>
      <c r="P657" s="9" t="str">
        <f>IF(E657="","",VLOOKUP(W657,図書名リスト!$A$3:$W$1161,19,0))</f>
        <v/>
      </c>
      <c r="Q657" s="9" t="str">
        <f>IF(E657="","",VLOOKUP(W657,図書名リスト!$A$3:$W$1161,20,0))</f>
        <v/>
      </c>
      <c r="R657" s="9" t="str">
        <f>IF(E657="","",VLOOKUP(W657,図書名リスト!$A$3:$W$1161,22,0))</f>
        <v/>
      </c>
      <c r="S657" s="8" t="str">
        <f t="shared" si="53"/>
        <v xml:space="preserve"> </v>
      </c>
      <c r="T657" s="8" t="str">
        <f t="shared" si="54"/>
        <v>　</v>
      </c>
      <c r="U657" s="8" t="str">
        <f t="shared" si="55"/>
        <v xml:space="preserve"> </v>
      </c>
      <c r="V657" s="8">
        <f t="shared" si="56"/>
        <v>0</v>
      </c>
      <c r="W657" s="7" t="str">
        <f t="shared" si="57"/>
        <v/>
      </c>
    </row>
    <row r="658" spans="1:23" ht="57" customHeight="1" x14ac:dyDescent="0.15">
      <c r="A658" s="10"/>
      <c r="B658" s="16"/>
      <c r="C658" s="16"/>
      <c r="D658" s="15"/>
      <c r="E658" s="14"/>
      <c r="F658" s="13"/>
      <c r="G658" s="12" t="str">
        <f>IF(E658="","",VLOOKUP(E658,図書名リスト!$C$3:$W$1161,16,0))</f>
        <v/>
      </c>
      <c r="H658" s="11" t="str">
        <f>IF(E658="","",VLOOKUP(W658,図書名リスト!$A$3:$W$1161,5,0))</f>
        <v/>
      </c>
      <c r="I658" s="11" t="str">
        <f>IF(E658="","",VLOOKUP(W658,図書名リスト!$A$3:$W$1161,9,0))</f>
        <v/>
      </c>
      <c r="J658" s="11" t="str">
        <f>IF(E658="","",VLOOKUP(W658,図書名リスト!$A$3:$W$1161,23,0))</f>
        <v/>
      </c>
      <c r="K658" s="11" t="str">
        <f>IF(E658="","",VLOOKUP(W658,図書名リスト!$A$3:$W$11651,11,0))</f>
        <v/>
      </c>
      <c r="L658" s="38" t="str">
        <f>IF(E658="","",VLOOKUP(W658,図書名リスト!$A$3:$W$1161,14,0))</f>
        <v/>
      </c>
      <c r="M658" s="9" t="str">
        <f>IF(E658="","",VLOOKUP(W658,図書名リスト!$A$3:$W$1161,17,0))</f>
        <v/>
      </c>
      <c r="N658" s="10"/>
      <c r="O658" s="9" t="str">
        <f>IF(E658="","",VLOOKUP(W658,図書名リスト!$A$3:$W$1161,21,0))</f>
        <v/>
      </c>
      <c r="P658" s="9" t="str">
        <f>IF(E658="","",VLOOKUP(W658,図書名リスト!$A$3:$W$1161,19,0))</f>
        <v/>
      </c>
      <c r="Q658" s="9" t="str">
        <f>IF(E658="","",VLOOKUP(W658,図書名リスト!$A$3:$W$1161,20,0))</f>
        <v/>
      </c>
      <c r="R658" s="9" t="str">
        <f>IF(E658="","",VLOOKUP(W658,図書名リスト!$A$3:$W$1161,22,0))</f>
        <v/>
      </c>
      <c r="S658" s="8" t="str">
        <f t="shared" si="53"/>
        <v xml:space="preserve"> </v>
      </c>
      <c r="T658" s="8" t="str">
        <f t="shared" si="54"/>
        <v>　</v>
      </c>
      <c r="U658" s="8" t="str">
        <f t="shared" si="55"/>
        <v xml:space="preserve"> </v>
      </c>
      <c r="V658" s="8">
        <f t="shared" si="56"/>
        <v>0</v>
      </c>
      <c r="W658" s="7" t="str">
        <f t="shared" si="57"/>
        <v/>
      </c>
    </row>
    <row r="659" spans="1:23" ht="57" customHeight="1" x14ac:dyDescent="0.15">
      <c r="A659" s="10"/>
      <c r="B659" s="16"/>
      <c r="C659" s="16"/>
      <c r="D659" s="15"/>
      <c r="E659" s="14"/>
      <c r="F659" s="13"/>
      <c r="G659" s="12" t="str">
        <f>IF(E659="","",VLOOKUP(E659,図書名リスト!$C$3:$W$1161,16,0))</f>
        <v/>
      </c>
      <c r="H659" s="11" t="str">
        <f>IF(E659="","",VLOOKUP(W659,図書名リスト!$A$3:$W$1161,5,0))</f>
        <v/>
      </c>
      <c r="I659" s="11" t="str">
        <f>IF(E659="","",VLOOKUP(W659,図書名リスト!$A$3:$W$1161,9,0))</f>
        <v/>
      </c>
      <c r="J659" s="11" t="str">
        <f>IF(E659="","",VLOOKUP(W659,図書名リスト!$A$3:$W$1161,23,0))</f>
        <v/>
      </c>
      <c r="K659" s="11" t="str">
        <f>IF(E659="","",VLOOKUP(W659,図書名リスト!$A$3:$W$11651,11,0))</f>
        <v/>
      </c>
      <c r="L659" s="38" t="str">
        <f>IF(E659="","",VLOOKUP(W659,図書名リスト!$A$3:$W$1161,14,0))</f>
        <v/>
      </c>
      <c r="M659" s="9" t="str">
        <f>IF(E659="","",VLOOKUP(W659,図書名リスト!$A$3:$W$1161,17,0))</f>
        <v/>
      </c>
      <c r="N659" s="10"/>
      <c r="O659" s="9" t="str">
        <f>IF(E659="","",VLOOKUP(W659,図書名リスト!$A$3:$W$1161,21,0))</f>
        <v/>
      </c>
      <c r="P659" s="9" t="str">
        <f>IF(E659="","",VLOOKUP(W659,図書名リスト!$A$3:$W$1161,19,0))</f>
        <v/>
      </c>
      <c r="Q659" s="9" t="str">
        <f>IF(E659="","",VLOOKUP(W659,図書名リスト!$A$3:$W$1161,20,0))</f>
        <v/>
      </c>
      <c r="R659" s="9" t="str">
        <f>IF(E659="","",VLOOKUP(W659,図書名リスト!$A$3:$W$1161,22,0))</f>
        <v/>
      </c>
      <c r="S659" s="8" t="str">
        <f t="shared" si="53"/>
        <v xml:space="preserve"> </v>
      </c>
      <c r="T659" s="8" t="str">
        <f t="shared" si="54"/>
        <v>　</v>
      </c>
      <c r="U659" s="8" t="str">
        <f t="shared" si="55"/>
        <v xml:space="preserve"> </v>
      </c>
      <c r="V659" s="8">
        <f t="shared" si="56"/>
        <v>0</v>
      </c>
      <c r="W659" s="7" t="str">
        <f t="shared" si="57"/>
        <v/>
      </c>
    </row>
    <row r="660" spans="1:23" ht="57" customHeight="1" x14ac:dyDescent="0.15">
      <c r="A660" s="10"/>
      <c r="B660" s="16"/>
      <c r="C660" s="16"/>
      <c r="D660" s="15"/>
      <c r="E660" s="14"/>
      <c r="F660" s="13"/>
      <c r="G660" s="12" t="str">
        <f>IF(E660="","",VLOOKUP(E660,図書名リスト!$C$3:$W$1161,16,0))</f>
        <v/>
      </c>
      <c r="H660" s="11" t="str">
        <f>IF(E660="","",VLOOKUP(W660,図書名リスト!$A$3:$W$1161,5,0))</f>
        <v/>
      </c>
      <c r="I660" s="11" t="str">
        <f>IF(E660="","",VLOOKUP(W660,図書名リスト!$A$3:$W$1161,9,0))</f>
        <v/>
      </c>
      <c r="J660" s="11" t="str">
        <f>IF(E660="","",VLOOKUP(W660,図書名リスト!$A$3:$W$1161,23,0))</f>
        <v/>
      </c>
      <c r="K660" s="11" t="str">
        <f>IF(E660="","",VLOOKUP(W660,図書名リスト!$A$3:$W$11651,11,0))</f>
        <v/>
      </c>
      <c r="L660" s="38" t="str">
        <f>IF(E660="","",VLOOKUP(W660,図書名リスト!$A$3:$W$1161,14,0))</f>
        <v/>
      </c>
      <c r="M660" s="9" t="str">
        <f>IF(E660="","",VLOOKUP(W660,図書名リスト!$A$3:$W$1161,17,0))</f>
        <v/>
      </c>
      <c r="N660" s="10"/>
      <c r="O660" s="9" t="str">
        <f>IF(E660="","",VLOOKUP(W660,図書名リスト!$A$3:$W$1161,21,0))</f>
        <v/>
      </c>
      <c r="P660" s="9" t="str">
        <f>IF(E660="","",VLOOKUP(W660,図書名リスト!$A$3:$W$1161,19,0))</f>
        <v/>
      </c>
      <c r="Q660" s="9" t="str">
        <f>IF(E660="","",VLOOKUP(W660,図書名リスト!$A$3:$W$1161,20,0))</f>
        <v/>
      </c>
      <c r="R660" s="9" t="str">
        <f>IF(E660="","",VLOOKUP(W660,図書名リスト!$A$3:$W$1161,22,0))</f>
        <v/>
      </c>
      <c r="S660" s="8" t="str">
        <f t="shared" si="53"/>
        <v xml:space="preserve"> </v>
      </c>
      <c r="T660" s="8" t="str">
        <f t="shared" si="54"/>
        <v>　</v>
      </c>
      <c r="U660" s="8" t="str">
        <f t="shared" si="55"/>
        <v xml:space="preserve"> </v>
      </c>
      <c r="V660" s="8">
        <f t="shared" si="56"/>
        <v>0</v>
      </c>
      <c r="W660" s="7" t="str">
        <f t="shared" si="57"/>
        <v/>
      </c>
    </row>
    <row r="661" spans="1:23" ht="57" customHeight="1" x14ac:dyDescent="0.15">
      <c r="A661" s="10"/>
      <c r="B661" s="16"/>
      <c r="C661" s="16"/>
      <c r="D661" s="15"/>
      <c r="E661" s="14"/>
      <c r="F661" s="13"/>
      <c r="G661" s="12" t="str">
        <f>IF(E661="","",VLOOKUP(E661,図書名リスト!$C$3:$W$1161,16,0))</f>
        <v/>
      </c>
      <c r="H661" s="11" t="str">
        <f>IF(E661="","",VLOOKUP(W661,図書名リスト!$A$3:$W$1161,5,0))</f>
        <v/>
      </c>
      <c r="I661" s="11" t="str">
        <f>IF(E661="","",VLOOKUP(W661,図書名リスト!$A$3:$W$1161,9,0))</f>
        <v/>
      </c>
      <c r="J661" s="11" t="str">
        <f>IF(E661="","",VLOOKUP(W661,図書名リスト!$A$3:$W$1161,23,0))</f>
        <v/>
      </c>
      <c r="K661" s="11" t="str">
        <f>IF(E661="","",VLOOKUP(W661,図書名リスト!$A$3:$W$11651,11,0))</f>
        <v/>
      </c>
      <c r="L661" s="38" t="str">
        <f>IF(E661="","",VLOOKUP(W661,図書名リスト!$A$3:$W$1161,14,0))</f>
        <v/>
      </c>
      <c r="M661" s="9" t="str">
        <f>IF(E661="","",VLOOKUP(W661,図書名リスト!$A$3:$W$1161,17,0))</f>
        <v/>
      </c>
      <c r="N661" s="10"/>
      <c r="O661" s="9" t="str">
        <f>IF(E661="","",VLOOKUP(W661,図書名リスト!$A$3:$W$1161,21,0))</f>
        <v/>
      </c>
      <c r="P661" s="9" t="str">
        <f>IF(E661="","",VLOOKUP(W661,図書名リスト!$A$3:$W$1161,19,0))</f>
        <v/>
      </c>
      <c r="Q661" s="9" t="str">
        <f>IF(E661="","",VLOOKUP(W661,図書名リスト!$A$3:$W$1161,20,0))</f>
        <v/>
      </c>
      <c r="R661" s="9" t="str">
        <f>IF(E661="","",VLOOKUP(W661,図書名リスト!$A$3:$W$1161,22,0))</f>
        <v/>
      </c>
      <c r="S661" s="8" t="str">
        <f t="shared" si="53"/>
        <v xml:space="preserve"> </v>
      </c>
      <c r="T661" s="8" t="str">
        <f t="shared" si="54"/>
        <v>　</v>
      </c>
      <c r="U661" s="8" t="str">
        <f t="shared" si="55"/>
        <v xml:space="preserve"> </v>
      </c>
      <c r="V661" s="8">
        <f t="shared" si="56"/>
        <v>0</v>
      </c>
      <c r="W661" s="7" t="str">
        <f t="shared" si="57"/>
        <v/>
      </c>
    </row>
    <row r="662" spans="1:23" ht="57" customHeight="1" x14ac:dyDescent="0.15">
      <c r="A662" s="10"/>
      <c r="B662" s="16"/>
      <c r="C662" s="16"/>
      <c r="D662" s="15"/>
      <c r="E662" s="14"/>
      <c r="F662" s="13"/>
      <c r="G662" s="12" t="str">
        <f>IF(E662="","",VLOOKUP(E662,図書名リスト!$C$3:$W$1161,16,0))</f>
        <v/>
      </c>
      <c r="H662" s="11" t="str">
        <f>IF(E662="","",VLOOKUP(W662,図書名リスト!$A$3:$W$1161,5,0))</f>
        <v/>
      </c>
      <c r="I662" s="11" t="str">
        <f>IF(E662="","",VLOOKUP(W662,図書名リスト!$A$3:$W$1161,9,0))</f>
        <v/>
      </c>
      <c r="J662" s="11" t="str">
        <f>IF(E662="","",VLOOKUP(W662,図書名リスト!$A$3:$W$1161,23,0))</f>
        <v/>
      </c>
      <c r="K662" s="11" t="str">
        <f>IF(E662="","",VLOOKUP(W662,図書名リスト!$A$3:$W$11651,11,0))</f>
        <v/>
      </c>
      <c r="L662" s="38" t="str">
        <f>IF(E662="","",VLOOKUP(W662,図書名リスト!$A$3:$W$1161,14,0))</f>
        <v/>
      </c>
      <c r="M662" s="9" t="str">
        <f>IF(E662="","",VLOOKUP(W662,図書名リスト!$A$3:$W$1161,17,0))</f>
        <v/>
      </c>
      <c r="N662" s="10"/>
      <c r="O662" s="9" t="str">
        <f>IF(E662="","",VLOOKUP(W662,図書名リスト!$A$3:$W$1161,21,0))</f>
        <v/>
      </c>
      <c r="P662" s="9" t="str">
        <f>IF(E662="","",VLOOKUP(W662,図書名リスト!$A$3:$W$1161,19,0))</f>
        <v/>
      </c>
      <c r="Q662" s="9" t="str">
        <f>IF(E662="","",VLOOKUP(W662,図書名リスト!$A$3:$W$1161,20,0))</f>
        <v/>
      </c>
      <c r="R662" s="9" t="str">
        <f>IF(E662="","",VLOOKUP(W662,図書名リスト!$A$3:$W$1161,22,0))</f>
        <v/>
      </c>
      <c r="S662" s="8" t="str">
        <f t="shared" si="53"/>
        <v xml:space="preserve"> </v>
      </c>
      <c r="T662" s="8" t="str">
        <f t="shared" si="54"/>
        <v>　</v>
      </c>
      <c r="U662" s="8" t="str">
        <f t="shared" si="55"/>
        <v xml:space="preserve"> </v>
      </c>
      <c r="V662" s="8">
        <f t="shared" si="56"/>
        <v>0</v>
      </c>
      <c r="W662" s="7" t="str">
        <f t="shared" si="57"/>
        <v/>
      </c>
    </row>
    <row r="663" spans="1:23" ht="57" customHeight="1" x14ac:dyDescent="0.15">
      <c r="A663" s="10"/>
      <c r="B663" s="16"/>
      <c r="C663" s="16"/>
      <c r="D663" s="15"/>
      <c r="E663" s="14"/>
      <c r="F663" s="13"/>
      <c r="G663" s="12" t="str">
        <f>IF(E663="","",VLOOKUP(E663,図書名リスト!$C$3:$W$1161,16,0))</f>
        <v/>
      </c>
      <c r="H663" s="11" t="str">
        <f>IF(E663="","",VLOOKUP(W663,図書名リスト!$A$3:$W$1161,5,0))</f>
        <v/>
      </c>
      <c r="I663" s="11" t="str">
        <f>IF(E663="","",VLOOKUP(W663,図書名リスト!$A$3:$W$1161,9,0))</f>
        <v/>
      </c>
      <c r="J663" s="11" t="str">
        <f>IF(E663="","",VLOOKUP(W663,図書名リスト!$A$3:$W$1161,23,0))</f>
        <v/>
      </c>
      <c r="K663" s="11" t="str">
        <f>IF(E663="","",VLOOKUP(W663,図書名リスト!$A$3:$W$11651,11,0))</f>
        <v/>
      </c>
      <c r="L663" s="38" t="str">
        <f>IF(E663="","",VLOOKUP(W663,図書名リスト!$A$3:$W$1161,14,0))</f>
        <v/>
      </c>
      <c r="M663" s="9" t="str">
        <f>IF(E663="","",VLOOKUP(W663,図書名リスト!$A$3:$W$1161,17,0))</f>
        <v/>
      </c>
      <c r="N663" s="10"/>
      <c r="O663" s="9" t="str">
        <f>IF(E663="","",VLOOKUP(W663,図書名リスト!$A$3:$W$1161,21,0))</f>
        <v/>
      </c>
      <c r="P663" s="9" t="str">
        <f>IF(E663="","",VLOOKUP(W663,図書名リスト!$A$3:$W$1161,19,0))</f>
        <v/>
      </c>
      <c r="Q663" s="9" t="str">
        <f>IF(E663="","",VLOOKUP(W663,図書名リスト!$A$3:$W$1161,20,0))</f>
        <v/>
      </c>
      <c r="R663" s="9" t="str">
        <f>IF(E663="","",VLOOKUP(W663,図書名リスト!$A$3:$W$1161,22,0))</f>
        <v/>
      </c>
      <c r="S663" s="8" t="str">
        <f t="shared" si="53"/>
        <v xml:space="preserve"> </v>
      </c>
      <c r="T663" s="8" t="str">
        <f t="shared" si="54"/>
        <v>　</v>
      </c>
      <c r="U663" s="8" t="str">
        <f t="shared" si="55"/>
        <v xml:space="preserve"> </v>
      </c>
      <c r="V663" s="8">
        <f t="shared" si="56"/>
        <v>0</v>
      </c>
      <c r="W663" s="7" t="str">
        <f t="shared" si="57"/>
        <v/>
      </c>
    </row>
    <row r="664" spans="1:23" ht="57" customHeight="1" x14ac:dyDescent="0.15">
      <c r="A664" s="10"/>
      <c r="B664" s="16"/>
      <c r="C664" s="16"/>
      <c r="D664" s="15"/>
      <c r="E664" s="14"/>
      <c r="F664" s="13"/>
      <c r="G664" s="12" t="str">
        <f>IF(E664="","",VLOOKUP(E664,図書名リスト!$C$3:$W$1161,16,0))</f>
        <v/>
      </c>
      <c r="H664" s="11" t="str">
        <f>IF(E664="","",VLOOKUP(W664,図書名リスト!$A$3:$W$1161,5,0))</f>
        <v/>
      </c>
      <c r="I664" s="11" t="str">
        <f>IF(E664="","",VLOOKUP(W664,図書名リスト!$A$3:$W$1161,9,0))</f>
        <v/>
      </c>
      <c r="J664" s="11" t="str">
        <f>IF(E664="","",VLOOKUP(W664,図書名リスト!$A$3:$W$1161,23,0))</f>
        <v/>
      </c>
      <c r="K664" s="11" t="str">
        <f>IF(E664="","",VLOOKUP(W664,図書名リスト!$A$3:$W$11651,11,0))</f>
        <v/>
      </c>
      <c r="L664" s="38" t="str">
        <f>IF(E664="","",VLOOKUP(W664,図書名リスト!$A$3:$W$1161,14,0))</f>
        <v/>
      </c>
      <c r="M664" s="9" t="str">
        <f>IF(E664="","",VLOOKUP(W664,図書名リスト!$A$3:$W$1161,17,0))</f>
        <v/>
      </c>
      <c r="N664" s="10"/>
      <c r="O664" s="9" t="str">
        <f>IF(E664="","",VLOOKUP(W664,図書名リスト!$A$3:$W$1161,21,0))</f>
        <v/>
      </c>
      <c r="P664" s="9" t="str">
        <f>IF(E664="","",VLOOKUP(W664,図書名リスト!$A$3:$W$1161,19,0))</f>
        <v/>
      </c>
      <c r="Q664" s="9" t="str">
        <f>IF(E664="","",VLOOKUP(W664,図書名リスト!$A$3:$W$1161,20,0))</f>
        <v/>
      </c>
      <c r="R664" s="9" t="str">
        <f>IF(E664="","",VLOOKUP(W664,図書名リスト!$A$3:$W$1161,22,0))</f>
        <v/>
      </c>
      <c r="S664" s="8" t="str">
        <f t="shared" si="53"/>
        <v xml:space="preserve"> </v>
      </c>
      <c r="T664" s="8" t="str">
        <f t="shared" si="54"/>
        <v>　</v>
      </c>
      <c r="U664" s="8" t="str">
        <f t="shared" si="55"/>
        <v xml:space="preserve"> </v>
      </c>
      <c r="V664" s="8">
        <f t="shared" si="56"/>
        <v>0</v>
      </c>
      <c r="W664" s="7" t="str">
        <f t="shared" si="57"/>
        <v/>
      </c>
    </row>
    <row r="665" spans="1:23" ht="57" customHeight="1" x14ac:dyDescent="0.15">
      <c r="A665" s="10"/>
      <c r="B665" s="16"/>
      <c r="C665" s="16"/>
      <c r="D665" s="15"/>
      <c r="E665" s="14"/>
      <c r="F665" s="13"/>
      <c r="G665" s="12" t="str">
        <f>IF(E665="","",VLOOKUP(E665,図書名リスト!$C$3:$W$1161,16,0))</f>
        <v/>
      </c>
      <c r="H665" s="11" t="str">
        <f>IF(E665="","",VLOOKUP(W665,図書名リスト!$A$3:$W$1161,5,0))</f>
        <v/>
      </c>
      <c r="I665" s="11" t="str">
        <f>IF(E665="","",VLOOKUP(W665,図書名リスト!$A$3:$W$1161,9,0))</f>
        <v/>
      </c>
      <c r="J665" s="11" t="str">
        <f>IF(E665="","",VLOOKUP(W665,図書名リスト!$A$3:$W$1161,23,0))</f>
        <v/>
      </c>
      <c r="K665" s="11" t="str">
        <f>IF(E665="","",VLOOKUP(W665,図書名リスト!$A$3:$W$11651,11,0))</f>
        <v/>
      </c>
      <c r="L665" s="38" t="str">
        <f>IF(E665="","",VLOOKUP(W665,図書名リスト!$A$3:$W$1161,14,0))</f>
        <v/>
      </c>
      <c r="M665" s="9" t="str">
        <f>IF(E665="","",VLOOKUP(W665,図書名リスト!$A$3:$W$1161,17,0))</f>
        <v/>
      </c>
      <c r="N665" s="10"/>
      <c r="O665" s="9" t="str">
        <f>IF(E665="","",VLOOKUP(W665,図書名リスト!$A$3:$W$1161,21,0))</f>
        <v/>
      </c>
      <c r="P665" s="9" t="str">
        <f>IF(E665="","",VLOOKUP(W665,図書名リスト!$A$3:$W$1161,19,0))</f>
        <v/>
      </c>
      <c r="Q665" s="9" t="str">
        <f>IF(E665="","",VLOOKUP(W665,図書名リスト!$A$3:$W$1161,20,0))</f>
        <v/>
      </c>
      <c r="R665" s="9" t="str">
        <f>IF(E665="","",VLOOKUP(W665,図書名リスト!$A$3:$W$1161,22,0))</f>
        <v/>
      </c>
      <c r="S665" s="8" t="str">
        <f t="shared" si="53"/>
        <v xml:space="preserve"> </v>
      </c>
      <c r="T665" s="8" t="str">
        <f t="shared" si="54"/>
        <v>　</v>
      </c>
      <c r="U665" s="8" t="str">
        <f t="shared" si="55"/>
        <v xml:space="preserve"> </v>
      </c>
      <c r="V665" s="8">
        <f t="shared" si="56"/>
        <v>0</v>
      </c>
      <c r="W665" s="7" t="str">
        <f t="shared" si="57"/>
        <v/>
      </c>
    </row>
    <row r="666" spans="1:23" ht="57" customHeight="1" x14ac:dyDescent="0.15">
      <c r="A666" s="10"/>
      <c r="B666" s="16"/>
      <c r="C666" s="16"/>
      <c r="D666" s="15"/>
      <c r="E666" s="14"/>
      <c r="F666" s="13"/>
      <c r="G666" s="12" t="str">
        <f>IF(E666="","",VLOOKUP(E666,図書名リスト!$C$3:$W$1161,16,0))</f>
        <v/>
      </c>
      <c r="H666" s="11" t="str">
        <f>IF(E666="","",VLOOKUP(W666,図書名リスト!$A$3:$W$1161,5,0))</f>
        <v/>
      </c>
      <c r="I666" s="11" t="str">
        <f>IF(E666="","",VLOOKUP(W666,図書名リスト!$A$3:$W$1161,9,0))</f>
        <v/>
      </c>
      <c r="J666" s="11" t="str">
        <f>IF(E666="","",VLOOKUP(W666,図書名リスト!$A$3:$W$1161,23,0))</f>
        <v/>
      </c>
      <c r="K666" s="11" t="str">
        <f>IF(E666="","",VLOOKUP(W666,図書名リスト!$A$3:$W$11651,11,0))</f>
        <v/>
      </c>
      <c r="L666" s="38" t="str">
        <f>IF(E666="","",VLOOKUP(W666,図書名リスト!$A$3:$W$1161,14,0))</f>
        <v/>
      </c>
      <c r="M666" s="9" t="str">
        <f>IF(E666="","",VLOOKUP(W666,図書名リスト!$A$3:$W$1161,17,0))</f>
        <v/>
      </c>
      <c r="N666" s="10"/>
      <c r="O666" s="9" t="str">
        <f>IF(E666="","",VLOOKUP(W666,図書名リスト!$A$3:$W$1161,21,0))</f>
        <v/>
      </c>
      <c r="P666" s="9" t="str">
        <f>IF(E666="","",VLOOKUP(W666,図書名リスト!$A$3:$W$1161,19,0))</f>
        <v/>
      </c>
      <c r="Q666" s="9" t="str">
        <f>IF(E666="","",VLOOKUP(W666,図書名リスト!$A$3:$W$1161,20,0))</f>
        <v/>
      </c>
      <c r="R666" s="9" t="str">
        <f>IF(E666="","",VLOOKUP(W666,図書名リスト!$A$3:$W$1161,22,0))</f>
        <v/>
      </c>
      <c r="S666" s="8" t="str">
        <f t="shared" si="53"/>
        <v xml:space="preserve"> </v>
      </c>
      <c r="T666" s="8" t="str">
        <f t="shared" si="54"/>
        <v>　</v>
      </c>
      <c r="U666" s="8" t="str">
        <f t="shared" si="55"/>
        <v xml:space="preserve"> </v>
      </c>
      <c r="V666" s="8">
        <f t="shared" si="56"/>
        <v>0</v>
      </c>
      <c r="W666" s="7" t="str">
        <f t="shared" si="57"/>
        <v/>
      </c>
    </row>
    <row r="667" spans="1:23" ht="57" customHeight="1" x14ac:dyDescent="0.15">
      <c r="A667" s="10"/>
      <c r="B667" s="16"/>
      <c r="C667" s="16"/>
      <c r="D667" s="15"/>
      <c r="E667" s="14"/>
      <c r="F667" s="13"/>
      <c r="G667" s="12" t="str">
        <f>IF(E667="","",VLOOKUP(E667,図書名リスト!$C$3:$W$1161,16,0))</f>
        <v/>
      </c>
      <c r="H667" s="11" t="str">
        <f>IF(E667="","",VLOOKUP(W667,図書名リスト!$A$3:$W$1161,5,0))</f>
        <v/>
      </c>
      <c r="I667" s="11" t="str">
        <f>IF(E667="","",VLOOKUP(W667,図書名リスト!$A$3:$W$1161,9,0))</f>
        <v/>
      </c>
      <c r="J667" s="11" t="str">
        <f>IF(E667="","",VLOOKUP(W667,図書名リスト!$A$3:$W$1161,23,0))</f>
        <v/>
      </c>
      <c r="K667" s="11" t="str">
        <f>IF(E667="","",VLOOKUP(W667,図書名リスト!$A$3:$W$11651,11,0))</f>
        <v/>
      </c>
      <c r="L667" s="38" t="str">
        <f>IF(E667="","",VLOOKUP(W667,図書名リスト!$A$3:$W$1161,14,0))</f>
        <v/>
      </c>
      <c r="M667" s="9" t="str">
        <f>IF(E667="","",VLOOKUP(W667,図書名リスト!$A$3:$W$1161,17,0))</f>
        <v/>
      </c>
      <c r="N667" s="10"/>
      <c r="O667" s="9" t="str">
        <f>IF(E667="","",VLOOKUP(W667,図書名リスト!$A$3:$W$1161,21,0))</f>
        <v/>
      </c>
      <c r="P667" s="9" t="str">
        <f>IF(E667="","",VLOOKUP(W667,図書名リスト!$A$3:$W$1161,19,0))</f>
        <v/>
      </c>
      <c r="Q667" s="9" t="str">
        <f>IF(E667="","",VLOOKUP(W667,図書名リスト!$A$3:$W$1161,20,0))</f>
        <v/>
      </c>
      <c r="R667" s="9" t="str">
        <f>IF(E667="","",VLOOKUP(W667,図書名リスト!$A$3:$W$1161,22,0))</f>
        <v/>
      </c>
      <c r="S667" s="8" t="str">
        <f t="shared" si="53"/>
        <v xml:space="preserve"> </v>
      </c>
      <c r="T667" s="8" t="str">
        <f t="shared" si="54"/>
        <v>　</v>
      </c>
      <c r="U667" s="8" t="str">
        <f t="shared" si="55"/>
        <v xml:space="preserve"> </v>
      </c>
      <c r="V667" s="8">
        <f t="shared" si="56"/>
        <v>0</v>
      </c>
      <c r="W667" s="7" t="str">
        <f t="shared" si="57"/>
        <v/>
      </c>
    </row>
    <row r="668" spans="1:23" ht="57" customHeight="1" x14ac:dyDescent="0.15">
      <c r="A668" s="10"/>
      <c r="B668" s="16"/>
      <c r="C668" s="16"/>
      <c r="D668" s="15"/>
      <c r="E668" s="14"/>
      <c r="F668" s="13"/>
      <c r="G668" s="12" t="str">
        <f>IF(E668="","",VLOOKUP(E668,図書名リスト!$C$3:$W$1161,16,0))</f>
        <v/>
      </c>
      <c r="H668" s="11" t="str">
        <f>IF(E668="","",VLOOKUP(W668,図書名リスト!$A$3:$W$1161,5,0))</f>
        <v/>
      </c>
      <c r="I668" s="11" t="str">
        <f>IF(E668="","",VLOOKUP(W668,図書名リスト!$A$3:$W$1161,9,0))</f>
        <v/>
      </c>
      <c r="J668" s="11" t="str">
        <f>IF(E668="","",VLOOKUP(W668,図書名リスト!$A$3:$W$1161,23,0))</f>
        <v/>
      </c>
      <c r="K668" s="11" t="str">
        <f>IF(E668="","",VLOOKUP(W668,図書名リスト!$A$3:$W$11651,11,0))</f>
        <v/>
      </c>
      <c r="L668" s="38" t="str">
        <f>IF(E668="","",VLOOKUP(W668,図書名リスト!$A$3:$W$1161,14,0))</f>
        <v/>
      </c>
      <c r="M668" s="9" t="str">
        <f>IF(E668="","",VLOOKUP(W668,図書名リスト!$A$3:$W$1161,17,0))</f>
        <v/>
      </c>
      <c r="N668" s="10"/>
      <c r="O668" s="9" t="str">
        <f>IF(E668="","",VLOOKUP(W668,図書名リスト!$A$3:$W$1161,21,0))</f>
        <v/>
      </c>
      <c r="P668" s="9" t="str">
        <f>IF(E668="","",VLOOKUP(W668,図書名リスト!$A$3:$W$1161,19,0))</f>
        <v/>
      </c>
      <c r="Q668" s="9" t="str">
        <f>IF(E668="","",VLOOKUP(W668,図書名リスト!$A$3:$W$1161,20,0))</f>
        <v/>
      </c>
      <c r="R668" s="9" t="str">
        <f>IF(E668="","",VLOOKUP(W668,図書名リスト!$A$3:$W$1161,22,0))</f>
        <v/>
      </c>
      <c r="S668" s="8" t="str">
        <f t="shared" si="53"/>
        <v xml:space="preserve"> </v>
      </c>
      <c r="T668" s="8" t="str">
        <f t="shared" si="54"/>
        <v>　</v>
      </c>
      <c r="U668" s="8" t="str">
        <f t="shared" si="55"/>
        <v xml:space="preserve"> </v>
      </c>
      <c r="V668" s="8">
        <f t="shared" si="56"/>
        <v>0</v>
      </c>
      <c r="W668" s="7" t="str">
        <f t="shared" si="57"/>
        <v/>
      </c>
    </row>
    <row r="669" spans="1:23" ht="57" customHeight="1" x14ac:dyDescent="0.15">
      <c r="A669" s="10"/>
      <c r="B669" s="16"/>
      <c r="C669" s="16"/>
      <c r="D669" s="15"/>
      <c r="E669" s="14"/>
      <c r="F669" s="13"/>
      <c r="G669" s="12" t="str">
        <f>IF(E669="","",VLOOKUP(E669,図書名リスト!$C$3:$W$1161,16,0))</f>
        <v/>
      </c>
      <c r="H669" s="11" t="str">
        <f>IF(E669="","",VLOOKUP(W669,図書名リスト!$A$3:$W$1161,5,0))</f>
        <v/>
      </c>
      <c r="I669" s="11" t="str">
        <f>IF(E669="","",VLOOKUP(W669,図書名リスト!$A$3:$W$1161,9,0))</f>
        <v/>
      </c>
      <c r="J669" s="11" t="str">
        <f>IF(E669="","",VLOOKUP(W669,図書名リスト!$A$3:$W$1161,23,0))</f>
        <v/>
      </c>
      <c r="K669" s="11" t="str">
        <f>IF(E669="","",VLOOKUP(W669,図書名リスト!$A$3:$W$11651,11,0))</f>
        <v/>
      </c>
      <c r="L669" s="38" t="str">
        <f>IF(E669="","",VLOOKUP(W669,図書名リスト!$A$3:$W$1161,14,0))</f>
        <v/>
      </c>
      <c r="M669" s="9" t="str">
        <f>IF(E669="","",VLOOKUP(W669,図書名リスト!$A$3:$W$1161,17,0))</f>
        <v/>
      </c>
      <c r="N669" s="10"/>
      <c r="O669" s="9" t="str">
        <f>IF(E669="","",VLOOKUP(W669,図書名リスト!$A$3:$W$1161,21,0))</f>
        <v/>
      </c>
      <c r="P669" s="9" t="str">
        <f>IF(E669="","",VLOOKUP(W669,図書名リスト!$A$3:$W$1161,19,0))</f>
        <v/>
      </c>
      <c r="Q669" s="9" t="str">
        <f>IF(E669="","",VLOOKUP(W669,図書名リスト!$A$3:$W$1161,20,0))</f>
        <v/>
      </c>
      <c r="R669" s="9" t="str">
        <f>IF(E669="","",VLOOKUP(W669,図書名リスト!$A$3:$W$1161,22,0))</f>
        <v/>
      </c>
      <c r="S669" s="8" t="str">
        <f t="shared" si="53"/>
        <v xml:space="preserve"> </v>
      </c>
      <c r="T669" s="8" t="str">
        <f t="shared" si="54"/>
        <v>　</v>
      </c>
      <c r="U669" s="8" t="str">
        <f t="shared" si="55"/>
        <v xml:space="preserve"> </v>
      </c>
      <c r="V669" s="8">
        <f t="shared" si="56"/>
        <v>0</v>
      </c>
      <c r="W669" s="7" t="str">
        <f t="shared" si="57"/>
        <v/>
      </c>
    </row>
    <row r="670" spans="1:23" ht="57" customHeight="1" x14ac:dyDescent="0.15">
      <c r="A670" s="10"/>
      <c r="B670" s="16"/>
      <c r="C670" s="16"/>
      <c r="D670" s="15"/>
      <c r="E670" s="14"/>
      <c r="F670" s="13"/>
      <c r="G670" s="12" t="str">
        <f>IF(E670="","",VLOOKUP(E670,図書名リスト!$C$3:$W$1161,16,0))</f>
        <v/>
      </c>
      <c r="H670" s="11" t="str">
        <f>IF(E670="","",VLOOKUP(W670,図書名リスト!$A$3:$W$1161,5,0))</f>
        <v/>
      </c>
      <c r="I670" s="11" t="str">
        <f>IF(E670="","",VLOOKUP(W670,図書名リスト!$A$3:$W$1161,9,0))</f>
        <v/>
      </c>
      <c r="J670" s="11" t="str">
        <f>IF(E670="","",VLOOKUP(W670,図書名リスト!$A$3:$W$1161,23,0))</f>
        <v/>
      </c>
      <c r="K670" s="11" t="str">
        <f>IF(E670="","",VLOOKUP(W670,図書名リスト!$A$3:$W$11651,11,0))</f>
        <v/>
      </c>
      <c r="L670" s="38" t="str">
        <f>IF(E670="","",VLOOKUP(W670,図書名リスト!$A$3:$W$1161,14,0))</f>
        <v/>
      </c>
      <c r="M670" s="9" t="str">
        <f>IF(E670="","",VLOOKUP(W670,図書名リスト!$A$3:$W$1161,17,0))</f>
        <v/>
      </c>
      <c r="N670" s="10"/>
      <c r="O670" s="9" t="str">
        <f>IF(E670="","",VLOOKUP(W670,図書名リスト!$A$3:$W$1161,21,0))</f>
        <v/>
      </c>
      <c r="P670" s="9" t="str">
        <f>IF(E670="","",VLOOKUP(W670,図書名リスト!$A$3:$W$1161,19,0))</f>
        <v/>
      </c>
      <c r="Q670" s="9" t="str">
        <f>IF(E670="","",VLOOKUP(W670,図書名リスト!$A$3:$W$1161,20,0))</f>
        <v/>
      </c>
      <c r="R670" s="9" t="str">
        <f>IF(E670="","",VLOOKUP(W670,図書名リスト!$A$3:$W$1161,22,0))</f>
        <v/>
      </c>
      <c r="S670" s="8" t="str">
        <f t="shared" si="53"/>
        <v xml:space="preserve"> </v>
      </c>
      <c r="T670" s="8" t="str">
        <f t="shared" si="54"/>
        <v>　</v>
      </c>
      <c r="U670" s="8" t="str">
        <f t="shared" si="55"/>
        <v xml:space="preserve"> </v>
      </c>
      <c r="V670" s="8">
        <f t="shared" si="56"/>
        <v>0</v>
      </c>
      <c r="W670" s="7" t="str">
        <f t="shared" si="57"/>
        <v/>
      </c>
    </row>
    <row r="671" spans="1:23" ht="57" customHeight="1" x14ac:dyDescent="0.15">
      <c r="A671" s="10"/>
      <c r="B671" s="16"/>
      <c r="C671" s="16"/>
      <c r="D671" s="15"/>
      <c r="E671" s="14"/>
      <c r="F671" s="13"/>
      <c r="G671" s="12" t="str">
        <f>IF(E671="","",VLOOKUP(E671,図書名リスト!$C$3:$W$1161,16,0))</f>
        <v/>
      </c>
      <c r="H671" s="11" t="str">
        <f>IF(E671="","",VLOOKUP(W671,図書名リスト!$A$3:$W$1161,5,0))</f>
        <v/>
      </c>
      <c r="I671" s="11" t="str">
        <f>IF(E671="","",VLOOKUP(W671,図書名リスト!$A$3:$W$1161,9,0))</f>
        <v/>
      </c>
      <c r="J671" s="11" t="str">
        <f>IF(E671="","",VLOOKUP(W671,図書名リスト!$A$3:$W$1161,23,0))</f>
        <v/>
      </c>
      <c r="K671" s="11" t="str">
        <f>IF(E671="","",VLOOKUP(W671,図書名リスト!$A$3:$W$11651,11,0))</f>
        <v/>
      </c>
      <c r="L671" s="38" t="str">
        <f>IF(E671="","",VLOOKUP(W671,図書名リスト!$A$3:$W$1161,14,0))</f>
        <v/>
      </c>
      <c r="M671" s="9" t="str">
        <f>IF(E671="","",VLOOKUP(W671,図書名リスト!$A$3:$W$1161,17,0))</f>
        <v/>
      </c>
      <c r="N671" s="10"/>
      <c r="O671" s="9" t="str">
        <f>IF(E671="","",VLOOKUP(W671,図書名リスト!$A$3:$W$1161,21,0))</f>
        <v/>
      </c>
      <c r="P671" s="9" t="str">
        <f>IF(E671="","",VLOOKUP(W671,図書名リスト!$A$3:$W$1161,19,0))</f>
        <v/>
      </c>
      <c r="Q671" s="9" t="str">
        <f>IF(E671="","",VLOOKUP(W671,図書名リスト!$A$3:$W$1161,20,0))</f>
        <v/>
      </c>
      <c r="R671" s="9" t="str">
        <f>IF(E671="","",VLOOKUP(W671,図書名リスト!$A$3:$W$1161,22,0))</f>
        <v/>
      </c>
      <c r="S671" s="8" t="str">
        <f t="shared" si="53"/>
        <v xml:space="preserve"> </v>
      </c>
      <c r="T671" s="8" t="str">
        <f t="shared" si="54"/>
        <v>　</v>
      </c>
      <c r="U671" s="8" t="str">
        <f t="shared" si="55"/>
        <v xml:space="preserve"> </v>
      </c>
      <c r="V671" s="8">
        <f t="shared" si="56"/>
        <v>0</v>
      </c>
      <c r="W671" s="7" t="str">
        <f t="shared" si="57"/>
        <v/>
      </c>
    </row>
    <row r="672" spans="1:23" ht="57" customHeight="1" x14ac:dyDescent="0.15">
      <c r="A672" s="10"/>
      <c r="B672" s="16"/>
      <c r="C672" s="16"/>
      <c r="D672" s="15"/>
      <c r="E672" s="14"/>
      <c r="F672" s="13"/>
      <c r="G672" s="12" t="str">
        <f>IF(E672="","",VLOOKUP(E672,図書名リスト!$C$3:$W$1161,16,0))</f>
        <v/>
      </c>
      <c r="H672" s="11" t="str">
        <f>IF(E672="","",VLOOKUP(W672,図書名リスト!$A$3:$W$1161,5,0))</f>
        <v/>
      </c>
      <c r="I672" s="11" t="str">
        <f>IF(E672="","",VLOOKUP(W672,図書名リスト!$A$3:$W$1161,9,0))</f>
        <v/>
      </c>
      <c r="J672" s="11" t="str">
        <f>IF(E672="","",VLOOKUP(W672,図書名リスト!$A$3:$W$1161,23,0))</f>
        <v/>
      </c>
      <c r="K672" s="11" t="str">
        <f>IF(E672="","",VLOOKUP(W672,図書名リスト!$A$3:$W$11651,11,0))</f>
        <v/>
      </c>
      <c r="L672" s="38" t="str">
        <f>IF(E672="","",VLOOKUP(W672,図書名リスト!$A$3:$W$1161,14,0))</f>
        <v/>
      </c>
      <c r="M672" s="9" t="str">
        <f>IF(E672="","",VLOOKUP(W672,図書名リスト!$A$3:$W$1161,17,0))</f>
        <v/>
      </c>
      <c r="N672" s="10"/>
      <c r="O672" s="9" t="str">
        <f>IF(E672="","",VLOOKUP(W672,図書名リスト!$A$3:$W$1161,21,0))</f>
        <v/>
      </c>
      <c r="P672" s="9" t="str">
        <f>IF(E672="","",VLOOKUP(W672,図書名リスト!$A$3:$W$1161,19,0))</f>
        <v/>
      </c>
      <c r="Q672" s="9" t="str">
        <f>IF(E672="","",VLOOKUP(W672,図書名リスト!$A$3:$W$1161,20,0))</f>
        <v/>
      </c>
      <c r="R672" s="9" t="str">
        <f>IF(E672="","",VLOOKUP(W672,図書名リスト!$A$3:$W$1161,22,0))</f>
        <v/>
      </c>
      <c r="S672" s="8" t="str">
        <f t="shared" si="53"/>
        <v xml:space="preserve"> </v>
      </c>
      <c r="T672" s="8" t="str">
        <f t="shared" si="54"/>
        <v>　</v>
      </c>
      <c r="U672" s="8" t="str">
        <f t="shared" si="55"/>
        <v xml:space="preserve"> </v>
      </c>
      <c r="V672" s="8">
        <f t="shared" si="56"/>
        <v>0</v>
      </c>
      <c r="W672" s="7" t="str">
        <f t="shared" si="57"/>
        <v/>
      </c>
    </row>
    <row r="673" spans="1:23" ht="57" customHeight="1" x14ac:dyDescent="0.15">
      <c r="A673" s="10"/>
      <c r="B673" s="16"/>
      <c r="C673" s="16"/>
      <c r="D673" s="15"/>
      <c r="E673" s="14"/>
      <c r="F673" s="13"/>
      <c r="G673" s="12" t="str">
        <f>IF(E673="","",VLOOKUP(E673,図書名リスト!$C$3:$W$1161,16,0))</f>
        <v/>
      </c>
      <c r="H673" s="11" t="str">
        <f>IF(E673="","",VLOOKUP(W673,図書名リスト!$A$3:$W$1161,5,0))</f>
        <v/>
      </c>
      <c r="I673" s="11" t="str">
        <f>IF(E673="","",VLOOKUP(W673,図書名リスト!$A$3:$W$1161,9,0))</f>
        <v/>
      </c>
      <c r="J673" s="11" t="str">
        <f>IF(E673="","",VLOOKUP(W673,図書名リスト!$A$3:$W$1161,23,0))</f>
        <v/>
      </c>
      <c r="K673" s="11" t="str">
        <f>IF(E673="","",VLOOKUP(W673,図書名リスト!$A$3:$W$11651,11,0))</f>
        <v/>
      </c>
      <c r="L673" s="38" t="str">
        <f>IF(E673="","",VLOOKUP(W673,図書名リスト!$A$3:$W$1161,14,0))</f>
        <v/>
      </c>
      <c r="M673" s="9" t="str">
        <f>IF(E673="","",VLOOKUP(W673,図書名リスト!$A$3:$W$1161,17,0))</f>
        <v/>
      </c>
      <c r="N673" s="10"/>
      <c r="O673" s="9" t="str">
        <f>IF(E673="","",VLOOKUP(W673,図書名リスト!$A$3:$W$1161,21,0))</f>
        <v/>
      </c>
      <c r="P673" s="9" t="str">
        <f>IF(E673="","",VLOOKUP(W673,図書名リスト!$A$3:$W$1161,19,0))</f>
        <v/>
      </c>
      <c r="Q673" s="9" t="str">
        <f>IF(E673="","",VLOOKUP(W673,図書名リスト!$A$3:$W$1161,20,0))</f>
        <v/>
      </c>
      <c r="R673" s="9" t="str">
        <f>IF(E673="","",VLOOKUP(W673,図書名リスト!$A$3:$W$1161,22,0))</f>
        <v/>
      </c>
      <c r="S673" s="8" t="str">
        <f t="shared" si="53"/>
        <v xml:space="preserve"> </v>
      </c>
      <c r="T673" s="8" t="str">
        <f t="shared" si="54"/>
        <v>　</v>
      </c>
      <c r="U673" s="8" t="str">
        <f t="shared" si="55"/>
        <v xml:space="preserve"> </v>
      </c>
      <c r="V673" s="8">
        <f t="shared" si="56"/>
        <v>0</v>
      </c>
      <c r="W673" s="7" t="str">
        <f t="shared" si="57"/>
        <v/>
      </c>
    </row>
    <row r="674" spans="1:23" ht="57" customHeight="1" x14ac:dyDescent="0.15">
      <c r="A674" s="10"/>
      <c r="B674" s="16"/>
      <c r="C674" s="16"/>
      <c r="D674" s="15"/>
      <c r="E674" s="14"/>
      <c r="F674" s="13"/>
      <c r="G674" s="12" t="str">
        <f>IF(E674="","",VLOOKUP(E674,図書名リスト!$C$3:$W$1161,16,0))</f>
        <v/>
      </c>
      <c r="H674" s="11" t="str">
        <f>IF(E674="","",VLOOKUP(W674,図書名リスト!$A$3:$W$1161,5,0))</f>
        <v/>
      </c>
      <c r="I674" s="11" t="str">
        <f>IF(E674="","",VLOOKUP(W674,図書名リスト!$A$3:$W$1161,9,0))</f>
        <v/>
      </c>
      <c r="J674" s="11" t="str">
        <f>IF(E674="","",VLOOKUP(W674,図書名リスト!$A$3:$W$1161,23,0))</f>
        <v/>
      </c>
      <c r="K674" s="11" t="str">
        <f>IF(E674="","",VLOOKUP(W674,図書名リスト!$A$3:$W$11651,11,0))</f>
        <v/>
      </c>
      <c r="L674" s="38" t="str">
        <f>IF(E674="","",VLOOKUP(W674,図書名リスト!$A$3:$W$1161,14,0))</f>
        <v/>
      </c>
      <c r="M674" s="9" t="str">
        <f>IF(E674="","",VLOOKUP(W674,図書名リスト!$A$3:$W$1161,17,0))</f>
        <v/>
      </c>
      <c r="N674" s="10"/>
      <c r="O674" s="9" t="str">
        <f>IF(E674="","",VLOOKUP(W674,図書名リスト!$A$3:$W$1161,21,0))</f>
        <v/>
      </c>
      <c r="P674" s="9" t="str">
        <f>IF(E674="","",VLOOKUP(W674,図書名リスト!$A$3:$W$1161,19,0))</f>
        <v/>
      </c>
      <c r="Q674" s="9" t="str">
        <f>IF(E674="","",VLOOKUP(W674,図書名リスト!$A$3:$W$1161,20,0))</f>
        <v/>
      </c>
      <c r="R674" s="9" t="str">
        <f>IF(E674="","",VLOOKUP(W674,図書名リスト!$A$3:$W$1161,22,0))</f>
        <v/>
      </c>
      <c r="S674" s="8" t="str">
        <f t="shared" si="53"/>
        <v xml:space="preserve"> </v>
      </c>
      <c r="T674" s="8" t="str">
        <f t="shared" si="54"/>
        <v>　</v>
      </c>
      <c r="U674" s="8" t="str">
        <f t="shared" si="55"/>
        <v xml:space="preserve"> </v>
      </c>
      <c r="V674" s="8">
        <f t="shared" si="56"/>
        <v>0</v>
      </c>
      <c r="W674" s="7" t="str">
        <f t="shared" si="57"/>
        <v/>
      </c>
    </row>
    <row r="675" spans="1:23" ht="57" customHeight="1" x14ac:dyDescent="0.15">
      <c r="A675" s="10"/>
      <c r="B675" s="16"/>
      <c r="C675" s="16"/>
      <c r="D675" s="15"/>
      <c r="E675" s="14"/>
      <c r="F675" s="13"/>
      <c r="G675" s="12" t="str">
        <f>IF(E675="","",VLOOKUP(E675,図書名リスト!$C$3:$W$1161,16,0))</f>
        <v/>
      </c>
      <c r="H675" s="11" t="str">
        <f>IF(E675="","",VLOOKUP(W675,図書名リスト!$A$3:$W$1161,5,0))</f>
        <v/>
      </c>
      <c r="I675" s="11" t="str">
        <f>IF(E675="","",VLOOKUP(W675,図書名リスト!$A$3:$W$1161,9,0))</f>
        <v/>
      </c>
      <c r="J675" s="11" t="str">
        <f>IF(E675="","",VLOOKUP(W675,図書名リスト!$A$3:$W$1161,23,0))</f>
        <v/>
      </c>
      <c r="K675" s="11" t="str">
        <f>IF(E675="","",VLOOKUP(W675,図書名リスト!$A$3:$W$11651,11,0))</f>
        <v/>
      </c>
      <c r="L675" s="38" t="str">
        <f>IF(E675="","",VLOOKUP(W675,図書名リスト!$A$3:$W$1161,14,0))</f>
        <v/>
      </c>
      <c r="M675" s="9" t="str">
        <f>IF(E675="","",VLOOKUP(W675,図書名リスト!$A$3:$W$1161,17,0))</f>
        <v/>
      </c>
      <c r="N675" s="10"/>
      <c r="O675" s="9" t="str">
        <f>IF(E675="","",VLOOKUP(W675,図書名リスト!$A$3:$W$1161,21,0))</f>
        <v/>
      </c>
      <c r="P675" s="9" t="str">
        <f>IF(E675="","",VLOOKUP(W675,図書名リスト!$A$3:$W$1161,19,0))</f>
        <v/>
      </c>
      <c r="Q675" s="9" t="str">
        <f>IF(E675="","",VLOOKUP(W675,図書名リスト!$A$3:$W$1161,20,0))</f>
        <v/>
      </c>
      <c r="R675" s="9" t="str">
        <f>IF(E675="","",VLOOKUP(W675,図書名リスト!$A$3:$W$1161,22,0))</f>
        <v/>
      </c>
      <c r="S675" s="8" t="str">
        <f t="shared" si="53"/>
        <v xml:space="preserve"> </v>
      </c>
      <c r="T675" s="8" t="str">
        <f t="shared" si="54"/>
        <v>　</v>
      </c>
      <c r="U675" s="8" t="str">
        <f t="shared" si="55"/>
        <v xml:space="preserve"> </v>
      </c>
      <c r="V675" s="8">
        <f t="shared" si="56"/>
        <v>0</v>
      </c>
      <c r="W675" s="7" t="str">
        <f t="shared" si="57"/>
        <v/>
      </c>
    </row>
    <row r="676" spans="1:23" ht="57" customHeight="1" x14ac:dyDescent="0.15">
      <c r="A676" s="10"/>
      <c r="B676" s="16"/>
      <c r="C676" s="16"/>
      <c r="D676" s="15"/>
      <c r="E676" s="14"/>
      <c r="F676" s="13"/>
      <c r="G676" s="12" t="str">
        <f>IF(E676="","",VLOOKUP(E676,図書名リスト!$C$3:$W$1161,16,0))</f>
        <v/>
      </c>
      <c r="H676" s="11" t="str">
        <f>IF(E676="","",VLOOKUP(W676,図書名リスト!$A$3:$W$1161,5,0))</f>
        <v/>
      </c>
      <c r="I676" s="11" t="str">
        <f>IF(E676="","",VLOOKUP(W676,図書名リスト!$A$3:$W$1161,9,0))</f>
        <v/>
      </c>
      <c r="J676" s="11" t="str">
        <f>IF(E676="","",VLOOKUP(W676,図書名リスト!$A$3:$W$1161,23,0))</f>
        <v/>
      </c>
      <c r="K676" s="11" t="str">
        <f>IF(E676="","",VLOOKUP(W676,図書名リスト!$A$3:$W$11651,11,0))</f>
        <v/>
      </c>
      <c r="L676" s="38" t="str">
        <f>IF(E676="","",VLOOKUP(W676,図書名リスト!$A$3:$W$1161,14,0))</f>
        <v/>
      </c>
      <c r="M676" s="9" t="str">
        <f>IF(E676="","",VLOOKUP(W676,図書名リスト!$A$3:$W$1161,17,0))</f>
        <v/>
      </c>
      <c r="N676" s="10"/>
      <c r="O676" s="9" t="str">
        <f>IF(E676="","",VLOOKUP(W676,図書名リスト!$A$3:$W$1161,21,0))</f>
        <v/>
      </c>
      <c r="P676" s="9" t="str">
        <f>IF(E676="","",VLOOKUP(W676,図書名リスト!$A$3:$W$1161,19,0))</f>
        <v/>
      </c>
      <c r="Q676" s="9" t="str">
        <f>IF(E676="","",VLOOKUP(W676,図書名リスト!$A$3:$W$1161,20,0))</f>
        <v/>
      </c>
      <c r="R676" s="9" t="str">
        <f>IF(E676="","",VLOOKUP(W676,図書名リスト!$A$3:$W$1161,22,0))</f>
        <v/>
      </c>
      <c r="S676" s="8" t="str">
        <f t="shared" si="53"/>
        <v xml:space="preserve"> </v>
      </c>
      <c r="T676" s="8" t="str">
        <f t="shared" si="54"/>
        <v>　</v>
      </c>
      <c r="U676" s="8" t="str">
        <f t="shared" si="55"/>
        <v xml:space="preserve"> </v>
      </c>
      <c r="V676" s="8">
        <f t="shared" si="56"/>
        <v>0</v>
      </c>
      <c r="W676" s="7" t="str">
        <f t="shared" si="57"/>
        <v/>
      </c>
    </row>
    <row r="677" spans="1:23" ht="57" customHeight="1" x14ac:dyDescent="0.15">
      <c r="A677" s="10"/>
      <c r="B677" s="16"/>
      <c r="C677" s="16"/>
      <c r="D677" s="15"/>
      <c r="E677" s="14"/>
      <c r="F677" s="13"/>
      <c r="G677" s="12" t="str">
        <f>IF(E677="","",VLOOKUP(E677,図書名リスト!$C$3:$W$1161,16,0))</f>
        <v/>
      </c>
      <c r="H677" s="11" t="str">
        <f>IF(E677="","",VLOOKUP(W677,図書名リスト!$A$3:$W$1161,5,0))</f>
        <v/>
      </c>
      <c r="I677" s="11" t="str">
        <f>IF(E677="","",VLOOKUP(W677,図書名リスト!$A$3:$W$1161,9,0))</f>
        <v/>
      </c>
      <c r="J677" s="11" t="str">
        <f>IF(E677="","",VLOOKUP(W677,図書名リスト!$A$3:$W$1161,23,0))</f>
        <v/>
      </c>
      <c r="K677" s="11" t="str">
        <f>IF(E677="","",VLOOKUP(W677,図書名リスト!$A$3:$W$11651,11,0))</f>
        <v/>
      </c>
      <c r="L677" s="38" t="str">
        <f>IF(E677="","",VLOOKUP(W677,図書名リスト!$A$3:$W$1161,14,0))</f>
        <v/>
      </c>
      <c r="M677" s="9" t="str">
        <f>IF(E677="","",VLOOKUP(W677,図書名リスト!$A$3:$W$1161,17,0))</f>
        <v/>
      </c>
      <c r="N677" s="10"/>
      <c r="O677" s="9" t="str">
        <f>IF(E677="","",VLOOKUP(W677,図書名リスト!$A$3:$W$1161,21,0))</f>
        <v/>
      </c>
      <c r="P677" s="9" t="str">
        <f>IF(E677="","",VLOOKUP(W677,図書名リスト!$A$3:$W$1161,19,0))</f>
        <v/>
      </c>
      <c r="Q677" s="9" t="str">
        <f>IF(E677="","",VLOOKUP(W677,図書名リスト!$A$3:$W$1161,20,0))</f>
        <v/>
      </c>
      <c r="R677" s="9" t="str">
        <f>IF(E677="","",VLOOKUP(W677,図書名リスト!$A$3:$W$1161,22,0))</f>
        <v/>
      </c>
      <c r="S677" s="8" t="str">
        <f t="shared" si="53"/>
        <v xml:space="preserve"> </v>
      </c>
      <c r="T677" s="8" t="str">
        <f t="shared" si="54"/>
        <v>　</v>
      </c>
      <c r="U677" s="8" t="str">
        <f t="shared" si="55"/>
        <v xml:space="preserve"> </v>
      </c>
      <c r="V677" s="8">
        <f t="shared" si="56"/>
        <v>0</v>
      </c>
      <c r="W677" s="7" t="str">
        <f t="shared" si="57"/>
        <v/>
      </c>
    </row>
    <row r="678" spans="1:23" ht="57" customHeight="1" x14ac:dyDescent="0.15">
      <c r="A678" s="10"/>
      <c r="B678" s="16"/>
      <c r="C678" s="16"/>
      <c r="D678" s="15"/>
      <c r="E678" s="14"/>
      <c r="F678" s="13"/>
      <c r="G678" s="12" t="str">
        <f>IF(E678="","",VLOOKUP(E678,図書名リスト!$C$3:$W$1161,16,0))</f>
        <v/>
      </c>
      <c r="H678" s="11" t="str">
        <f>IF(E678="","",VLOOKUP(W678,図書名リスト!$A$3:$W$1161,5,0))</f>
        <v/>
      </c>
      <c r="I678" s="11" t="str">
        <f>IF(E678="","",VLOOKUP(W678,図書名リスト!$A$3:$W$1161,9,0))</f>
        <v/>
      </c>
      <c r="J678" s="11" t="str">
        <f>IF(E678="","",VLOOKUP(W678,図書名リスト!$A$3:$W$1161,23,0))</f>
        <v/>
      </c>
      <c r="K678" s="11" t="str">
        <f>IF(E678="","",VLOOKUP(W678,図書名リスト!$A$3:$W$11651,11,0))</f>
        <v/>
      </c>
      <c r="L678" s="38" t="str">
        <f>IF(E678="","",VLOOKUP(W678,図書名リスト!$A$3:$W$1161,14,0))</f>
        <v/>
      </c>
      <c r="M678" s="9" t="str">
        <f>IF(E678="","",VLOOKUP(W678,図書名リスト!$A$3:$W$1161,17,0))</f>
        <v/>
      </c>
      <c r="N678" s="10"/>
      <c r="O678" s="9" t="str">
        <f>IF(E678="","",VLOOKUP(W678,図書名リスト!$A$3:$W$1161,21,0))</f>
        <v/>
      </c>
      <c r="P678" s="9" t="str">
        <f>IF(E678="","",VLOOKUP(W678,図書名リスト!$A$3:$W$1161,19,0))</f>
        <v/>
      </c>
      <c r="Q678" s="9" t="str">
        <f>IF(E678="","",VLOOKUP(W678,図書名リスト!$A$3:$W$1161,20,0))</f>
        <v/>
      </c>
      <c r="R678" s="9" t="str">
        <f>IF(E678="","",VLOOKUP(W678,図書名リスト!$A$3:$W$1161,22,0))</f>
        <v/>
      </c>
      <c r="S678" s="8" t="str">
        <f t="shared" si="53"/>
        <v xml:space="preserve"> </v>
      </c>
      <c r="T678" s="8" t="str">
        <f t="shared" si="54"/>
        <v>　</v>
      </c>
      <c r="U678" s="8" t="str">
        <f t="shared" si="55"/>
        <v xml:space="preserve"> </v>
      </c>
      <c r="V678" s="8">
        <f t="shared" si="56"/>
        <v>0</v>
      </c>
      <c r="W678" s="7" t="str">
        <f t="shared" si="57"/>
        <v/>
      </c>
    </row>
    <row r="679" spans="1:23" ht="57" customHeight="1" x14ac:dyDescent="0.15">
      <c r="A679" s="10"/>
      <c r="B679" s="16"/>
      <c r="C679" s="16"/>
      <c r="D679" s="15"/>
      <c r="E679" s="14"/>
      <c r="F679" s="13"/>
      <c r="G679" s="12" t="str">
        <f>IF(E679="","",VLOOKUP(E679,図書名リスト!$C$3:$W$1161,16,0))</f>
        <v/>
      </c>
      <c r="H679" s="11" t="str">
        <f>IF(E679="","",VLOOKUP(W679,図書名リスト!$A$3:$W$1161,5,0))</f>
        <v/>
      </c>
      <c r="I679" s="11" t="str">
        <f>IF(E679="","",VLOOKUP(W679,図書名リスト!$A$3:$W$1161,9,0))</f>
        <v/>
      </c>
      <c r="J679" s="11" t="str">
        <f>IF(E679="","",VLOOKUP(W679,図書名リスト!$A$3:$W$1161,23,0))</f>
        <v/>
      </c>
      <c r="K679" s="11" t="str">
        <f>IF(E679="","",VLOOKUP(W679,図書名リスト!$A$3:$W$11651,11,0))</f>
        <v/>
      </c>
      <c r="L679" s="38" t="str">
        <f>IF(E679="","",VLOOKUP(W679,図書名リスト!$A$3:$W$1161,14,0))</f>
        <v/>
      </c>
      <c r="M679" s="9" t="str">
        <f>IF(E679="","",VLOOKUP(W679,図書名リスト!$A$3:$W$1161,17,0))</f>
        <v/>
      </c>
      <c r="N679" s="10"/>
      <c r="O679" s="9" t="str">
        <f>IF(E679="","",VLOOKUP(W679,図書名リスト!$A$3:$W$1161,21,0))</f>
        <v/>
      </c>
      <c r="P679" s="9" t="str">
        <f>IF(E679="","",VLOOKUP(W679,図書名リスト!$A$3:$W$1161,19,0))</f>
        <v/>
      </c>
      <c r="Q679" s="9" t="str">
        <f>IF(E679="","",VLOOKUP(W679,図書名リスト!$A$3:$W$1161,20,0))</f>
        <v/>
      </c>
      <c r="R679" s="9" t="str">
        <f>IF(E679="","",VLOOKUP(W679,図書名リスト!$A$3:$W$1161,22,0))</f>
        <v/>
      </c>
      <c r="S679" s="8" t="str">
        <f t="shared" si="53"/>
        <v xml:space="preserve"> </v>
      </c>
      <c r="T679" s="8" t="str">
        <f t="shared" si="54"/>
        <v>　</v>
      </c>
      <c r="U679" s="8" t="str">
        <f t="shared" si="55"/>
        <v xml:space="preserve"> </v>
      </c>
      <c r="V679" s="8">
        <f t="shared" si="56"/>
        <v>0</v>
      </c>
      <c r="W679" s="7" t="str">
        <f t="shared" si="57"/>
        <v/>
      </c>
    </row>
    <row r="680" spans="1:23" ht="57" customHeight="1" x14ac:dyDescent="0.15">
      <c r="A680" s="10"/>
      <c r="B680" s="16"/>
      <c r="C680" s="16"/>
      <c r="D680" s="15"/>
      <c r="E680" s="14"/>
      <c r="F680" s="13"/>
      <c r="G680" s="12" t="str">
        <f>IF(E680="","",VLOOKUP(E680,図書名リスト!$C$3:$W$1161,16,0))</f>
        <v/>
      </c>
      <c r="H680" s="11" t="str">
        <f>IF(E680="","",VLOOKUP(W680,図書名リスト!$A$3:$W$1161,5,0))</f>
        <v/>
      </c>
      <c r="I680" s="11" t="str">
        <f>IF(E680="","",VLOOKUP(W680,図書名リスト!$A$3:$W$1161,9,0))</f>
        <v/>
      </c>
      <c r="J680" s="11" t="str">
        <f>IF(E680="","",VLOOKUP(W680,図書名リスト!$A$3:$W$1161,23,0))</f>
        <v/>
      </c>
      <c r="K680" s="11" t="str">
        <f>IF(E680="","",VLOOKUP(W680,図書名リスト!$A$3:$W$11651,11,0))</f>
        <v/>
      </c>
      <c r="L680" s="38" t="str">
        <f>IF(E680="","",VLOOKUP(W680,図書名リスト!$A$3:$W$1161,14,0))</f>
        <v/>
      </c>
      <c r="M680" s="9" t="str">
        <f>IF(E680="","",VLOOKUP(W680,図書名リスト!$A$3:$W$1161,17,0))</f>
        <v/>
      </c>
      <c r="N680" s="10"/>
      <c r="O680" s="9" t="str">
        <f>IF(E680="","",VLOOKUP(W680,図書名リスト!$A$3:$W$1161,21,0))</f>
        <v/>
      </c>
      <c r="P680" s="9" t="str">
        <f>IF(E680="","",VLOOKUP(W680,図書名リスト!$A$3:$W$1161,19,0))</f>
        <v/>
      </c>
      <c r="Q680" s="9" t="str">
        <f>IF(E680="","",VLOOKUP(W680,図書名リスト!$A$3:$W$1161,20,0))</f>
        <v/>
      </c>
      <c r="R680" s="9" t="str">
        <f>IF(E680="","",VLOOKUP(W680,図書名リスト!$A$3:$W$1161,22,0))</f>
        <v/>
      </c>
      <c r="S680" s="8" t="str">
        <f t="shared" si="53"/>
        <v xml:space="preserve"> </v>
      </c>
      <c r="T680" s="8" t="str">
        <f t="shared" si="54"/>
        <v>　</v>
      </c>
      <c r="U680" s="8" t="str">
        <f t="shared" si="55"/>
        <v xml:space="preserve"> </v>
      </c>
      <c r="V680" s="8">
        <f t="shared" si="56"/>
        <v>0</v>
      </c>
      <c r="W680" s="7" t="str">
        <f t="shared" si="57"/>
        <v/>
      </c>
    </row>
    <row r="681" spans="1:23" ht="57" customHeight="1" x14ac:dyDescent="0.15">
      <c r="A681" s="10"/>
      <c r="B681" s="16"/>
      <c r="C681" s="16"/>
      <c r="D681" s="15"/>
      <c r="E681" s="14"/>
      <c r="F681" s="13"/>
      <c r="G681" s="12" t="str">
        <f>IF(E681="","",VLOOKUP(E681,図書名リスト!$C$3:$W$1161,16,0))</f>
        <v/>
      </c>
      <c r="H681" s="11" t="str">
        <f>IF(E681="","",VLOOKUP(W681,図書名リスト!$A$3:$W$1161,5,0))</f>
        <v/>
      </c>
      <c r="I681" s="11" t="str">
        <f>IF(E681="","",VLOOKUP(W681,図書名リスト!$A$3:$W$1161,9,0))</f>
        <v/>
      </c>
      <c r="J681" s="11" t="str">
        <f>IF(E681="","",VLOOKUP(W681,図書名リスト!$A$3:$W$1161,23,0))</f>
        <v/>
      </c>
      <c r="K681" s="11" t="str">
        <f>IF(E681="","",VLOOKUP(W681,図書名リスト!$A$3:$W$11651,11,0))</f>
        <v/>
      </c>
      <c r="L681" s="38" t="str">
        <f>IF(E681="","",VLOOKUP(W681,図書名リスト!$A$3:$W$1161,14,0))</f>
        <v/>
      </c>
      <c r="M681" s="9" t="str">
        <f>IF(E681="","",VLOOKUP(W681,図書名リスト!$A$3:$W$1161,17,0))</f>
        <v/>
      </c>
      <c r="N681" s="10"/>
      <c r="O681" s="9" t="str">
        <f>IF(E681="","",VLOOKUP(W681,図書名リスト!$A$3:$W$1161,21,0))</f>
        <v/>
      </c>
      <c r="P681" s="9" t="str">
        <f>IF(E681="","",VLOOKUP(W681,図書名リスト!$A$3:$W$1161,19,0))</f>
        <v/>
      </c>
      <c r="Q681" s="9" t="str">
        <f>IF(E681="","",VLOOKUP(W681,図書名リスト!$A$3:$W$1161,20,0))</f>
        <v/>
      </c>
      <c r="R681" s="9" t="str">
        <f>IF(E681="","",VLOOKUP(W681,図書名リスト!$A$3:$W$1161,22,0))</f>
        <v/>
      </c>
      <c r="S681" s="8" t="str">
        <f t="shared" si="53"/>
        <v xml:space="preserve"> </v>
      </c>
      <c r="T681" s="8" t="str">
        <f t="shared" si="54"/>
        <v>　</v>
      </c>
      <c r="U681" s="8" t="str">
        <f t="shared" si="55"/>
        <v xml:space="preserve"> </v>
      </c>
      <c r="V681" s="8">
        <f t="shared" si="56"/>
        <v>0</v>
      </c>
      <c r="W681" s="7" t="str">
        <f t="shared" si="57"/>
        <v/>
      </c>
    </row>
    <row r="682" spans="1:23" ht="57" customHeight="1" x14ac:dyDescent="0.15">
      <c r="A682" s="10"/>
      <c r="B682" s="16"/>
      <c r="C682" s="16"/>
      <c r="D682" s="15"/>
      <c r="E682" s="14"/>
      <c r="F682" s="13"/>
      <c r="G682" s="12" t="str">
        <f>IF(E682="","",VLOOKUP(E682,図書名リスト!$C$3:$W$1161,16,0))</f>
        <v/>
      </c>
      <c r="H682" s="11" t="str">
        <f>IF(E682="","",VLOOKUP(W682,図書名リスト!$A$3:$W$1161,5,0))</f>
        <v/>
      </c>
      <c r="I682" s="11" t="str">
        <f>IF(E682="","",VLOOKUP(W682,図書名リスト!$A$3:$W$1161,9,0))</f>
        <v/>
      </c>
      <c r="J682" s="11" t="str">
        <f>IF(E682="","",VLOOKUP(W682,図書名リスト!$A$3:$W$1161,23,0))</f>
        <v/>
      </c>
      <c r="K682" s="11" t="str">
        <f>IF(E682="","",VLOOKUP(W682,図書名リスト!$A$3:$W$11651,11,0))</f>
        <v/>
      </c>
      <c r="L682" s="38" t="str">
        <f>IF(E682="","",VLOOKUP(W682,図書名リスト!$A$3:$W$1161,14,0))</f>
        <v/>
      </c>
      <c r="M682" s="9" t="str">
        <f>IF(E682="","",VLOOKUP(W682,図書名リスト!$A$3:$W$1161,17,0))</f>
        <v/>
      </c>
      <c r="N682" s="10"/>
      <c r="O682" s="9" t="str">
        <f>IF(E682="","",VLOOKUP(W682,図書名リスト!$A$3:$W$1161,21,0))</f>
        <v/>
      </c>
      <c r="P682" s="9" t="str">
        <f>IF(E682="","",VLOOKUP(W682,図書名リスト!$A$3:$W$1161,19,0))</f>
        <v/>
      </c>
      <c r="Q682" s="9" t="str">
        <f>IF(E682="","",VLOOKUP(W682,図書名リスト!$A$3:$W$1161,20,0))</f>
        <v/>
      </c>
      <c r="R682" s="9" t="str">
        <f>IF(E682="","",VLOOKUP(W682,図書名リスト!$A$3:$W$1161,22,0))</f>
        <v/>
      </c>
      <c r="S682" s="8" t="str">
        <f t="shared" si="53"/>
        <v xml:space="preserve"> </v>
      </c>
      <c r="T682" s="8" t="str">
        <f t="shared" si="54"/>
        <v>　</v>
      </c>
      <c r="U682" s="8" t="str">
        <f t="shared" si="55"/>
        <v xml:space="preserve"> </v>
      </c>
      <c r="V682" s="8">
        <f t="shared" si="56"/>
        <v>0</v>
      </c>
      <c r="W682" s="7" t="str">
        <f t="shared" si="57"/>
        <v/>
      </c>
    </row>
    <row r="683" spans="1:23" ht="57" customHeight="1" x14ac:dyDescent="0.15">
      <c r="A683" s="10"/>
      <c r="B683" s="16"/>
      <c r="C683" s="16"/>
      <c r="D683" s="15"/>
      <c r="E683" s="14"/>
      <c r="F683" s="13"/>
      <c r="G683" s="12" t="str">
        <f>IF(E683="","",VLOOKUP(E683,図書名リスト!$C$3:$W$1161,16,0))</f>
        <v/>
      </c>
      <c r="H683" s="11" t="str">
        <f>IF(E683="","",VLOOKUP(W683,図書名リスト!$A$3:$W$1161,5,0))</f>
        <v/>
      </c>
      <c r="I683" s="11" t="str">
        <f>IF(E683="","",VLOOKUP(W683,図書名リスト!$A$3:$W$1161,9,0))</f>
        <v/>
      </c>
      <c r="J683" s="11" t="str">
        <f>IF(E683="","",VLOOKUP(W683,図書名リスト!$A$3:$W$1161,23,0))</f>
        <v/>
      </c>
      <c r="K683" s="11" t="str">
        <f>IF(E683="","",VLOOKUP(W683,図書名リスト!$A$3:$W$11651,11,0))</f>
        <v/>
      </c>
      <c r="L683" s="38" t="str">
        <f>IF(E683="","",VLOOKUP(W683,図書名リスト!$A$3:$W$1161,14,0))</f>
        <v/>
      </c>
      <c r="M683" s="9" t="str">
        <f>IF(E683="","",VLOOKUP(W683,図書名リスト!$A$3:$W$1161,17,0))</f>
        <v/>
      </c>
      <c r="N683" s="10"/>
      <c r="O683" s="9" t="str">
        <f>IF(E683="","",VLOOKUP(W683,図書名リスト!$A$3:$W$1161,21,0))</f>
        <v/>
      </c>
      <c r="P683" s="9" t="str">
        <f>IF(E683="","",VLOOKUP(W683,図書名リスト!$A$3:$W$1161,19,0))</f>
        <v/>
      </c>
      <c r="Q683" s="9" t="str">
        <f>IF(E683="","",VLOOKUP(W683,図書名リスト!$A$3:$W$1161,20,0))</f>
        <v/>
      </c>
      <c r="R683" s="9" t="str">
        <f>IF(E683="","",VLOOKUP(W683,図書名リスト!$A$3:$W$1161,22,0))</f>
        <v/>
      </c>
      <c r="S683" s="8" t="str">
        <f t="shared" si="53"/>
        <v xml:space="preserve"> </v>
      </c>
      <c r="T683" s="8" t="str">
        <f t="shared" si="54"/>
        <v>　</v>
      </c>
      <c r="U683" s="8" t="str">
        <f t="shared" si="55"/>
        <v xml:space="preserve"> </v>
      </c>
      <c r="V683" s="8">
        <f t="shared" si="56"/>
        <v>0</v>
      </c>
      <c r="W683" s="7" t="str">
        <f t="shared" si="57"/>
        <v/>
      </c>
    </row>
    <row r="684" spans="1:23" ht="57" customHeight="1" x14ac:dyDescent="0.15">
      <c r="A684" s="10"/>
      <c r="B684" s="16"/>
      <c r="C684" s="16"/>
      <c r="D684" s="15"/>
      <c r="E684" s="14"/>
      <c r="F684" s="13"/>
      <c r="G684" s="12" t="str">
        <f>IF(E684="","",VLOOKUP(E684,図書名リスト!$C$3:$W$1161,16,0))</f>
        <v/>
      </c>
      <c r="H684" s="11" t="str">
        <f>IF(E684="","",VLOOKUP(W684,図書名リスト!$A$3:$W$1161,5,0))</f>
        <v/>
      </c>
      <c r="I684" s="11" t="str">
        <f>IF(E684="","",VLOOKUP(W684,図書名リスト!$A$3:$W$1161,9,0))</f>
        <v/>
      </c>
      <c r="J684" s="11" t="str">
        <f>IF(E684="","",VLOOKUP(W684,図書名リスト!$A$3:$W$1161,23,0))</f>
        <v/>
      </c>
      <c r="K684" s="11" t="str">
        <f>IF(E684="","",VLOOKUP(W684,図書名リスト!$A$3:$W$11651,11,0))</f>
        <v/>
      </c>
      <c r="L684" s="38" t="str">
        <f>IF(E684="","",VLOOKUP(W684,図書名リスト!$A$3:$W$1161,14,0))</f>
        <v/>
      </c>
      <c r="M684" s="9" t="str">
        <f>IF(E684="","",VLOOKUP(W684,図書名リスト!$A$3:$W$1161,17,0))</f>
        <v/>
      </c>
      <c r="N684" s="10"/>
      <c r="O684" s="9" t="str">
        <f>IF(E684="","",VLOOKUP(W684,図書名リスト!$A$3:$W$1161,21,0))</f>
        <v/>
      </c>
      <c r="P684" s="9" t="str">
        <f>IF(E684="","",VLOOKUP(W684,図書名リスト!$A$3:$W$1161,19,0))</f>
        <v/>
      </c>
      <c r="Q684" s="9" t="str">
        <f>IF(E684="","",VLOOKUP(W684,図書名リスト!$A$3:$W$1161,20,0))</f>
        <v/>
      </c>
      <c r="R684" s="9" t="str">
        <f>IF(E684="","",VLOOKUP(W684,図書名リスト!$A$3:$W$1161,22,0))</f>
        <v/>
      </c>
      <c r="S684" s="8" t="str">
        <f t="shared" si="53"/>
        <v xml:space="preserve"> </v>
      </c>
      <c r="T684" s="8" t="str">
        <f t="shared" si="54"/>
        <v>　</v>
      </c>
      <c r="U684" s="8" t="str">
        <f t="shared" si="55"/>
        <v xml:space="preserve"> </v>
      </c>
      <c r="V684" s="8">
        <f t="shared" si="56"/>
        <v>0</v>
      </c>
      <c r="W684" s="7" t="str">
        <f t="shared" si="57"/>
        <v/>
      </c>
    </row>
    <row r="685" spans="1:23" ht="57" customHeight="1" x14ac:dyDescent="0.15">
      <c r="A685" s="10"/>
      <c r="B685" s="16"/>
      <c r="C685" s="16"/>
      <c r="D685" s="15"/>
      <c r="E685" s="14"/>
      <c r="F685" s="13"/>
      <c r="G685" s="12" t="str">
        <f>IF(E685="","",VLOOKUP(E685,図書名リスト!$C$3:$W$1161,16,0))</f>
        <v/>
      </c>
      <c r="H685" s="11" t="str">
        <f>IF(E685="","",VLOOKUP(W685,図書名リスト!$A$3:$W$1161,5,0))</f>
        <v/>
      </c>
      <c r="I685" s="11" t="str">
        <f>IF(E685="","",VLOOKUP(W685,図書名リスト!$A$3:$W$1161,9,0))</f>
        <v/>
      </c>
      <c r="J685" s="11" t="str">
        <f>IF(E685="","",VLOOKUP(W685,図書名リスト!$A$3:$W$1161,23,0))</f>
        <v/>
      </c>
      <c r="K685" s="11" t="str">
        <f>IF(E685="","",VLOOKUP(W685,図書名リスト!$A$3:$W$11651,11,0))</f>
        <v/>
      </c>
      <c r="L685" s="38" t="str">
        <f>IF(E685="","",VLOOKUP(W685,図書名リスト!$A$3:$W$1161,14,0))</f>
        <v/>
      </c>
      <c r="M685" s="9" t="str">
        <f>IF(E685="","",VLOOKUP(W685,図書名リスト!$A$3:$W$1161,17,0))</f>
        <v/>
      </c>
      <c r="N685" s="10"/>
      <c r="O685" s="9" t="str">
        <f>IF(E685="","",VLOOKUP(W685,図書名リスト!$A$3:$W$1161,21,0))</f>
        <v/>
      </c>
      <c r="P685" s="9" t="str">
        <f>IF(E685="","",VLOOKUP(W685,図書名リスト!$A$3:$W$1161,19,0))</f>
        <v/>
      </c>
      <c r="Q685" s="9" t="str">
        <f>IF(E685="","",VLOOKUP(W685,図書名リスト!$A$3:$W$1161,20,0))</f>
        <v/>
      </c>
      <c r="R685" s="9" t="str">
        <f>IF(E685="","",VLOOKUP(W685,図書名リスト!$A$3:$W$1161,22,0))</f>
        <v/>
      </c>
      <c r="S685" s="8" t="str">
        <f t="shared" si="53"/>
        <v xml:space="preserve"> </v>
      </c>
      <c r="T685" s="8" t="str">
        <f t="shared" si="54"/>
        <v>　</v>
      </c>
      <c r="U685" s="8" t="str">
        <f t="shared" si="55"/>
        <v xml:space="preserve"> </v>
      </c>
      <c r="V685" s="8">
        <f t="shared" si="56"/>
        <v>0</v>
      </c>
      <c r="W685" s="7" t="str">
        <f t="shared" si="57"/>
        <v/>
      </c>
    </row>
    <row r="686" spans="1:23" ht="57" customHeight="1" x14ac:dyDescent="0.15">
      <c r="A686" s="10"/>
      <c r="B686" s="16"/>
      <c r="C686" s="16"/>
      <c r="D686" s="15"/>
      <c r="E686" s="14"/>
      <c r="F686" s="13"/>
      <c r="G686" s="12" t="str">
        <f>IF(E686="","",VLOOKUP(E686,図書名リスト!$C$3:$W$1161,16,0))</f>
        <v/>
      </c>
      <c r="H686" s="11" t="str">
        <f>IF(E686="","",VLOOKUP(W686,図書名リスト!$A$3:$W$1161,5,0))</f>
        <v/>
      </c>
      <c r="I686" s="11" t="str">
        <f>IF(E686="","",VLOOKUP(W686,図書名リスト!$A$3:$W$1161,9,0))</f>
        <v/>
      </c>
      <c r="J686" s="11" t="str">
        <f>IF(E686="","",VLOOKUP(W686,図書名リスト!$A$3:$W$1161,23,0))</f>
        <v/>
      </c>
      <c r="K686" s="11" t="str">
        <f>IF(E686="","",VLOOKUP(W686,図書名リスト!$A$3:$W$11651,11,0))</f>
        <v/>
      </c>
      <c r="L686" s="38" t="str">
        <f>IF(E686="","",VLOOKUP(W686,図書名リスト!$A$3:$W$1161,14,0))</f>
        <v/>
      </c>
      <c r="M686" s="9" t="str">
        <f>IF(E686="","",VLOOKUP(W686,図書名リスト!$A$3:$W$1161,17,0))</f>
        <v/>
      </c>
      <c r="N686" s="10"/>
      <c r="O686" s="9" t="str">
        <f>IF(E686="","",VLOOKUP(W686,図書名リスト!$A$3:$W$1161,21,0))</f>
        <v/>
      </c>
      <c r="P686" s="9" t="str">
        <f>IF(E686="","",VLOOKUP(W686,図書名リスト!$A$3:$W$1161,19,0))</f>
        <v/>
      </c>
      <c r="Q686" s="9" t="str">
        <f>IF(E686="","",VLOOKUP(W686,図書名リスト!$A$3:$W$1161,20,0))</f>
        <v/>
      </c>
      <c r="R686" s="9" t="str">
        <f>IF(E686="","",VLOOKUP(W686,図書名リスト!$A$3:$W$1161,22,0))</f>
        <v/>
      </c>
      <c r="S686" s="8" t="str">
        <f t="shared" si="53"/>
        <v xml:space="preserve"> </v>
      </c>
      <c r="T686" s="8" t="str">
        <f t="shared" si="54"/>
        <v>　</v>
      </c>
      <c r="U686" s="8" t="str">
        <f t="shared" si="55"/>
        <v xml:space="preserve"> </v>
      </c>
      <c r="V686" s="8">
        <f t="shared" si="56"/>
        <v>0</v>
      </c>
      <c r="W686" s="7" t="str">
        <f t="shared" si="57"/>
        <v/>
      </c>
    </row>
    <row r="687" spans="1:23" ht="57" customHeight="1" x14ac:dyDescent="0.15">
      <c r="A687" s="10"/>
      <c r="B687" s="16"/>
      <c r="C687" s="16"/>
      <c r="D687" s="15"/>
      <c r="E687" s="14"/>
      <c r="F687" s="13"/>
      <c r="G687" s="12" t="str">
        <f>IF(E687="","",VLOOKUP(E687,図書名リスト!$C$3:$W$1161,16,0))</f>
        <v/>
      </c>
      <c r="H687" s="11" t="str">
        <f>IF(E687="","",VLOOKUP(W687,図書名リスト!$A$3:$W$1161,5,0))</f>
        <v/>
      </c>
      <c r="I687" s="11" t="str">
        <f>IF(E687="","",VLOOKUP(W687,図書名リスト!$A$3:$W$1161,9,0))</f>
        <v/>
      </c>
      <c r="J687" s="11" t="str">
        <f>IF(E687="","",VLOOKUP(W687,図書名リスト!$A$3:$W$1161,23,0))</f>
        <v/>
      </c>
      <c r="K687" s="11" t="str">
        <f>IF(E687="","",VLOOKUP(W687,図書名リスト!$A$3:$W$11651,11,0))</f>
        <v/>
      </c>
      <c r="L687" s="38" t="str">
        <f>IF(E687="","",VLOOKUP(W687,図書名リスト!$A$3:$W$1161,14,0))</f>
        <v/>
      </c>
      <c r="M687" s="9" t="str">
        <f>IF(E687="","",VLOOKUP(W687,図書名リスト!$A$3:$W$1161,17,0))</f>
        <v/>
      </c>
      <c r="N687" s="10"/>
      <c r="O687" s="9" t="str">
        <f>IF(E687="","",VLOOKUP(W687,図書名リスト!$A$3:$W$1161,21,0))</f>
        <v/>
      </c>
      <c r="P687" s="9" t="str">
        <f>IF(E687="","",VLOOKUP(W687,図書名リスト!$A$3:$W$1161,19,0))</f>
        <v/>
      </c>
      <c r="Q687" s="9" t="str">
        <f>IF(E687="","",VLOOKUP(W687,図書名リスト!$A$3:$W$1161,20,0))</f>
        <v/>
      </c>
      <c r="R687" s="9" t="str">
        <f>IF(E687="","",VLOOKUP(W687,図書名リスト!$A$3:$W$1161,22,0))</f>
        <v/>
      </c>
      <c r="S687" s="8" t="str">
        <f t="shared" si="53"/>
        <v xml:space="preserve"> </v>
      </c>
      <c r="T687" s="8" t="str">
        <f t="shared" si="54"/>
        <v>　</v>
      </c>
      <c r="U687" s="8" t="str">
        <f t="shared" si="55"/>
        <v xml:space="preserve"> </v>
      </c>
      <c r="V687" s="8">
        <f t="shared" si="56"/>
        <v>0</v>
      </c>
      <c r="W687" s="7" t="str">
        <f t="shared" si="57"/>
        <v/>
      </c>
    </row>
    <row r="688" spans="1:23" ht="57" customHeight="1" x14ac:dyDescent="0.15">
      <c r="A688" s="10"/>
      <c r="B688" s="16"/>
      <c r="C688" s="16"/>
      <c r="D688" s="15"/>
      <c r="E688" s="14"/>
      <c r="F688" s="13"/>
      <c r="G688" s="12" t="str">
        <f>IF(E688="","",VLOOKUP(E688,図書名リスト!$C$3:$W$1161,16,0))</f>
        <v/>
      </c>
      <c r="H688" s="11" t="str">
        <f>IF(E688="","",VLOOKUP(W688,図書名リスト!$A$3:$W$1161,5,0))</f>
        <v/>
      </c>
      <c r="I688" s="11" t="str">
        <f>IF(E688="","",VLOOKUP(W688,図書名リスト!$A$3:$W$1161,9,0))</f>
        <v/>
      </c>
      <c r="J688" s="11" t="str">
        <f>IF(E688="","",VLOOKUP(W688,図書名リスト!$A$3:$W$1161,23,0))</f>
        <v/>
      </c>
      <c r="K688" s="11" t="str">
        <f>IF(E688="","",VLOOKUP(W688,図書名リスト!$A$3:$W$11651,11,0))</f>
        <v/>
      </c>
      <c r="L688" s="38" t="str">
        <f>IF(E688="","",VLOOKUP(W688,図書名リスト!$A$3:$W$1161,14,0))</f>
        <v/>
      </c>
      <c r="M688" s="9" t="str">
        <f>IF(E688="","",VLOOKUP(W688,図書名リスト!$A$3:$W$1161,17,0))</f>
        <v/>
      </c>
      <c r="N688" s="10"/>
      <c r="O688" s="9" t="str">
        <f>IF(E688="","",VLOOKUP(W688,図書名リスト!$A$3:$W$1161,21,0))</f>
        <v/>
      </c>
      <c r="P688" s="9" t="str">
        <f>IF(E688="","",VLOOKUP(W688,図書名リスト!$A$3:$W$1161,19,0))</f>
        <v/>
      </c>
      <c r="Q688" s="9" t="str">
        <f>IF(E688="","",VLOOKUP(W688,図書名リスト!$A$3:$W$1161,20,0))</f>
        <v/>
      </c>
      <c r="R688" s="9" t="str">
        <f>IF(E688="","",VLOOKUP(W688,図書名リスト!$A$3:$W$1161,22,0))</f>
        <v/>
      </c>
      <c r="S688" s="8" t="str">
        <f t="shared" si="53"/>
        <v xml:space="preserve"> </v>
      </c>
      <c r="T688" s="8" t="str">
        <f t="shared" si="54"/>
        <v>　</v>
      </c>
      <c r="U688" s="8" t="str">
        <f t="shared" si="55"/>
        <v xml:space="preserve"> </v>
      </c>
      <c r="V688" s="8">
        <f t="shared" si="56"/>
        <v>0</v>
      </c>
      <c r="W688" s="7" t="str">
        <f t="shared" si="57"/>
        <v/>
      </c>
    </row>
    <row r="689" spans="1:23" ht="57" customHeight="1" x14ac:dyDescent="0.15">
      <c r="A689" s="10"/>
      <c r="B689" s="16"/>
      <c r="C689" s="16"/>
      <c r="D689" s="15"/>
      <c r="E689" s="14"/>
      <c r="F689" s="13"/>
      <c r="G689" s="12" t="str">
        <f>IF(E689="","",VLOOKUP(E689,図書名リスト!$C$3:$W$1161,16,0))</f>
        <v/>
      </c>
      <c r="H689" s="11" t="str">
        <f>IF(E689="","",VLOOKUP(W689,図書名リスト!$A$3:$W$1161,5,0))</f>
        <v/>
      </c>
      <c r="I689" s="11" t="str">
        <f>IF(E689="","",VLOOKUP(W689,図書名リスト!$A$3:$W$1161,9,0))</f>
        <v/>
      </c>
      <c r="J689" s="11" t="str">
        <f>IF(E689="","",VLOOKUP(W689,図書名リスト!$A$3:$W$1161,23,0))</f>
        <v/>
      </c>
      <c r="K689" s="11" t="str">
        <f>IF(E689="","",VLOOKUP(W689,図書名リスト!$A$3:$W$11651,11,0))</f>
        <v/>
      </c>
      <c r="L689" s="38" t="str">
        <f>IF(E689="","",VLOOKUP(W689,図書名リスト!$A$3:$W$1161,14,0))</f>
        <v/>
      </c>
      <c r="M689" s="9" t="str">
        <f>IF(E689="","",VLOOKUP(W689,図書名リスト!$A$3:$W$1161,17,0))</f>
        <v/>
      </c>
      <c r="N689" s="10"/>
      <c r="O689" s="9" t="str">
        <f>IF(E689="","",VLOOKUP(W689,図書名リスト!$A$3:$W$1161,21,0))</f>
        <v/>
      </c>
      <c r="P689" s="9" t="str">
        <f>IF(E689="","",VLOOKUP(W689,図書名リスト!$A$3:$W$1161,19,0))</f>
        <v/>
      </c>
      <c r="Q689" s="9" t="str">
        <f>IF(E689="","",VLOOKUP(W689,図書名リスト!$A$3:$W$1161,20,0))</f>
        <v/>
      </c>
      <c r="R689" s="9" t="str">
        <f>IF(E689="","",VLOOKUP(W689,図書名リスト!$A$3:$W$1161,22,0))</f>
        <v/>
      </c>
      <c r="S689" s="8" t="str">
        <f t="shared" si="53"/>
        <v xml:space="preserve"> </v>
      </c>
      <c r="T689" s="8" t="str">
        <f t="shared" si="54"/>
        <v>　</v>
      </c>
      <c r="U689" s="8" t="str">
        <f t="shared" si="55"/>
        <v xml:space="preserve"> </v>
      </c>
      <c r="V689" s="8">
        <f t="shared" si="56"/>
        <v>0</v>
      </c>
      <c r="W689" s="7" t="str">
        <f t="shared" si="57"/>
        <v/>
      </c>
    </row>
    <row r="690" spans="1:23" ht="57" customHeight="1" x14ac:dyDescent="0.15">
      <c r="A690" s="10"/>
      <c r="B690" s="16"/>
      <c r="C690" s="16"/>
      <c r="D690" s="15"/>
      <c r="E690" s="14"/>
      <c r="F690" s="13"/>
      <c r="G690" s="12" t="str">
        <f>IF(E690="","",VLOOKUP(E690,図書名リスト!$C$3:$W$1161,16,0))</f>
        <v/>
      </c>
      <c r="H690" s="11" t="str">
        <f>IF(E690="","",VLOOKUP(W690,図書名リスト!$A$3:$W$1161,5,0))</f>
        <v/>
      </c>
      <c r="I690" s="11" t="str">
        <f>IF(E690="","",VLOOKUP(W690,図書名リスト!$A$3:$W$1161,9,0))</f>
        <v/>
      </c>
      <c r="J690" s="11" t="str">
        <f>IF(E690="","",VLOOKUP(W690,図書名リスト!$A$3:$W$1161,23,0))</f>
        <v/>
      </c>
      <c r="K690" s="11" t="str">
        <f>IF(E690="","",VLOOKUP(W690,図書名リスト!$A$3:$W$11651,11,0))</f>
        <v/>
      </c>
      <c r="L690" s="38" t="str">
        <f>IF(E690="","",VLOOKUP(W690,図書名リスト!$A$3:$W$1161,14,0))</f>
        <v/>
      </c>
      <c r="M690" s="9" t="str">
        <f>IF(E690="","",VLOOKUP(W690,図書名リスト!$A$3:$W$1161,17,0))</f>
        <v/>
      </c>
      <c r="N690" s="10"/>
      <c r="O690" s="9" t="str">
        <f>IF(E690="","",VLOOKUP(W690,図書名リスト!$A$3:$W$1161,21,0))</f>
        <v/>
      </c>
      <c r="P690" s="9" t="str">
        <f>IF(E690="","",VLOOKUP(W690,図書名リスト!$A$3:$W$1161,19,0))</f>
        <v/>
      </c>
      <c r="Q690" s="9" t="str">
        <f>IF(E690="","",VLOOKUP(W690,図書名リスト!$A$3:$W$1161,20,0))</f>
        <v/>
      </c>
      <c r="R690" s="9" t="str">
        <f>IF(E690="","",VLOOKUP(W690,図書名リスト!$A$3:$W$1161,22,0))</f>
        <v/>
      </c>
      <c r="S690" s="8" t="str">
        <f t="shared" si="53"/>
        <v xml:space="preserve"> </v>
      </c>
      <c r="T690" s="8" t="str">
        <f t="shared" si="54"/>
        <v>　</v>
      </c>
      <c r="U690" s="8" t="str">
        <f t="shared" si="55"/>
        <v xml:space="preserve"> </v>
      </c>
      <c r="V690" s="8">
        <f t="shared" si="56"/>
        <v>0</v>
      </c>
      <c r="W690" s="7" t="str">
        <f t="shared" si="57"/>
        <v/>
      </c>
    </row>
    <row r="691" spans="1:23" ht="57" customHeight="1" x14ac:dyDescent="0.15">
      <c r="A691" s="10"/>
      <c r="B691" s="16"/>
      <c r="C691" s="16"/>
      <c r="D691" s="15"/>
      <c r="E691" s="14"/>
      <c r="F691" s="13"/>
      <c r="G691" s="12" t="str">
        <f>IF(E691="","",VLOOKUP(E691,図書名リスト!$C$3:$W$1161,16,0))</f>
        <v/>
      </c>
      <c r="H691" s="11" t="str">
        <f>IF(E691="","",VLOOKUP(W691,図書名リスト!$A$3:$W$1161,5,0))</f>
        <v/>
      </c>
      <c r="I691" s="11" t="str">
        <f>IF(E691="","",VLOOKUP(W691,図書名リスト!$A$3:$W$1161,9,0))</f>
        <v/>
      </c>
      <c r="J691" s="11" t="str">
        <f>IF(E691="","",VLOOKUP(W691,図書名リスト!$A$3:$W$1161,23,0))</f>
        <v/>
      </c>
      <c r="K691" s="11" t="str">
        <f>IF(E691="","",VLOOKUP(W691,図書名リスト!$A$3:$W$11651,11,0))</f>
        <v/>
      </c>
      <c r="L691" s="38" t="str">
        <f>IF(E691="","",VLOOKUP(W691,図書名リスト!$A$3:$W$1161,14,0))</f>
        <v/>
      </c>
      <c r="M691" s="9" t="str">
        <f>IF(E691="","",VLOOKUP(W691,図書名リスト!$A$3:$W$1161,17,0))</f>
        <v/>
      </c>
      <c r="N691" s="10"/>
      <c r="O691" s="9" t="str">
        <f>IF(E691="","",VLOOKUP(W691,図書名リスト!$A$3:$W$1161,21,0))</f>
        <v/>
      </c>
      <c r="P691" s="9" t="str">
        <f>IF(E691="","",VLOOKUP(W691,図書名リスト!$A$3:$W$1161,19,0))</f>
        <v/>
      </c>
      <c r="Q691" s="9" t="str">
        <f>IF(E691="","",VLOOKUP(W691,図書名リスト!$A$3:$W$1161,20,0))</f>
        <v/>
      </c>
      <c r="R691" s="9" t="str">
        <f>IF(E691="","",VLOOKUP(W691,図書名リスト!$A$3:$W$1161,22,0))</f>
        <v/>
      </c>
      <c r="S691" s="8" t="str">
        <f t="shared" si="53"/>
        <v xml:space="preserve"> </v>
      </c>
      <c r="T691" s="8" t="str">
        <f t="shared" si="54"/>
        <v>　</v>
      </c>
      <c r="U691" s="8" t="str">
        <f t="shared" si="55"/>
        <v xml:space="preserve"> </v>
      </c>
      <c r="V691" s="8">
        <f t="shared" si="56"/>
        <v>0</v>
      </c>
      <c r="W691" s="7" t="str">
        <f t="shared" si="57"/>
        <v/>
      </c>
    </row>
    <row r="692" spans="1:23" ht="57" customHeight="1" x14ac:dyDescent="0.15">
      <c r="A692" s="10"/>
      <c r="B692" s="16"/>
      <c r="C692" s="16"/>
      <c r="D692" s="15"/>
      <c r="E692" s="14"/>
      <c r="F692" s="13"/>
      <c r="G692" s="12" t="str">
        <f>IF(E692="","",VLOOKUP(E692,図書名リスト!$C$3:$W$1161,16,0))</f>
        <v/>
      </c>
      <c r="H692" s="11" t="str">
        <f>IF(E692="","",VLOOKUP(W692,図書名リスト!$A$3:$W$1161,5,0))</f>
        <v/>
      </c>
      <c r="I692" s="11" t="str">
        <f>IF(E692="","",VLOOKUP(W692,図書名リスト!$A$3:$W$1161,9,0))</f>
        <v/>
      </c>
      <c r="J692" s="11" t="str">
        <f>IF(E692="","",VLOOKUP(W692,図書名リスト!$A$3:$W$1161,23,0))</f>
        <v/>
      </c>
      <c r="K692" s="11" t="str">
        <f>IF(E692="","",VLOOKUP(W692,図書名リスト!$A$3:$W$11651,11,0))</f>
        <v/>
      </c>
      <c r="L692" s="38" t="str">
        <f>IF(E692="","",VLOOKUP(W692,図書名リスト!$A$3:$W$1161,14,0))</f>
        <v/>
      </c>
      <c r="M692" s="9" t="str">
        <f>IF(E692="","",VLOOKUP(W692,図書名リスト!$A$3:$W$1161,17,0))</f>
        <v/>
      </c>
      <c r="N692" s="10"/>
      <c r="O692" s="9" t="str">
        <f>IF(E692="","",VLOOKUP(W692,図書名リスト!$A$3:$W$1161,21,0))</f>
        <v/>
      </c>
      <c r="P692" s="9" t="str">
        <f>IF(E692="","",VLOOKUP(W692,図書名リスト!$A$3:$W$1161,19,0))</f>
        <v/>
      </c>
      <c r="Q692" s="9" t="str">
        <f>IF(E692="","",VLOOKUP(W692,図書名リスト!$A$3:$W$1161,20,0))</f>
        <v/>
      </c>
      <c r="R692" s="9" t="str">
        <f>IF(E692="","",VLOOKUP(W692,図書名リスト!$A$3:$W$1161,22,0))</f>
        <v/>
      </c>
      <c r="S692" s="8" t="str">
        <f t="shared" si="53"/>
        <v xml:space="preserve"> </v>
      </c>
      <c r="T692" s="8" t="str">
        <f t="shared" si="54"/>
        <v>　</v>
      </c>
      <c r="U692" s="8" t="str">
        <f t="shared" si="55"/>
        <v xml:space="preserve"> </v>
      </c>
      <c r="V692" s="8">
        <f t="shared" si="56"/>
        <v>0</v>
      </c>
      <c r="W692" s="7" t="str">
        <f t="shared" si="57"/>
        <v/>
      </c>
    </row>
    <row r="693" spans="1:23" ht="57" customHeight="1" x14ac:dyDescent="0.15">
      <c r="A693" s="10"/>
      <c r="B693" s="16"/>
      <c r="C693" s="16"/>
      <c r="D693" s="15"/>
      <c r="E693" s="14"/>
      <c r="F693" s="13"/>
      <c r="G693" s="12" t="str">
        <f>IF(E693="","",VLOOKUP(E693,図書名リスト!$C$3:$W$1161,16,0))</f>
        <v/>
      </c>
      <c r="H693" s="11" t="str">
        <f>IF(E693="","",VLOOKUP(W693,図書名リスト!$A$3:$W$1161,5,0))</f>
        <v/>
      </c>
      <c r="I693" s="11" t="str">
        <f>IF(E693="","",VLOOKUP(W693,図書名リスト!$A$3:$W$1161,9,0))</f>
        <v/>
      </c>
      <c r="J693" s="11" t="str">
        <f>IF(E693="","",VLOOKUP(W693,図書名リスト!$A$3:$W$1161,23,0))</f>
        <v/>
      </c>
      <c r="K693" s="11" t="str">
        <f>IF(E693="","",VLOOKUP(W693,図書名リスト!$A$3:$W$11651,11,0))</f>
        <v/>
      </c>
      <c r="L693" s="38" t="str">
        <f>IF(E693="","",VLOOKUP(W693,図書名リスト!$A$3:$W$1161,14,0))</f>
        <v/>
      </c>
      <c r="M693" s="9" t="str">
        <f>IF(E693="","",VLOOKUP(W693,図書名リスト!$A$3:$W$1161,17,0))</f>
        <v/>
      </c>
      <c r="N693" s="10"/>
      <c r="O693" s="9" t="str">
        <f>IF(E693="","",VLOOKUP(W693,図書名リスト!$A$3:$W$1161,21,0))</f>
        <v/>
      </c>
      <c r="P693" s="9" t="str">
        <f>IF(E693="","",VLOOKUP(W693,図書名リスト!$A$3:$W$1161,19,0))</f>
        <v/>
      </c>
      <c r="Q693" s="9" t="str">
        <f>IF(E693="","",VLOOKUP(W693,図書名リスト!$A$3:$W$1161,20,0))</f>
        <v/>
      </c>
      <c r="R693" s="9" t="str">
        <f>IF(E693="","",VLOOKUP(W693,図書名リスト!$A$3:$W$1161,22,0))</f>
        <v/>
      </c>
      <c r="S693" s="8" t="str">
        <f t="shared" si="53"/>
        <v xml:space="preserve"> </v>
      </c>
      <c r="T693" s="8" t="str">
        <f t="shared" si="54"/>
        <v>　</v>
      </c>
      <c r="U693" s="8" t="str">
        <f t="shared" si="55"/>
        <v xml:space="preserve"> </v>
      </c>
      <c r="V693" s="8">
        <f t="shared" si="56"/>
        <v>0</v>
      </c>
      <c r="W693" s="7" t="str">
        <f t="shared" si="57"/>
        <v/>
      </c>
    </row>
    <row r="694" spans="1:23" ht="57" customHeight="1" x14ac:dyDescent="0.15">
      <c r="A694" s="10"/>
      <c r="B694" s="16"/>
      <c r="C694" s="16"/>
      <c r="D694" s="15"/>
      <c r="E694" s="14"/>
      <c r="F694" s="13"/>
      <c r="G694" s="12" t="str">
        <f>IF(E694="","",VLOOKUP(E694,図書名リスト!$C$3:$W$1161,16,0))</f>
        <v/>
      </c>
      <c r="H694" s="11" t="str">
        <f>IF(E694="","",VLOOKUP(W694,図書名リスト!$A$3:$W$1161,5,0))</f>
        <v/>
      </c>
      <c r="I694" s="11" t="str">
        <f>IF(E694="","",VLOOKUP(W694,図書名リスト!$A$3:$W$1161,9,0))</f>
        <v/>
      </c>
      <c r="J694" s="11" t="str">
        <f>IF(E694="","",VLOOKUP(W694,図書名リスト!$A$3:$W$1161,23,0))</f>
        <v/>
      </c>
      <c r="K694" s="11" t="str">
        <f>IF(E694="","",VLOOKUP(W694,図書名リスト!$A$3:$W$11651,11,0))</f>
        <v/>
      </c>
      <c r="L694" s="38" t="str">
        <f>IF(E694="","",VLOOKUP(W694,図書名リスト!$A$3:$W$1161,14,0))</f>
        <v/>
      </c>
      <c r="M694" s="9" t="str">
        <f>IF(E694="","",VLOOKUP(W694,図書名リスト!$A$3:$W$1161,17,0))</f>
        <v/>
      </c>
      <c r="N694" s="10"/>
      <c r="O694" s="9" t="str">
        <f>IF(E694="","",VLOOKUP(W694,図書名リスト!$A$3:$W$1161,21,0))</f>
        <v/>
      </c>
      <c r="P694" s="9" t="str">
        <f>IF(E694="","",VLOOKUP(W694,図書名リスト!$A$3:$W$1161,19,0))</f>
        <v/>
      </c>
      <c r="Q694" s="9" t="str">
        <f>IF(E694="","",VLOOKUP(W694,図書名リスト!$A$3:$W$1161,20,0))</f>
        <v/>
      </c>
      <c r="R694" s="9" t="str">
        <f>IF(E694="","",VLOOKUP(W694,図書名リスト!$A$3:$W$1161,22,0))</f>
        <v/>
      </c>
      <c r="S694" s="8" t="str">
        <f t="shared" si="53"/>
        <v xml:space="preserve"> </v>
      </c>
      <c r="T694" s="8" t="str">
        <f t="shared" si="54"/>
        <v>　</v>
      </c>
      <c r="U694" s="8" t="str">
        <f t="shared" si="55"/>
        <v xml:space="preserve"> </v>
      </c>
      <c r="V694" s="8">
        <f t="shared" si="56"/>
        <v>0</v>
      </c>
      <c r="W694" s="7" t="str">
        <f t="shared" si="57"/>
        <v/>
      </c>
    </row>
    <row r="695" spans="1:23" ht="57" customHeight="1" x14ac:dyDescent="0.15">
      <c r="A695" s="10"/>
      <c r="B695" s="16"/>
      <c r="C695" s="16"/>
      <c r="D695" s="15"/>
      <c r="E695" s="14"/>
      <c r="F695" s="13"/>
      <c r="G695" s="12" t="str">
        <f>IF(E695="","",VLOOKUP(E695,図書名リスト!$C$3:$W$1161,16,0))</f>
        <v/>
      </c>
      <c r="H695" s="11" t="str">
        <f>IF(E695="","",VLOOKUP(W695,図書名リスト!$A$3:$W$1161,5,0))</f>
        <v/>
      </c>
      <c r="I695" s="11" t="str">
        <f>IF(E695="","",VLOOKUP(W695,図書名リスト!$A$3:$W$1161,9,0))</f>
        <v/>
      </c>
      <c r="J695" s="11" t="str">
        <f>IF(E695="","",VLOOKUP(W695,図書名リスト!$A$3:$W$1161,23,0))</f>
        <v/>
      </c>
      <c r="K695" s="11" t="str">
        <f>IF(E695="","",VLOOKUP(W695,図書名リスト!$A$3:$W$11651,11,0))</f>
        <v/>
      </c>
      <c r="L695" s="38" t="str">
        <f>IF(E695="","",VLOOKUP(W695,図書名リスト!$A$3:$W$1161,14,0))</f>
        <v/>
      </c>
      <c r="M695" s="9" t="str">
        <f>IF(E695="","",VLOOKUP(W695,図書名リスト!$A$3:$W$1161,17,0))</f>
        <v/>
      </c>
      <c r="N695" s="10"/>
      <c r="O695" s="9" t="str">
        <f>IF(E695="","",VLOOKUP(W695,図書名リスト!$A$3:$W$1161,21,0))</f>
        <v/>
      </c>
      <c r="P695" s="9" t="str">
        <f>IF(E695="","",VLOOKUP(W695,図書名リスト!$A$3:$W$1161,19,0))</f>
        <v/>
      </c>
      <c r="Q695" s="9" t="str">
        <f>IF(E695="","",VLOOKUP(W695,図書名リスト!$A$3:$W$1161,20,0))</f>
        <v/>
      </c>
      <c r="R695" s="9" t="str">
        <f>IF(E695="","",VLOOKUP(W695,図書名リスト!$A$3:$W$1161,22,0))</f>
        <v/>
      </c>
      <c r="S695" s="8" t="str">
        <f t="shared" si="53"/>
        <v xml:space="preserve"> </v>
      </c>
      <c r="T695" s="8" t="str">
        <f t="shared" si="54"/>
        <v>　</v>
      </c>
      <c r="U695" s="8" t="str">
        <f t="shared" si="55"/>
        <v xml:space="preserve"> </v>
      </c>
      <c r="V695" s="8">
        <f t="shared" si="56"/>
        <v>0</v>
      </c>
      <c r="W695" s="7" t="str">
        <f t="shared" si="57"/>
        <v/>
      </c>
    </row>
    <row r="696" spans="1:23" ht="57" customHeight="1" x14ac:dyDescent="0.15">
      <c r="A696" s="10"/>
      <c r="B696" s="16"/>
      <c r="C696" s="16"/>
      <c r="D696" s="15"/>
      <c r="E696" s="14"/>
      <c r="F696" s="13"/>
      <c r="G696" s="12" t="str">
        <f>IF(E696="","",VLOOKUP(E696,図書名リスト!$C$3:$W$1161,16,0))</f>
        <v/>
      </c>
      <c r="H696" s="11" t="str">
        <f>IF(E696="","",VLOOKUP(W696,図書名リスト!$A$3:$W$1161,5,0))</f>
        <v/>
      </c>
      <c r="I696" s="11" t="str">
        <f>IF(E696="","",VLOOKUP(W696,図書名リスト!$A$3:$W$1161,9,0))</f>
        <v/>
      </c>
      <c r="J696" s="11" t="str">
        <f>IF(E696="","",VLOOKUP(W696,図書名リスト!$A$3:$W$1161,23,0))</f>
        <v/>
      </c>
      <c r="K696" s="11" t="str">
        <f>IF(E696="","",VLOOKUP(W696,図書名リスト!$A$3:$W$11651,11,0))</f>
        <v/>
      </c>
      <c r="L696" s="38" t="str">
        <f>IF(E696="","",VLOOKUP(W696,図書名リスト!$A$3:$W$1161,14,0))</f>
        <v/>
      </c>
      <c r="M696" s="9" t="str">
        <f>IF(E696="","",VLOOKUP(W696,図書名リスト!$A$3:$W$1161,17,0))</f>
        <v/>
      </c>
      <c r="N696" s="10"/>
      <c r="O696" s="9" t="str">
        <f>IF(E696="","",VLOOKUP(W696,図書名リスト!$A$3:$W$1161,21,0))</f>
        <v/>
      </c>
      <c r="P696" s="9" t="str">
        <f>IF(E696="","",VLOOKUP(W696,図書名リスト!$A$3:$W$1161,19,0))</f>
        <v/>
      </c>
      <c r="Q696" s="9" t="str">
        <f>IF(E696="","",VLOOKUP(W696,図書名リスト!$A$3:$W$1161,20,0))</f>
        <v/>
      </c>
      <c r="R696" s="9" t="str">
        <f>IF(E696="","",VLOOKUP(W696,図書名リスト!$A$3:$W$1161,22,0))</f>
        <v/>
      </c>
      <c r="S696" s="8" t="str">
        <f t="shared" si="53"/>
        <v xml:space="preserve"> </v>
      </c>
      <c r="T696" s="8" t="str">
        <f t="shared" si="54"/>
        <v>　</v>
      </c>
      <c r="U696" s="8" t="str">
        <f t="shared" si="55"/>
        <v xml:space="preserve"> </v>
      </c>
      <c r="V696" s="8">
        <f t="shared" si="56"/>
        <v>0</v>
      </c>
      <c r="W696" s="7" t="str">
        <f t="shared" si="57"/>
        <v/>
      </c>
    </row>
    <row r="697" spans="1:23" ht="57" customHeight="1" x14ac:dyDescent="0.15">
      <c r="A697" s="10"/>
      <c r="B697" s="16"/>
      <c r="C697" s="16"/>
      <c r="D697" s="15"/>
      <c r="E697" s="14"/>
      <c r="F697" s="13"/>
      <c r="G697" s="12" t="str">
        <f>IF(E697="","",VLOOKUP(E697,図書名リスト!$C$3:$W$1161,16,0))</f>
        <v/>
      </c>
      <c r="H697" s="11" t="str">
        <f>IF(E697="","",VLOOKUP(W697,図書名リスト!$A$3:$W$1161,5,0))</f>
        <v/>
      </c>
      <c r="I697" s="11" t="str">
        <f>IF(E697="","",VLOOKUP(W697,図書名リスト!$A$3:$W$1161,9,0))</f>
        <v/>
      </c>
      <c r="J697" s="11" t="str">
        <f>IF(E697="","",VLOOKUP(W697,図書名リスト!$A$3:$W$1161,23,0))</f>
        <v/>
      </c>
      <c r="K697" s="11" t="str">
        <f>IF(E697="","",VLOOKUP(W697,図書名リスト!$A$3:$W$11651,11,0))</f>
        <v/>
      </c>
      <c r="L697" s="38" t="str">
        <f>IF(E697="","",VLOOKUP(W697,図書名リスト!$A$3:$W$1161,14,0))</f>
        <v/>
      </c>
      <c r="M697" s="9" t="str">
        <f>IF(E697="","",VLOOKUP(W697,図書名リスト!$A$3:$W$1161,17,0))</f>
        <v/>
      </c>
      <c r="N697" s="10"/>
      <c r="O697" s="9" t="str">
        <f>IF(E697="","",VLOOKUP(W697,図書名リスト!$A$3:$W$1161,21,0))</f>
        <v/>
      </c>
      <c r="P697" s="9" t="str">
        <f>IF(E697="","",VLOOKUP(W697,図書名リスト!$A$3:$W$1161,19,0))</f>
        <v/>
      </c>
      <c r="Q697" s="9" t="str">
        <f>IF(E697="","",VLOOKUP(W697,図書名リスト!$A$3:$W$1161,20,0))</f>
        <v/>
      </c>
      <c r="R697" s="9" t="str">
        <f>IF(E697="","",VLOOKUP(W697,図書名リスト!$A$3:$W$1161,22,0))</f>
        <v/>
      </c>
      <c r="S697" s="8" t="str">
        <f t="shared" si="53"/>
        <v xml:space="preserve"> </v>
      </c>
      <c r="T697" s="8" t="str">
        <f t="shared" si="54"/>
        <v>　</v>
      </c>
      <c r="U697" s="8" t="str">
        <f t="shared" si="55"/>
        <v xml:space="preserve"> </v>
      </c>
      <c r="V697" s="8">
        <f t="shared" si="56"/>
        <v>0</v>
      </c>
      <c r="W697" s="7" t="str">
        <f t="shared" si="57"/>
        <v/>
      </c>
    </row>
    <row r="698" spans="1:23" ht="57" customHeight="1" x14ac:dyDescent="0.15">
      <c r="A698" s="10"/>
      <c r="B698" s="16"/>
      <c r="C698" s="16"/>
      <c r="D698" s="15"/>
      <c r="E698" s="14"/>
      <c r="F698" s="13"/>
      <c r="G698" s="12" t="str">
        <f>IF(E698="","",VLOOKUP(E698,図書名リスト!$C$3:$W$1161,16,0))</f>
        <v/>
      </c>
      <c r="H698" s="11" t="str">
        <f>IF(E698="","",VLOOKUP(W698,図書名リスト!$A$3:$W$1161,5,0))</f>
        <v/>
      </c>
      <c r="I698" s="11" t="str">
        <f>IF(E698="","",VLOOKUP(W698,図書名リスト!$A$3:$W$1161,9,0))</f>
        <v/>
      </c>
      <c r="J698" s="11" t="str">
        <f>IF(E698="","",VLOOKUP(W698,図書名リスト!$A$3:$W$1161,23,0))</f>
        <v/>
      </c>
      <c r="K698" s="11" t="str">
        <f>IF(E698="","",VLOOKUP(W698,図書名リスト!$A$3:$W$11651,11,0))</f>
        <v/>
      </c>
      <c r="L698" s="38" t="str">
        <f>IF(E698="","",VLOOKUP(W698,図書名リスト!$A$3:$W$1161,14,0))</f>
        <v/>
      </c>
      <c r="M698" s="9" t="str">
        <f>IF(E698="","",VLOOKUP(W698,図書名リスト!$A$3:$W$1161,17,0))</f>
        <v/>
      </c>
      <c r="N698" s="10"/>
      <c r="O698" s="9" t="str">
        <f>IF(E698="","",VLOOKUP(W698,図書名リスト!$A$3:$W$1161,21,0))</f>
        <v/>
      </c>
      <c r="P698" s="9" t="str">
        <f>IF(E698="","",VLOOKUP(W698,図書名リスト!$A$3:$W$1161,19,0))</f>
        <v/>
      </c>
      <c r="Q698" s="9" t="str">
        <f>IF(E698="","",VLOOKUP(W698,図書名リスト!$A$3:$W$1161,20,0))</f>
        <v/>
      </c>
      <c r="R698" s="9" t="str">
        <f>IF(E698="","",VLOOKUP(W698,図書名リスト!$A$3:$W$1161,22,0))</f>
        <v/>
      </c>
      <c r="S698" s="8" t="str">
        <f t="shared" si="53"/>
        <v xml:space="preserve"> </v>
      </c>
      <c r="T698" s="8" t="str">
        <f t="shared" si="54"/>
        <v>　</v>
      </c>
      <c r="U698" s="8" t="str">
        <f t="shared" si="55"/>
        <v xml:space="preserve"> </v>
      </c>
      <c r="V698" s="8">
        <f t="shared" si="56"/>
        <v>0</v>
      </c>
      <c r="W698" s="7" t="str">
        <f t="shared" si="57"/>
        <v/>
      </c>
    </row>
    <row r="699" spans="1:23" ht="57" customHeight="1" x14ac:dyDescent="0.15">
      <c r="A699" s="10"/>
      <c r="B699" s="16"/>
      <c r="C699" s="16"/>
      <c r="D699" s="15"/>
      <c r="E699" s="14"/>
      <c r="F699" s="13"/>
      <c r="G699" s="12" t="str">
        <f>IF(E699="","",VLOOKUP(E699,図書名リスト!$C$3:$W$1161,16,0))</f>
        <v/>
      </c>
      <c r="H699" s="11" t="str">
        <f>IF(E699="","",VLOOKUP(W699,図書名リスト!$A$3:$W$1161,5,0))</f>
        <v/>
      </c>
      <c r="I699" s="11" t="str">
        <f>IF(E699="","",VLOOKUP(W699,図書名リスト!$A$3:$W$1161,9,0))</f>
        <v/>
      </c>
      <c r="J699" s="11" t="str">
        <f>IF(E699="","",VLOOKUP(W699,図書名リスト!$A$3:$W$1161,23,0))</f>
        <v/>
      </c>
      <c r="K699" s="11" t="str">
        <f>IF(E699="","",VLOOKUP(W699,図書名リスト!$A$3:$W$11651,11,0))</f>
        <v/>
      </c>
      <c r="L699" s="38" t="str">
        <f>IF(E699="","",VLOOKUP(W699,図書名リスト!$A$3:$W$1161,14,0))</f>
        <v/>
      </c>
      <c r="M699" s="9" t="str">
        <f>IF(E699="","",VLOOKUP(W699,図書名リスト!$A$3:$W$1161,17,0))</f>
        <v/>
      </c>
      <c r="N699" s="10"/>
      <c r="O699" s="9" t="str">
        <f>IF(E699="","",VLOOKUP(W699,図書名リスト!$A$3:$W$1161,21,0))</f>
        <v/>
      </c>
      <c r="P699" s="9" t="str">
        <f>IF(E699="","",VLOOKUP(W699,図書名リスト!$A$3:$W$1161,19,0))</f>
        <v/>
      </c>
      <c r="Q699" s="9" t="str">
        <f>IF(E699="","",VLOOKUP(W699,図書名リスト!$A$3:$W$1161,20,0))</f>
        <v/>
      </c>
      <c r="R699" s="9" t="str">
        <f>IF(E699="","",VLOOKUP(W699,図書名リスト!$A$3:$W$1161,22,0))</f>
        <v/>
      </c>
      <c r="S699" s="8" t="str">
        <f t="shared" si="53"/>
        <v xml:space="preserve"> </v>
      </c>
      <c r="T699" s="8" t="str">
        <f t="shared" si="54"/>
        <v>　</v>
      </c>
      <c r="U699" s="8" t="str">
        <f t="shared" si="55"/>
        <v xml:space="preserve"> </v>
      </c>
      <c r="V699" s="8">
        <f t="shared" si="56"/>
        <v>0</v>
      </c>
      <c r="W699" s="7" t="str">
        <f t="shared" si="57"/>
        <v/>
      </c>
    </row>
    <row r="700" spans="1:23" ht="57" customHeight="1" x14ac:dyDescent="0.15">
      <c r="A700" s="10"/>
      <c r="B700" s="16"/>
      <c r="C700" s="16"/>
      <c r="D700" s="15"/>
      <c r="E700" s="14"/>
      <c r="F700" s="13"/>
      <c r="G700" s="12" t="str">
        <f>IF(E700="","",VLOOKUP(E700,図書名リスト!$C$3:$W$1161,16,0))</f>
        <v/>
      </c>
      <c r="H700" s="11" t="str">
        <f>IF(E700="","",VLOOKUP(W700,図書名リスト!$A$3:$W$1161,5,0))</f>
        <v/>
      </c>
      <c r="I700" s="11" t="str">
        <f>IF(E700="","",VLOOKUP(W700,図書名リスト!$A$3:$W$1161,9,0))</f>
        <v/>
      </c>
      <c r="J700" s="11" t="str">
        <f>IF(E700="","",VLOOKUP(W700,図書名リスト!$A$3:$W$1161,23,0))</f>
        <v/>
      </c>
      <c r="K700" s="11" t="str">
        <f>IF(E700="","",VLOOKUP(W700,図書名リスト!$A$3:$W$11651,11,0))</f>
        <v/>
      </c>
      <c r="L700" s="38" t="str">
        <f>IF(E700="","",VLOOKUP(W700,図書名リスト!$A$3:$W$1161,14,0))</f>
        <v/>
      </c>
      <c r="M700" s="9" t="str">
        <f>IF(E700="","",VLOOKUP(W700,図書名リスト!$A$3:$W$1161,17,0))</f>
        <v/>
      </c>
      <c r="N700" s="10"/>
      <c r="O700" s="9" t="str">
        <f>IF(E700="","",VLOOKUP(W700,図書名リスト!$A$3:$W$1161,21,0))</f>
        <v/>
      </c>
      <c r="P700" s="9" t="str">
        <f>IF(E700="","",VLOOKUP(W700,図書名リスト!$A$3:$W$1161,19,0))</f>
        <v/>
      </c>
      <c r="Q700" s="9" t="str">
        <f>IF(E700="","",VLOOKUP(W700,図書名リスト!$A$3:$W$1161,20,0))</f>
        <v/>
      </c>
      <c r="R700" s="9" t="str">
        <f>IF(E700="","",VLOOKUP(W700,図書名リスト!$A$3:$W$1161,22,0))</f>
        <v/>
      </c>
      <c r="S700" s="8" t="str">
        <f t="shared" si="53"/>
        <v xml:space="preserve"> </v>
      </c>
      <c r="T700" s="8" t="str">
        <f t="shared" si="54"/>
        <v>　</v>
      </c>
      <c r="U700" s="8" t="str">
        <f t="shared" si="55"/>
        <v xml:space="preserve"> </v>
      </c>
      <c r="V700" s="8">
        <f t="shared" si="56"/>
        <v>0</v>
      </c>
      <c r="W700" s="7" t="str">
        <f t="shared" si="57"/>
        <v/>
      </c>
    </row>
    <row r="701" spans="1:23" ht="57" customHeight="1" x14ac:dyDescent="0.15">
      <c r="A701" s="10"/>
      <c r="B701" s="16"/>
      <c r="C701" s="16"/>
      <c r="D701" s="15"/>
      <c r="E701" s="14"/>
      <c r="F701" s="13"/>
      <c r="G701" s="12" t="str">
        <f>IF(E701="","",VLOOKUP(E701,図書名リスト!$C$3:$W$1161,16,0))</f>
        <v/>
      </c>
      <c r="H701" s="11" t="str">
        <f>IF(E701="","",VLOOKUP(W701,図書名リスト!$A$3:$W$1161,5,0))</f>
        <v/>
      </c>
      <c r="I701" s="11" t="str">
        <f>IF(E701="","",VLOOKUP(W701,図書名リスト!$A$3:$W$1161,9,0))</f>
        <v/>
      </c>
      <c r="J701" s="11" t="str">
        <f>IF(E701="","",VLOOKUP(W701,図書名リスト!$A$3:$W$1161,23,0))</f>
        <v/>
      </c>
      <c r="K701" s="11" t="str">
        <f>IF(E701="","",VLOOKUP(W701,図書名リスト!$A$3:$W$11651,11,0))</f>
        <v/>
      </c>
      <c r="L701" s="38" t="str">
        <f>IF(E701="","",VLOOKUP(W701,図書名リスト!$A$3:$W$1161,14,0))</f>
        <v/>
      </c>
      <c r="M701" s="9" t="str">
        <f>IF(E701="","",VLOOKUP(W701,図書名リスト!$A$3:$W$1161,17,0))</f>
        <v/>
      </c>
      <c r="N701" s="10"/>
      <c r="O701" s="9" t="str">
        <f>IF(E701="","",VLOOKUP(W701,図書名リスト!$A$3:$W$1161,21,0))</f>
        <v/>
      </c>
      <c r="P701" s="9" t="str">
        <f>IF(E701="","",VLOOKUP(W701,図書名リスト!$A$3:$W$1161,19,0))</f>
        <v/>
      </c>
      <c r="Q701" s="9" t="str">
        <f>IF(E701="","",VLOOKUP(W701,図書名リスト!$A$3:$W$1161,20,0))</f>
        <v/>
      </c>
      <c r="R701" s="9" t="str">
        <f>IF(E701="","",VLOOKUP(W701,図書名リスト!$A$3:$W$1161,22,0))</f>
        <v/>
      </c>
      <c r="S701" s="8" t="str">
        <f t="shared" si="53"/>
        <v xml:space="preserve"> </v>
      </c>
      <c r="T701" s="8" t="str">
        <f t="shared" si="54"/>
        <v>　</v>
      </c>
      <c r="U701" s="8" t="str">
        <f t="shared" si="55"/>
        <v xml:space="preserve"> </v>
      </c>
      <c r="V701" s="8">
        <f t="shared" si="56"/>
        <v>0</v>
      </c>
      <c r="W701" s="7" t="str">
        <f t="shared" si="57"/>
        <v/>
      </c>
    </row>
    <row r="702" spans="1:23" ht="57" customHeight="1" x14ac:dyDescent="0.15">
      <c r="A702" s="10"/>
      <c r="B702" s="16"/>
      <c r="C702" s="16"/>
      <c r="D702" s="15"/>
      <c r="E702" s="14"/>
      <c r="F702" s="13"/>
      <c r="G702" s="12" t="str">
        <f>IF(E702="","",VLOOKUP(E702,図書名リスト!$C$3:$W$1161,16,0))</f>
        <v/>
      </c>
      <c r="H702" s="11" t="str">
        <f>IF(E702="","",VLOOKUP(W702,図書名リスト!$A$3:$W$1161,5,0))</f>
        <v/>
      </c>
      <c r="I702" s="11" t="str">
        <f>IF(E702="","",VLOOKUP(W702,図書名リスト!$A$3:$W$1161,9,0))</f>
        <v/>
      </c>
      <c r="J702" s="11" t="str">
        <f>IF(E702="","",VLOOKUP(W702,図書名リスト!$A$3:$W$1161,23,0))</f>
        <v/>
      </c>
      <c r="K702" s="11" t="str">
        <f>IF(E702="","",VLOOKUP(W702,図書名リスト!$A$3:$W$11651,11,0))</f>
        <v/>
      </c>
      <c r="L702" s="38" t="str">
        <f>IF(E702="","",VLOOKUP(W702,図書名リスト!$A$3:$W$1161,14,0))</f>
        <v/>
      </c>
      <c r="M702" s="9" t="str">
        <f>IF(E702="","",VLOOKUP(W702,図書名リスト!$A$3:$W$1161,17,0))</f>
        <v/>
      </c>
      <c r="N702" s="10"/>
      <c r="O702" s="9" t="str">
        <f>IF(E702="","",VLOOKUP(W702,図書名リスト!$A$3:$W$1161,21,0))</f>
        <v/>
      </c>
      <c r="P702" s="9" t="str">
        <f>IF(E702="","",VLOOKUP(W702,図書名リスト!$A$3:$W$1161,19,0))</f>
        <v/>
      </c>
      <c r="Q702" s="9" t="str">
        <f>IF(E702="","",VLOOKUP(W702,図書名リスト!$A$3:$W$1161,20,0))</f>
        <v/>
      </c>
      <c r="R702" s="9" t="str">
        <f>IF(E702="","",VLOOKUP(W702,図書名リスト!$A$3:$W$1161,22,0))</f>
        <v/>
      </c>
      <c r="S702" s="8" t="str">
        <f t="shared" si="53"/>
        <v xml:space="preserve"> </v>
      </c>
      <c r="T702" s="8" t="str">
        <f t="shared" si="54"/>
        <v>　</v>
      </c>
      <c r="U702" s="8" t="str">
        <f t="shared" si="55"/>
        <v xml:space="preserve"> </v>
      </c>
      <c r="V702" s="8">
        <f t="shared" si="56"/>
        <v>0</v>
      </c>
      <c r="W702" s="7" t="str">
        <f t="shared" si="57"/>
        <v/>
      </c>
    </row>
    <row r="703" spans="1:23" ht="57" customHeight="1" x14ac:dyDescent="0.15">
      <c r="A703" s="10"/>
      <c r="B703" s="16"/>
      <c r="C703" s="16"/>
      <c r="D703" s="15"/>
      <c r="E703" s="14"/>
      <c r="F703" s="13"/>
      <c r="G703" s="12" t="str">
        <f>IF(E703="","",VLOOKUP(E703,図書名リスト!$C$3:$W$1161,16,0))</f>
        <v/>
      </c>
      <c r="H703" s="11" t="str">
        <f>IF(E703="","",VLOOKUP(W703,図書名リスト!$A$3:$W$1161,5,0))</f>
        <v/>
      </c>
      <c r="I703" s="11" t="str">
        <f>IF(E703="","",VLOOKUP(W703,図書名リスト!$A$3:$W$1161,9,0))</f>
        <v/>
      </c>
      <c r="J703" s="11" t="str">
        <f>IF(E703="","",VLOOKUP(W703,図書名リスト!$A$3:$W$1161,23,0))</f>
        <v/>
      </c>
      <c r="K703" s="11" t="str">
        <f>IF(E703="","",VLOOKUP(W703,図書名リスト!$A$3:$W$11651,11,0))</f>
        <v/>
      </c>
      <c r="L703" s="38" t="str">
        <f>IF(E703="","",VLOOKUP(W703,図書名リスト!$A$3:$W$1161,14,0))</f>
        <v/>
      </c>
      <c r="M703" s="9" t="str">
        <f>IF(E703="","",VLOOKUP(W703,図書名リスト!$A$3:$W$1161,17,0))</f>
        <v/>
      </c>
      <c r="N703" s="10"/>
      <c r="O703" s="9" t="str">
        <f>IF(E703="","",VLOOKUP(W703,図書名リスト!$A$3:$W$1161,21,0))</f>
        <v/>
      </c>
      <c r="P703" s="9" t="str">
        <f>IF(E703="","",VLOOKUP(W703,図書名リスト!$A$3:$W$1161,19,0))</f>
        <v/>
      </c>
      <c r="Q703" s="9" t="str">
        <f>IF(E703="","",VLOOKUP(W703,図書名リスト!$A$3:$W$1161,20,0))</f>
        <v/>
      </c>
      <c r="R703" s="9" t="str">
        <f>IF(E703="","",VLOOKUP(W703,図書名リスト!$A$3:$W$1161,22,0))</f>
        <v/>
      </c>
      <c r="S703" s="8" t="str">
        <f t="shared" si="53"/>
        <v xml:space="preserve"> </v>
      </c>
      <c r="T703" s="8" t="str">
        <f t="shared" si="54"/>
        <v>　</v>
      </c>
      <c r="U703" s="8" t="str">
        <f t="shared" si="55"/>
        <v xml:space="preserve"> </v>
      </c>
      <c r="V703" s="8">
        <f t="shared" si="56"/>
        <v>0</v>
      </c>
      <c r="W703" s="7" t="str">
        <f t="shared" si="57"/>
        <v/>
      </c>
    </row>
    <row r="704" spans="1:23" ht="57" customHeight="1" x14ac:dyDescent="0.15">
      <c r="A704" s="10"/>
      <c r="B704" s="16"/>
      <c r="C704" s="16"/>
      <c r="D704" s="15"/>
      <c r="E704" s="14"/>
      <c r="F704" s="13"/>
      <c r="G704" s="12" t="str">
        <f>IF(E704="","",VLOOKUP(E704,図書名リスト!$C$3:$W$1161,16,0))</f>
        <v/>
      </c>
      <c r="H704" s="11" t="str">
        <f>IF(E704="","",VLOOKUP(W704,図書名リスト!$A$3:$W$1161,5,0))</f>
        <v/>
      </c>
      <c r="I704" s="11" t="str">
        <f>IF(E704="","",VLOOKUP(W704,図書名リスト!$A$3:$W$1161,9,0))</f>
        <v/>
      </c>
      <c r="J704" s="11" t="str">
        <f>IF(E704="","",VLOOKUP(W704,図書名リスト!$A$3:$W$1161,23,0))</f>
        <v/>
      </c>
      <c r="K704" s="11" t="str">
        <f>IF(E704="","",VLOOKUP(W704,図書名リスト!$A$3:$W$11651,11,0))</f>
        <v/>
      </c>
      <c r="L704" s="38" t="str">
        <f>IF(E704="","",VLOOKUP(W704,図書名リスト!$A$3:$W$1161,14,0))</f>
        <v/>
      </c>
      <c r="M704" s="9" t="str">
        <f>IF(E704="","",VLOOKUP(W704,図書名リスト!$A$3:$W$1161,17,0))</f>
        <v/>
      </c>
      <c r="N704" s="10"/>
      <c r="O704" s="9" t="str">
        <f>IF(E704="","",VLOOKUP(W704,図書名リスト!$A$3:$W$1161,21,0))</f>
        <v/>
      </c>
      <c r="P704" s="9" t="str">
        <f>IF(E704="","",VLOOKUP(W704,図書名リスト!$A$3:$W$1161,19,0))</f>
        <v/>
      </c>
      <c r="Q704" s="9" t="str">
        <f>IF(E704="","",VLOOKUP(W704,図書名リスト!$A$3:$W$1161,20,0))</f>
        <v/>
      </c>
      <c r="R704" s="9" t="str">
        <f>IF(E704="","",VLOOKUP(W704,図書名リスト!$A$3:$W$1161,22,0))</f>
        <v/>
      </c>
      <c r="S704" s="8" t="str">
        <f t="shared" si="53"/>
        <v xml:space="preserve"> </v>
      </c>
      <c r="T704" s="8" t="str">
        <f t="shared" si="54"/>
        <v>　</v>
      </c>
      <c r="U704" s="8" t="str">
        <f t="shared" si="55"/>
        <v xml:space="preserve"> </v>
      </c>
      <c r="V704" s="8">
        <f t="shared" si="56"/>
        <v>0</v>
      </c>
      <c r="W704" s="7" t="str">
        <f t="shared" si="57"/>
        <v/>
      </c>
    </row>
    <row r="705" spans="1:23" ht="57" customHeight="1" x14ac:dyDescent="0.15">
      <c r="A705" s="10"/>
      <c r="B705" s="16"/>
      <c r="C705" s="16"/>
      <c r="D705" s="15"/>
      <c r="E705" s="14"/>
      <c r="F705" s="13"/>
      <c r="G705" s="12" t="str">
        <f>IF(E705="","",VLOOKUP(E705,図書名リスト!$C$3:$W$1161,16,0))</f>
        <v/>
      </c>
      <c r="H705" s="11" t="str">
        <f>IF(E705="","",VLOOKUP(W705,図書名リスト!$A$3:$W$1161,5,0))</f>
        <v/>
      </c>
      <c r="I705" s="11" t="str">
        <f>IF(E705="","",VLOOKUP(W705,図書名リスト!$A$3:$W$1161,9,0))</f>
        <v/>
      </c>
      <c r="J705" s="11" t="str">
        <f>IF(E705="","",VLOOKUP(W705,図書名リスト!$A$3:$W$1161,23,0))</f>
        <v/>
      </c>
      <c r="K705" s="11" t="str">
        <f>IF(E705="","",VLOOKUP(W705,図書名リスト!$A$3:$W$11651,11,0))</f>
        <v/>
      </c>
      <c r="L705" s="38" t="str">
        <f>IF(E705="","",VLOOKUP(W705,図書名リスト!$A$3:$W$1161,14,0))</f>
        <v/>
      </c>
      <c r="M705" s="9" t="str">
        <f>IF(E705="","",VLOOKUP(W705,図書名リスト!$A$3:$W$1161,17,0))</f>
        <v/>
      </c>
      <c r="N705" s="10"/>
      <c r="O705" s="9" t="str">
        <f>IF(E705="","",VLOOKUP(W705,図書名リスト!$A$3:$W$1161,21,0))</f>
        <v/>
      </c>
      <c r="P705" s="9" t="str">
        <f>IF(E705="","",VLOOKUP(W705,図書名リスト!$A$3:$W$1161,19,0))</f>
        <v/>
      </c>
      <c r="Q705" s="9" t="str">
        <f>IF(E705="","",VLOOKUP(W705,図書名リスト!$A$3:$W$1161,20,0))</f>
        <v/>
      </c>
      <c r="R705" s="9" t="str">
        <f>IF(E705="","",VLOOKUP(W705,図書名リスト!$A$3:$W$1161,22,0))</f>
        <v/>
      </c>
      <c r="S705" s="8" t="str">
        <f t="shared" si="53"/>
        <v xml:space="preserve"> </v>
      </c>
      <c r="T705" s="8" t="str">
        <f t="shared" si="54"/>
        <v>　</v>
      </c>
      <c r="U705" s="8" t="str">
        <f t="shared" si="55"/>
        <v xml:space="preserve"> </v>
      </c>
      <c r="V705" s="8">
        <f t="shared" si="56"/>
        <v>0</v>
      </c>
      <c r="W705" s="7" t="str">
        <f t="shared" si="57"/>
        <v/>
      </c>
    </row>
    <row r="706" spans="1:23" ht="57" customHeight="1" x14ac:dyDescent="0.15">
      <c r="A706" s="10"/>
      <c r="B706" s="16"/>
      <c r="C706" s="16"/>
      <c r="D706" s="15"/>
      <c r="E706" s="14"/>
      <c r="F706" s="13"/>
      <c r="G706" s="12" t="str">
        <f>IF(E706="","",VLOOKUP(E706,図書名リスト!$C$3:$W$1161,16,0))</f>
        <v/>
      </c>
      <c r="H706" s="11" t="str">
        <f>IF(E706="","",VLOOKUP(W706,図書名リスト!$A$3:$W$1161,5,0))</f>
        <v/>
      </c>
      <c r="I706" s="11" t="str">
        <f>IF(E706="","",VLOOKUP(W706,図書名リスト!$A$3:$W$1161,9,0))</f>
        <v/>
      </c>
      <c r="J706" s="11" t="str">
        <f>IF(E706="","",VLOOKUP(W706,図書名リスト!$A$3:$W$1161,23,0))</f>
        <v/>
      </c>
      <c r="K706" s="11" t="str">
        <f>IF(E706="","",VLOOKUP(W706,図書名リスト!$A$3:$W$11651,11,0))</f>
        <v/>
      </c>
      <c r="L706" s="38" t="str">
        <f>IF(E706="","",VLOOKUP(W706,図書名リスト!$A$3:$W$1161,14,0))</f>
        <v/>
      </c>
      <c r="M706" s="9" t="str">
        <f>IF(E706="","",VLOOKUP(W706,図書名リスト!$A$3:$W$1161,17,0))</f>
        <v/>
      </c>
      <c r="N706" s="10"/>
      <c r="O706" s="9" t="str">
        <f>IF(E706="","",VLOOKUP(W706,図書名リスト!$A$3:$W$1161,21,0))</f>
        <v/>
      </c>
      <c r="P706" s="9" t="str">
        <f>IF(E706="","",VLOOKUP(W706,図書名リスト!$A$3:$W$1161,19,0))</f>
        <v/>
      </c>
      <c r="Q706" s="9" t="str">
        <f>IF(E706="","",VLOOKUP(W706,図書名リスト!$A$3:$W$1161,20,0))</f>
        <v/>
      </c>
      <c r="R706" s="9" t="str">
        <f>IF(E706="","",VLOOKUP(W706,図書名リスト!$A$3:$W$1161,22,0))</f>
        <v/>
      </c>
      <c r="S706" s="8" t="str">
        <f t="shared" si="53"/>
        <v xml:space="preserve"> </v>
      </c>
      <c r="T706" s="8" t="str">
        <f t="shared" si="54"/>
        <v>　</v>
      </c>
      <c r="U706" s="8" t="str">
        <f t="shared" si="55"/>
        <v xml:space="preserve"> </v>
      </c>
      <c r="V706" s="8">
        <f t="shared" si="56"/>
        <v>0</v>
      </c>
      <c r="W706" s="7" t="str">
        <f t="shared" si="57"/>
        <v/>
      </c>
    </row>
    <row r="707" spans="1:23" ht="57" customHeight="1" x14ac:dyDescent="0.15">
      <c r="A707" s="10"/>
      <c r="B707" s="16"/>
      <c r="C707" s="16"/>
      <c r="D707" s="15"/>
      <c r="E707" s="14"/>
      <c r="F707" s="13"/>
      <c r="G707" s="12" t="str">
        <f>IF(E707="","",VLOOKUP(E707,図書名リスト!$C$3:$W$1161,16,0))</f>
        <v/>
      </c>
      <c r="H707" s="11" t="str">
        <f>IF(E707="","",VLOOKUP(W707,図書名リスト!$A$3:$W$1161,5,0))</f>
        <v/>
      </c>
      <c r="I707" s="11" t="str">
        <f>IF(E707="","",VLOOKUP(W707,図書名リスト!$A$3:$W$1161,9,0))</f>
        <v/>
      </c>
      <c r="J707" s="11" t="str">
        <f>IF(E707="","",VLOOKUP(W707,図書名リスト!$A$3:$W$1161,23,0))</f>
        <v/>
      </c>
      <c r="K707" s="11" t="str">
        <f>IF(E707="","",VLOOKUP(W707,図書名リスト!$A$3:$W$11651,11,0))</f>
        <v/>
      </c>
      <c r="L707" s="38" t="str">
        <f>IF(E707="","",VLOOKUP(W707,図書名リスト!$A$3:$W$1161,14,0))</f>
        <v/>
      </c>
      <c r="M707" s="9" t="str">
        <f>IF(E707="","",VLOOKUP(W707,図書名リスト!$A$3:$W$1161,17,0))</f>
        <v/>
      </c>
      <c r="N707" s="10"/>
      <c r="O707" s="9" t="str">
        <f>IF(E707="","",VLOOKUP(W707,図書名リスト!$A$3:$W$1161,21,0))</f>
        <v/>
      </c>
      <c r="P707" s="9" t="str">
        <f>IF(E707="","",VLOOKUP(W707,図書名リスト!$A$3:$W$1161,19,0))</f>
        <v/>
      </c>
      <c r="Q707" s="9" t="str">
        <f>IF(E707="","",VLOOKUP(W707,図書名リスト!$A$3:$W$1161,20,0))</f>
        <v/>
      </c>
      <c r="R707" s="9" t="str">
        <f>IF(E707="","",VLOOKUP(W707,図書名リスト!$A$3:$W$1161,22,0))</f>
        <v/>
      </c>
      <c r="S707" s="8" t="str">
        <f t="shared" si="53"/>
        <v xml:space="preserve"> </v>
      </c>
      <c r="T707" s="8" t="str">
        <f t="shared" si="54"/>
        <v>　</v>
      </c>
      <c r="U707" s="8" t="str">
        <f t="shared" si="55"/>
        <v xml:space="preserve"> </v>
      </c>
      <c r="V707" s="8">
        <f t="shared" si="56"/>
        <v>0</v>
      </c>
      <c r="W707" s="7" t="str">
        <f t="shared" si="57"/>
        <v/>
      </c>
    </row>
    <row r="708" spans="1:23" ht="57" customHeight="1" x14ac:dyDescent="0.15">
      <c r="A708" s="10"/>
      <c r="B708" s="16"/>
      <c r="C708" s="16"/>
      <c r="D708" s="15"/>
      <c r="E708" s="14"/>
      <c r="F708" s="13"/>
      <c r="G708" s="12" t="str">
        <f>IF(E708="","",VLOOKUP(E708,図書名リスト!$C$3:$W$1161,16,0))</f>
        <v/>
      </c>
      <c r="H708" s="11" t="str">
        <f>IF(E708="","",VLOOKUP(W708,図書名リスト!$A$3:$W$1161,5,0))</f>
        <v/>
      </c>
      <c r="I708" s="11" t="str">
        <f>IF(E708="","",VLOOKUP(W708,図書名リスト!$A$3:$W$1161,9,0))</f>
        <v/>
      </c>
      <c r="J708" s="11" t="str">
        <f>IF(E708="","",VLOOKUP(W708,図書名リスト!$A$3:$W$1161,23,0))</f>
        <v/>
      </c>
      <c r="K708" s="11" t="str">
        <f>IF(E708="","",VLOOKUP(W708,図書名リスト!$A$3:$W$11651,11,0))</f>
        <v/>
      </c>
      <c r="L708" s="38" t="str">
        <f>IF(E708="","",VLOOKUP(W708,図書名リスト!$A$3:$W$1161,14,0))</f>
        <v/>
      </c>
      <c r="M708" s="9" t="str">
        <f>IF(E708="","",VLOOKUP(W708,図書名リスト!$A$3:$W$1161,17,0))</f>
        <v/>
      </c>
      <c r="N708" s="10"/>
      <c r="O708" s="9" t="str">
        <f>IF(E708="","",VLOOKUP(W708,図書名リスト!$A$3:$W$1161,21,0))</f>
        <v/>
      </c>
      <c r="P708" s="9" t="str">
        <f>IF(E708="","",VLOOKUP(W708,図書名リスト!$A$3:$W$1161,19,0))</f>
        <v/>
      </c>
      <c r="Q708" s="9" t="str">
        <f>IF(E708="","",VLOOKUP(W708,図書名リスト!$A$3:$W$1161,20,0))</f>
        <v/>
      </c>
      <c r="R708" s="9" t="str">
        <f>IF(E708="","",VLOOKUP(W708,図書名リスト!$A$3:$W$1161,22,0))</f>
        <v/>
      </c>
      <c r="S708" s="8" t="str">
        <f t="shared" si="53"/>
        <v xml:space="preserve"> </v>
      </c>
      <c r="T708" s="8" t="str">
        <f t="shared" si="54"/>
        <v>　</v>
      </c>
      <c r="U708" s="8" t="str">
        <f t="shared" si="55"/>
        <v xml:space="preserve"> </v>
      </c>
      <c r="V708" s="8">
        <f t="shared" si="56"/>
        <v>0</v>
      </c>
      <c r="W708" s="7" t="str">
        <f t="shared" si="57"/>
        <v/>
      </c>
    </row>
    <row r="709" spans="1:23" ht="57" customHeight="1" x14ac:dyDescent="0.15">
      <c r="A709" s="10"/>
      <c r="B709" s="16"/>
      <c r="C709" s="16"/>
      <c r="D709" s="15"/>
      <c r="E709" s="14"/>
      <c r="F709" s="13"/>
      <c r="G709" s="12" t="str">
        <f>IF(E709="","",VLOOKUP(E709,図書名リスト!$C$3:$W$1161,16,0))</f>
        <v/>
      </c>
      <c r="H709" s="11" t="str">
        <f>IF(E709="","",VLOOKUP(W709,図書名リスト!$A$3:$W$1161,5,0))</f>
        <v/>
      </c>
      <c r="I709" s="11" t="str">
        <f>IF(E709="","",VLOOKUP(W709,図書名リスト!$A$3:$W$1161,9,0))</f>
        <v/>
      </c>
      <c r="J709" s="11" t="str">
        <f>IF(E709="","",VLOOKUP(W709,図書名リスト!$A$3:$W$1161,23,0))</f>
        <v/>
      </c>
      <c r="K709" s="11" t="str">
        <f>IF(E709="","",VLOOKUP(W709,図書名リスト!$A$3:$W$11651,11,0))</f>
        <v/>
      </c>
      <c r="L709" s="38" t="str">
        <f>IF(E709="","",VLOOKUP(W709,図書名リスト!$A$3:$W$1161,14,0))</f>
        <v/>
      </c>
      <c r="M709" s="9" t="str">
        <f>IF(E709="","",VLOOKUP(W709,図書名リスト!$A$3:$W$1161,17,0))</f>
        <v/>
      </c>
      <c r="N709" s="10"/>
      <c r="O709" s="9" t="str">
        <f>IF(E709="","",VLOOKUP(W709,図書名リスト!$A$3:$W$1161,21,0))</f>
        <v/>
      </c>
      <c r="P709" s="9" t="str">
        <f>IF(E709="","",VLOOKUP(W709,図書名リスト!$A$3:$W$1161,19,0))</f>
        <v/>
      </c>
      <c r="Q709" s="9" t="str">
        <f>IF(E709="","",VLOOKUP(W709,図書名リスト!$A$3:$W$1161,20,0))</f>
        <v/>
      </c>
      <c r="R709" s="9" t="str">
        <f>IF(E709="","",VLOOKUP(W709,図書名リスト!$A$3:$W$1161,22,0))</f>
        <v/>
      </c>
      <c r="S709" s="8" t="str">
        <f t="shared" si="53"/>
        <v xml:space="preserve"> </v>
      </c>
      <c r="T709" s="8" t="str">
        <f t="shared" si="54"/>
        <v>　</v>
      </c>
      <c r="U709" s="8" t="str">
        <f t="shared" si="55"/>
        <v xml:space="preserve"> </v>
      </c>
      <c r="V709" s="8">
        <f t="shared" si="56"/>
        <v>0</v>
      </c>
      <c r="W709" s="7" t="str">
        <f t="shared" si="57"/>
        <v/>
      </c>
    </row>
    <row r="710" spans="1:23" ht="57" customHeight="1" x14ac:dyDescent="0.15">
      <c r="A710" s="10"/>
      <c r="B710" s="16"/>
      <c r="C710" s="16"/>
      <c r="D710" s="15"/>
      <c r="E710" s="14"/>
      <c r="F710" s="13"/>
      <c r="G710" s="12" t="str">
        <f>IF(E710="","",VLOOKUP(E710,図書名リスト!$C$3:$W$1161,16,0))</f>
        <v/>
      </c>
      <c r="H710" s="11" t="str">
        <f>IF(E710="","",VLOOKUP(W710,図書名リスト!$A$3:$W$1161,5,0))</f>
        <v/>
      </c>
      <c r="I710" s="11" t="str">
        <f>IF(E710="","",VLOOKUP(W710,図書名リスト!$A$3:$W$1161,9,0))</f>
        <v/>
      </c>
      <c r="J710" s="11" t="str">
        <f>IF(E710="","",VLOOKUP(W710,図書名リスト!$A$3:$W$1161,23,0))</f>
        <v/>
      </c>
      <c r="K710" s="11" t="str">
        <f>IF(E710="","",VLOOKUP(W710,図書名リスト!$A$3:$W$11651,11,0))</f>
        <v/>
      </c>
      <c r="L710" s="38" t="str">
        <f>IF(E710="","",VLOOKUP(W710,図書名リスト!$A$3:$W$1161,14,0))</f>
        <v/>
      </c>
      <c r="M710" s="9" t="str">
        <f>IF(E710="","",VLOOKUP(W710,図書名リスト!$A$3:$W$1161,17,0))</f>
        <v/>
      </c>
      <c r="N710" s="10"/>
      <c r="O710" s="9" t="str">
        <f>IF(E710="","",VLOOKUP(W710,図書名リスト!$A$3:$W$1161,21,0))</f>
        <v/>
      </c>
      <c r="P710" s="9" t="str">
        <f>IF(E710="","",VLOOKUP(W710,図書名リスト!$A$3:$W$1161,19,0))</f>
        <v/>
      </c>
      <c r="Q710" s="9" t="str">
        <f>IF(E710="","",VLOOKUP(W710,図書名リスト!$A$3:$W$1161,20,0))</f>
        <v/>
      </c>
      <c r="R710" s="9" t="str">
        <f>IF(E710="","",VLOOKUP(W710,図書名リスト!$A$3:$W$1161,22,0))</f>
        <v/>
      </c>
      <c r="S710" s="8" t="str">
        <f t="shared" si="53"/>
        <v xml:space="preserve"> </v>
      </c>
      <c r="T710" s="8" t="str">
        <f t="shared" si="54"/>
        <v>　</v>
      </c>
      <c r="U710" s="8" t="str">
        <f t="shared" si="55"/>
        <v xml:space="preserve"> </v>
      </c>
      <c r="V710" s="8">
        <f t="shared" si="56"/>
        <v>0</v>
      </c>
      <c r="W710" s="7" t="str">
        <f t="shared" si="57"/>
        <v/>
      </c>
    </row>
    <row r="711" spans="1:23" ht="57" customHeight="1" x14ac:dyDescent="0.15">
      <c r="A711" s="10"/>
      <c r="B711" s="16"/>
      <c r="C711" s="16"/>
      <c r="D711" s="15"/>
      <c r="E711" s="14"/>
      <c r="F711" s="13"/>
      <c r="G711" s="12" t="str">
        <f>IF(E711="","",VLOOKUP(E711,図書名リスト!$C$3:$W$1161,16,0))</f>
        <v/>
      </c>
      <c r="H711" s="11" t="str">
        <f>IF(E711="","",VLOOKUP(W711,図書名リスト!$A$3:$W$1161,5,0))</f>
        <v/>
      </c>
      <c r="I711" s="11" t="str">
        <f>IF(E711="","",VLOOKUP(W711,図書名リスト!$A$3:$W$1161,9,0))</f>
        <v/>
      </c>
      <c r="J711" s="11" t="str">
        <f>IF(E711="","",VLOOKUP(W711,図書名リスト!$A$3:$W$1161,23,0))</f>
        <v/>
      </c>
      <c r="K711" s="11" t="str">
        <f>IF(E711="","",VLOOKUP(W711,図書名リスト!$A$3:$W$11651,11,0))</f>
        <v/>
      </c>
      <c r="L711" s="38" t="str">
        <f>IF(E711="","",VLOOKUP(W711,図書名リスト!$A$3:$W$1161,14,0))</f>
        <v/>
      </c>
      <c r="M711" s="9" t="str">
        <f>IF(E711="","",VLOOKUP(W711,図書名リスト!$A$3:$W$1161,17,0))</f>
        <v/>
      </c>
      <c r="N711" s="10"/>
      <c r="O711" s="9" t="str">
        <f>IF(E711="","",VLOOKUP(W711,図書名リスト!$A$3:$W$1161,21,0))</f>
        <v/>
      </c>
      <c r="P711" s="9" t="str">
        <f>IF(E711="","",VLOOKUP(W711,図書名リスト!$A$3:$W$1161,19,0))</f>
        <v/>
      </c>
      <c r="Q711" s="9" t="str">
        <f>IF(E711="","",VLOOKUP(W711,図書名リスト!$A$3:$W$1161,20,0))</f>
        <v/>
      </c>
      <c r="R711" s="9" t="str">
        <f>IF(E711="","",VLOOKUP(W711,図書名リスト!$A$3:$W$1161,22,0))</f>
        <v/>
      </c>
      <c r="S711" s="8" t="str">
        <f t="shared" si="53"/>
        <v xml:space="preserve"> </v>
      </c>
      <c r="T711" s="8" t="str">
        <f t="shared" si="54"/>
        <v>　</v>
      </c>
      <c r="U711" s="8" t="str">
        <f t="shared" si="55"/>
        <v xml:space="preserve"> </v>
      </c>
      <c r="V711" s="8">
        <f t="shared" si="56"/>
        <v>0</v>
      </c>
      <c r="W711" s="7" t="str">
        <f t="shared" si="57"/>
        <v/>
      </c>
    </row>
    <row r="712" spans="1:23" ht="57" customHeight="1" x14ac:dyDescent="0.15">
      <c r="A712" s="10"/>
      <c r="B712" s="16"/>
      <c r="C712" s="16"/>
      <c r="D712" s="15"/>
      <c r="E712" s="14"/>
      <c r="F712" s="13"/>
      <c r="G712" s="12" t="str">
        <f>IF(E712="","",VLOOKUP(E712,図書名リスト!$C$3:$W$1161,16,0))</f>
        <v/>
      </c>
      <c r="H712" s="11" t="str">
        <f>IF(E712="","",VLOOKUP(W712,図書名リスト!$A$3:$W$1161,5,0))</f>
        <v/>
      </c>
      <c r="I712" s="11" t="str">
        <f>IF(E712="","",VLOOKUP(W712,図書名リスト!$A$3:$W$1161,9,0))</f>
        <v/>
      </c>
      <c r="J712" s="11" t="str">
        <f>IF(E712="","",VLOOKUP(W712,図書名リスト!$A$3:$W$1161,23,0))</f>
        <v/>
      </c>
      <c r="K712" s="11" t="str">
        <f>IF(E712="","",VLOOKUP(W712,図書名リスト!$A$3:$W$11651,11,0))</f>
        <v/>
      </c>
      <c r="L712" s="38" t="str">
        <f>IF(E712="","",VLOOKUP(W712,図書名リスト!$A$3:$W$1161,14,0))</f>
        <v/>
      </c>
      <c r="M712" s="9" t="str">
        <f>IF(E712="","",VLOOKUP(W712,図書名リスト!$A$3:$W$1161,17,0))</f>
        <v/>
      </c>
      <c r="N712" s="10"/>
      <c r="O712" s="9" t="str">
        <f>IF(E712="","",VLOOKUP(W712,図書名リスト!$A$3:$W$1161,21,0))</f>
        <v/>
      </c>
      <c r="P712" s="9" t="str">
        <f>IF(E712="","",VLOOKUP(W712,図書名リスト!$A$3:$W$1161,19,0))</f>
        <v/>
      </c>
      <c r="Q712" s="9" t="str">
        <f>IF(E712="","",VLOOKUP(W712,図書名リスト!$A$3:$W$1161,20,0))</f>
        <v/>
      </c>
      <c r="R712" s="9" t="str">
        <f>IF(E712="","",VLOOKUP(W712,図書名リスト!$A$3:$W$1161,22,0))</f>
        <v/>
      </c>
      <c r="S712" s="8" t="str">
        <f t="shared" si="53"/>
        <v xml:space="preserve"> </v>
      </c>
      <c r="T712" s="8" t="str">
        <f t="shared" si="54"/>
        <v>　</v>
      </c>
      <c r="U712" s="8" t="str">
        <f t="shared" si="55"/>
        <v xml:space="preserve"> </v>
      </c>
      <c r="V712" s="8">
        <f t="shared" si="56"/>
        <v>0</v>
      </c>
      <c r="W712" s="7" t="str">
        <f t="shared" si="57"/>
        <v/>
      </c>
    </row>
    <row r="713" spans="1:23" ht="57" customHeight="1" x14ac:dyDescent="0.15">
      <c r="A713" s="10"/>
      <c r="B713" s="16"/>
      <c r="C713" s="16"/>
      <c r="D713" s="15"/>
      <c r="E713" s="14"/>
      <c r="F713" s="13"/>
      <c r="G713" s="12" t="str">
        <f>IF(E713="","",VLOOKUP(E713,図書名リスト!$C$3:$W$1161,16,0))</f>
        <v/>
      </c>
      <c r="H713" s="11" t="str">
        <f>IF(E713="","",VLOOKUP(W713,図書名リスト!$A$3:$W$1161,5,0))</f>
        <v/>
      </c>
      <c r="I713" s="11" t="str">
        <f>IF(E713="","",VLOOKUP(W713,図書名リスト!$A$3:$W$1161,9,0))</f>
        <v/>
      </c>
      <c r="J713" s="11" t="str">
        <f>IF(E713="","",VLOOKUP(W713,図書名リスト!$A$3:$W$1161,23,0))</f>
        <v/>
      </c>
      <c r="K713" s="11" t="str">
        <f>IF(E713="","",VLOOKUP(W713,図書名リスト!$A$3:$W$11651,11,0))</f>
        <v/>
      </c>
      <c r="L713" s="38" t="str">
        <f>IF(E713="","",VLOOKUP(W713,図書名リスト!$A$3:$W$1161,14,0))</f>
        <v/>
      </c>
      <c r="M713" s="9" t="str">
        <f>IF(E713="","",VLOOKUP(W713,図書名リスト!$A$3:$W$1161,17,0))</f>
        <v/>
      </c>
      <c r="N713" s="10"/>
      <c r="O713" s="9" t="str">
        <f>IF(E713="","",VLOOKUP(W713,図書名リスト!$A$3:$W$1161,21,0))</f>
        <v/>
      </c>
      <c r="P713" s="9" t="str">
        <f>IF(E713="","",VLOOKUP(W713,図書名リスト!$A$3:$W$1161,19,0))</f>
        <v/>
      </c>
      <c r="Q713" s="9" t="str">
        <f>IF(E713="","",VLOOKUP(W713,図書名リスト!$A$3:$W$1161,20,0))</f>
        <v/>
      </c>
      <c r="R713" s="9" t="str">
        <f>IF(E713="","",VLOOKUP(W713,図書名リスト!$A$3:$W$1161,22,0))</f>
        <v/>
      </c>
      <c r="S713" s="8" t="str">
        <f t="shared" si="53"/>
        <v xml:space="preserve"> </v>
      </c>
      <c r="T713" s="8" t="str">
        <f t="shared" si="54"/>
        <v>　</v>
      </c>
      <c r="U713" s="8" t="str">
        <f t="shared" si="55"/>
        <v xml:space="preserve"> </v>
      </c>
      <c r="V713" s="8">
        <f t="shared" si="56"/>
        <v>0</v>
      </c>
      <c r="W713" s="7" t="str">
        <f t="shared" si="57"/>
        <v/>
      </c>
    </row>
    <row r="714" spans="1:23" ht="57" customHeight="1" x14ac:dyDescent="0.15">
      <c r="A714" s="10"/>
      <c r="B714" s="16"/>
      <c r="C714" s="16"/>
      <c r="D714" s="15"/>
      <c r="E714" s="14"/>
      <c r="F714" s="13"/>
      <c r="G714" s="12" t="str">
        <f>IF(E714="","",VLOOKUP(E714,図書名リスト!$C$3:$W$1161,16,0))</f>
        <v/>
      </c>
      <c r="H714" s="11" t="str">
        <f>IF(E714="","",VLOOKUP(W714,図書名リスト!$A$3:$W$1161,5,0))</f>
        <v/>
      </c>
      <c r="I714" s="11" t="str">
        <f>IF(E714="","",VLOOKUP(W714,図書名リスト!$A$3:$W$1161,9,0))</f>
        <v/>
      </c>
      <c r="J714" s="11" t="str">
        <f>IF(E714="","",VLOOKUP(W714,図書名リスト!$A$3:$W$1161,23,0))</f>
        <v/>
      </c>
      <c r="K714" s="11" t="str">
        <f>IF(E714="","",VLOOKUP(W714,図書名リスト!$A$3:$W$11651,11,0))</f>
        <v/>
      </c>
      <c r="L714" s="38" t="str">
        <f>IF(E714="","",VLOOKUP(W714,図書名リスト!$A$3:$W$1161,14,0))</f>
        <v/>
      </c>
      <c r="M714" s="9" t="str">
        <f>IF(E714="","",VLOOKUP(W714,図書名リスト!$A$3:$W$1161,17,0))</f>
        <v/>
      </c>
      <c r="N714" s="10"/>
      <c r="O714" s="9" t="str">
        <f>IF(E714="","",VLOOKUP(W714,図書名リスト!$A$3:$W$1161,21,0))</f>
        <v/>
      </c>
      <c r="P714" s="9" t="str">
        <f>IF(E714="","",VLOOKUP(W714,図書名リスト!$A$3:$W$1161,19,0))</f>
        <v/>
      </c>
      <c r="Q714" s="9" t="str">
        <f>IF(E714="","",VLOOKUP(W714,図書名リスト!$A$3:$W$1161,20,0))</f>
        <v/>
      </c>
      <c r="R714" s="9" t="str">
        <f>IF(E714="","",VLOOKUP(W714,図書名リスト!$A$3:$W$1161,22,0))</f>
        <v/>
      </c>
      <c r="S714" s="8" t="str">
        <f t="shared" si="53"/>
        <v xml:space="preserve"> </v>
      </c>
      <c r="T714" s="8" t="str">
        <f t="shared" si="54"/>
        <v>　</v>
      </c>
      <c r="U714" s="8" t="str">
        <f t="shared" si="55"/>
        <v xml:space="preserve"> </v>
      </c>
      <c r="V714" s="8">
        <f t="shared" si="56"/>
        <v>0</v>
      </c>
      <c r="W714" s="7" t="str">
        <f t="shared" si="57"/>
        <v/>
      </c>
    </row>
    <row r="715" spans="1:23" ht="57" customHeight="1" x14ac:dyDescent="0.15">
      <c r="A715" s="10"/>
      <c r="B715" s="16"/>
      <c r="C715" s="16"/>
      <c r="D715" s="15"/>
      <c r="E715" s="14"/>
      <c r="F715" s="13"/>
      <c r="G715" s="12" t="str">
        <f>IF(E715="","",VLOOKUP(E715,図書名リスト!$C$3:$W$1161,16,0))</f>
        <v/>
      </c>
      <c r="H715" s="11" t="str">
        <f>IF(E715="","",VLOOKUP(W715,図書名リスト!$A$3:$W$1161,5,0))</f>
        <v/>
      </c>
      <c r="I715" s="11" t="str">
        <f>IF(E715="","",VLOOKUP(W715,図書名リスト!$A$3:$W$1161,9,0))</f>
        <v/>
      </c>
      <c r="J715" s="11" t="str">
        <f>IF(E715="","",VLOOKUP(W715,図書名リスト!$A$3:$W$1161,23,0))</f>
        <v/>
      </c>
      <c r="K715" s="11" t="str">
        <f>IF(E715="","",VLOOKUP(W715,図書名リスト!$A$3:$W$11651,11,0))</f>
        <v/>
      </c>
      <c r="L715" s="38" t="str">
        <f>IF(E715="","",VLOOKUP(W715,図書名リスト!$A$3:$W$1161,14,0))</f>
        <v/>
      </c>
      <c r="M715" s="9" t="str">
        <f>IF(E715="","",VLOOKUP(W715,図書名リスト!$A$3:$W$1161,17,0))</f>
        <v/>
      </c>
      <c r="N715" s="10"/>
      <c r="O715" s="9" t="str">
        <f>IF(E715="","",VLOOKUP(W715,図書名リスト!$A$3:$W$1161,21,0))</f>
        <v/>
      </c>
      <c r="P715" s="9" t="str">
        <f>IF(E715="","",VLOOKUP(W715,図書名リスト!$A$3:$W$1161,19,0))</f>
        <v/>
      </c>
      <c r="Q715" s="9" t="str">
        <f>IF(E715="","",VLOOKUP(W715,図書名リスト!$A$3:$W$1161,20,0))</f>
        <v/>
      </c>
      <c r="R715" s="9" t="str">
        <f>IF(E715="","",VLOOKUP(W715,図書名リスト!$A$3:$W$1161,22,0))</f>
        <v/>
      </c>
      <c r="S715" s="8" t="str">
        <f t="shared" si="53"/>
        <v xml:space="preserve"> </v>
      </c>
      <c r="T715" s="8" t="str">
        <f t="shared" si="54"/>
        <v>　</v>
      </c>
      <c r="U715" s="8" t="str">
        <f t="shared" si="55"/>
        <v xml:space="preserve"> </v>
      </c>
      <c r="V715" s="8">
        <f t="shared" si="56"/>
        <v>0</v>
      </c>
      <c r="W715" s="7" t="str">
        <f t="shared" si="57"/>
        <v/>
      </c>
    </row>
    <row r="716" spans="1:23" ht="57" customHeight="1" x14ac:dyDescent="0.15">
      <c r="A716" s="10"/>
      <c r="B716" s="16"/>
      <c r="C716" s="16"/>
      <c r="D716" s="15"/>
      <c r="E716" s="14"/>
      <c r="F716" s="13"/>
      <c r="G716" s="12" t="str">
        <f>IF(E716="","",VLOOKUP(E716,図書名リスト!$C$3:$W$1161,16,0))</f>
        <v/>
      </c>
      <c r="H716" s="11" t="str">
        <f>IF(E716="","",VLOOKUP(W716,図書名リスト!$A$3:$W$1161,5,0))</f>
        <v/>
      </c>
      <c r="I716" s="11" t="str">
        <f>IF(E716="","",VLOOKUP(W716,図書名リスト!$A$3:$W$1161,9,0))</f>
        <v/>
      </c>
      <c r="J716" s="11" t="str">
        <f>IF(E716="","",VLOOKUP(W716,図書名リスト!$A$3:$W$1161,23,0))</f>
        <v/>
      </c>
      <c r="K716" s="11" t="str">
        <f>IF(E716="","",VLOOKUP(W716,図書名リスト!$A$3:$W$11651,11,0))</f>
        <v/>
      </c>
      <c r="L716" s="38" t="str">
        <f>IF(E716="","",VLOOKUP(W716,図書名リスト!$A$3:$W$1161,14,0))</f>
        <v/>
      </c>
      <c r="M716" s="9" t="str">
        <f>IF(E716="","",VLOOKUP(W716,図書名リスト!$A$3:$W$1161,17,0))</f>
        <v/>
      </c>
      <c r="N716" s="10"/>
      <c r="O716" s="9" t="str">
        <f>IF(E716="","",VLOOKUP(W716,図書名リスト!$A$3:$W$1161,21,0))</f>
        <v/>
      </c>
      <c r="P716" s="9" t="str">
        <f>IF(E716="","",VLOOKUP(W716,図書名リスト!$A$3:$W$1161,19,0))</f>
        <v/>
      </c>
      <c r="Q716" s="9" t="str">
        <f>IF(E716="","",VLOOKUP(W716,図書名リスト!$A$3:$W$1161,20,0))</f>
        <v/>
      </c>
      <c r="R716" s="9" t="str">
        <f>IF(E716="","",VLOOKUP(W716,図書名リスト!$A$3:$W$1161,22,0))</f>
        <v/>
      </c>
      <c r="S716" s="8" t="str">
        <f t="shared" si="53"/>
        <v xml:space="preserve"> </v>
      </c>
      <c r="T716" s="8" t="str">
        <f t="shared" si="54"/>
        <v>　</v>
      </c>
      <c r="U716" s="8" t="str">
        <f t="shared" si="55"/>
        <v xml:space="preserve"> </v>
      </c>
      <c r="V716" s="8">
        <f t="shared" si="56"/>
        <v>0</v>
      </c>
      <c r="W716" s="7" t="str">
        <f t="shared" si="57"/>
        <v/>
      </c>
    </row>
    <row r="717" spans="1:23" ht="57" customHeight="1" x14ac:dyDescent="0.15">
      <c r="A717" s="10"/>
      <c r="B717" s="16"/>
      <c r="C717" s="16"/>
      <c r="D717" s="15"/>
      <c r="E717" s="14"/>
      <c r="F717" s="13"/>
      <c r="G717" s="12" t="str">
        <f>IF(E717="","",VLOOKUP(E717,図書名リスト!$C$3:$W$1161,16,0))</f>
        <v/>
      </c>
      <c r="H717" s="11" t="str">
        <f>IF(E717="","",VLOOKUP(W717,図書名リスト!$A$3:$W$1161,5,0))</f>
        <v/>
      </c>
      <c r="I717" s="11" t="str">
        <f>IF(E717="","",VLOOKUP(W717,図書名リスト!$A$3:$W$1161,9,0))</f>
        <v/>
      </c>
      <c r="J717" s="11" t="str">
        <f>IF(E717="","",VLOOKUP(W717,図書名リスト!$A$3:$W$1161,23,0))</f>
        <v/>
      </c>
      <c r="K717" s="11" t="str">
        <f>IF(E717="","",VLOOKUP(W717,図書名リスト!$A$3:$W$11651,11,0))</f>
        <v/>
      </c>
      <c r="L717" s="38" t="str">
        <f>IF(E717="","",VLOOKUP(W717,図書名リスト!$A$3:$W$1161,14,0))</f>
        <v/>
      </c>
      <c r="M717" s="9" t="str">
        <f>IF(E717="","",VLOOKUP(W717,図書名リスト!$A$3:$W$1161,17,0))</f>
        <v/>
      </c>
      <c r="N717" s="10"/>
      <c r="O717" s="9" t="str">
        <f>IF(E717="","",VLOOKUP(W717,図書名リスト!$A$3:$W$1161,21,0))</f>
        <v/>
      </c>
      <c r="P717" s="9" t="str">
        <f>IF(E717="","",VLOOKUP(W717,図書名リスト!$A$3:$W$1161,19,0))</f>
        <v/>
      </c>
      <c r="Q717" s="9" t="str">
        <f>IF(E717="","",VLOOKUP(W717,図書名リスト!$A$3:$W$1161,20,0))</f>
        <v/>
      </c>
      <c r="R717" s="9" t="str">
        <f>IF(E717="","",VLOOKUP(W717,図書名リスト!$A$3:$W$1161,22,0))</f>
        <v/>
      </c>
      <c r="S717" s="8" t="str">
        <f t="shared" si="53"/>
        <v xml:space="preserve"> </v>
      </c>
      <c r="T717" s="8" t="str">
        <f t="shared" si="54"/>
        <v>　</v>
      </c>
      <c r="U717" s="8" t="str">
        <f t="shared" si="55"/>
        <v xml:space="preserve"> </v>
      </c>
      <c r="V717" s="8">
        <f t="shared" si="56"/>
        <v>0</v>
      </c>
      <c r="W717" s="7" t="str">
        <f t="shared" si="57"/>
        <v/>
      </c>
    </row>
    <row r="718" spans="1:23" ht="57" customHeight="1" x14ac:dyDescent="0.15">
      <c r="A718" s="10"/>
      <c r="B718" s="16"/>
      <c r="C718" s="16"/>
      <c r="D718" s="15"/>
      <c r="E718" s="14"/>
      <c r="F718" s="13"/>
      <c r="G718" s="12" t="str">
        <f>IF(E718="","",VLOOKUP(E718,図書名リスト!$C$3:$W$1161,16,0))</f>
        <v/>
      </c>
      <c r="H718" s="11" t="str">
        <f>IF(E718="","",VLOOKUP(W718,図書名リスト!$A$3:$W$1161,5,0))</f>
        <v/>
      </c>
      <c r="I718" s="11" t="str">
        <f>IF(E718="","",VLOOKUP(W718,図書名リスト!$A$3:$W$1161,9,0))</f>
        <v/>
      </c>
      <c r="J718" s="11" t="str">
        <f>IF(E718="","",VLOOKUP(W718,図書名リスト!$A$3:$W$1161,23,0))</f>
        <v/>
      </c>
      <c r="K718" s="11" t="str">
        <f>IF(E718="","",VLOOKUP(W718,図書名リスト!$A$3:$W$11651,11,0))</f>
        <v/>
      </c>
      <c r="L718" s="38" t="str">
        <f>IF(E718="","",VLOOKUP(W718,図書名リスト!$A$3:$W$1161,14,0))</f>
        <v/>
      </c>
      <c r="M718" s="9" t="str">
        <f>IF(E718="","",VLOOKUP(W718,図書名リスト!$A$3:$W$1161,17,0))</f>
        <v/>
      </c>
      <c r="N718" s="10"/>
      <c r="O718" s="9" t="str">
        <f>IF(E718="","",VLOOKUP(W718,図書名リスト!$A$3:$W$1161,21,0))</f>
        <v/>
      </c>
      <c r="P718" s="9" t="str">
        <f>IF(E718="","",VLOOKUP(W718,図書名リスト!$A$3:$W$1161,19,0))</f>
        <v/>
      </c>
      <c r="Q718" s="9" t="str">
        <f>IF(E718="","",VLOOKUP(W718,図書名リスト!$A$3:$W$1161,20,0))</f>
        <v/>
      </c>
      <c r="R718" s="9" t="str">
        <f>IF(E718="","",VLOOKUP(W718,図書名リスト!$A$3:$W$1161,22,0))</f>
        <v/>
      </c>
      <c r="S718" s="8" t="str">
        <f t="shared" ref="S718:S781" si="58">IF($A718=0," ",$K$2)</f>
        <v xml:space="preserve"> </v>
      </c>
      <c r="T718" s="8" t="str">
        <f t="shared" ref="T718:T781" si="59">IF($A718=0,"　",$O$2)</f>
        <v>　</v>
      </c>
      <c r="U718" s="8" t="str">
        <f t="shared" si="55"/>
        <v xml:space="preserve"> </v>
      </c>
      <c r="V718" s="8">
        <f t="shared" si="56"/>
        <v>0</v>
      </c>
      <c r="W718" s="7" t="str">
        <f t="shared" si="57"/>
        <v/>
      </c>
    </row>
    <row r="719" spans="1:23" ht="57" customHeight="1" x14ac:dyDescent="0.15">
      <c r="A719" s="10"/>
      <c r="B719" s="16"/>
      <c r="C719" s="16"/>
      <c r="D719" s="15"/>
      <c r="E719" s="14"/>
      <c r="F719" s="13"/>
      <c r="G719" s="12" t="str">
        <f>IF(E719="","",VLOOKUP(E719,図書名リスト!$C$3:$W$1161,16,0))</f>
        <v/>
      </c>
      <c r="H719" s="11" t="str">
        <f>IF(E719="","",VLOOKUP(W719,図書名リスト!$A$3:$W$1161,5,0))</f>
        <v/>
      </c>
      <c r="I719" s="11" t="str">
        <f>IF(E719="","",VLOOKUP(W719,図書名リスト!$A$3:$W$1161,9,0))</f>
        <v/>
      </c>
      <c r="J719" s="11" t="str">
        <f>IF(E719="","",VLOOKUP(W719,図書名リスト!$A$3:$W$1161,23,0))</f>
        <v/>
      </c>
      <c r="K719" s="11" t="str">
        <f>IF(E719="","",VLOOKUP(W719,図書名リスト!$A$3:$W$11651,11,0))</f>
        <v/>
      </c>
      <c r="L719" s="38" t="str">
        <f>IF(E719="","",VLOOKUP(W719,図書名リスト!$A$3:$W$1161,14,0))</f>
        <v/>
      </c>
      <c r="M719" s="9" t="str">
        <f>IF(E719="","",VLOOKUP(W719,図書名リスト!$A$3:$W$1161,17,0))</f>
        <v/>
      </c>
      <c r="N719" s="10"/>
      <c r="O719" s="9" t="str">
        <f>IF(E719="","",VLOOKUP(W719,図書名リスト!$A$3:$W$1161,21,0))</f>
        <v/>
      </c>
      <c r="P719" s="9" t="str">
        <f>IF(E719="","",VLOOKUP(W719,図書名リスト!$A$3:$W$1161,19,0))</f>
        <v/>
      </c>
      <c r="Q719" s="9" t="str">
        <f>IF(E719="","",VLOOKUP(W719,図書名リスト!$A$3:$W$1161,20,0))</f>
        <v/>
      </c>
      <c r="R719" s="9" t="str">
        <f>IF(E719="","",VLOOKUP(W719,図書名リスト!$A$3:$W$1161,22,0))</f>
        <v/>
      </c>
      <c r="S719" s="8" t="str">
        <f t="shared" si="58"/>
        <v xml:space="preserve"> </v>
      </c>
      <c r="T719" s="8" t="str">
        <f t="shared" si="59"/>
        <v>　</v>
      </c>
      <c r="U719" s="8" t="str">
        <f t="shared" ref="U719:U782" si="60">IF($A719=0," ",VLOOKUP(S719,$Y$14:$Z$60,2,0))</f>
        <v xml:space="preserve"> </v>
      </c>
      <c r="V719" s="8">
        <f t="shared" ref="V719:V782" si="61">A719</f>
        <v>0</v>
      </c>
      <c r="W719" s="7" t="str">
        <f t="shared" ref="W719:W782" si="62">IF(E719&amp;F719="","",CONCATENATE(E719,F719))</f>
        <v/>
      </c>
    </row>
    <row r="720" spans="1:23" ht="57" customHeight="1" x14ac:dyDescent="0.15">
      <c r="A720" s="10"/>
      <c r="B720" s="16"/>
      <c r="C720" s="16"/>
      <c r="D720" s="15"/>
      <c r="E720" s="14"/>
      <c r="F720" s="13"/>
      <c r="G720" s="12" t="str">
        <f>IF(E720="","",VLOOKUP(E720,図書名リスト!$C$3:$W$1161,16,0))</f>
        <v/>
      </c>
      <c r="H720" s="11" t="str">
        <f>IF(E720="","",VLOOKUP(W720,図書名リスト!$A$3:$W$1161,5,0))</f>
        <v/>
      </c>
      <c r="I720" s="11" t="str">
        <f>IF(E720="","",VLOOKUP(W720,図書名リスト!$A$3:$W$1161,9,0))</f>
        <v/>
      </c>
      <c r="J720" s="11" t="str">
        <f>IF(E720="","",VLOOKUP(W720,図書名リスト!$A$3:$W$1161,23,0))</f>
        <v/>
      </c>
      <c r="K720" s="11" t="str">
        <f>IF(E720="","",VLOOKUP(W720,図書名リスト!$A$3:$W$11651,11,0))</f>
        <v/>
      </c>
      <c r="L720" s="38" t="str">
        <f>IF(E720="","",VLOOKUP(W720,図書名リスト!$A$3:$W$1161,14,0))</f>
        <v/>
      </c>
      <c r="M720" s="9" t="str">
        <f>IF(E720="","",VLOOKUP(W720,図書名リスト!$A$3:$W$1161,17,0))</f>
        <v/>
      </c>
      <c r="N720" s="10"/>
      <c r="O720" s="9" t="str">
        <f>IF(E720="","",VLOOKUP(W720,図書名リスト!$A$3:$W$1161,21,0))</f>
        <v/>
      </c>
      <c r="P720" s="9" t="str">
        <f>IF(E720="","",VLOOKUP(W720,図書名リスト!$A$3:$W$1161,19,0))</f>
        <v/>
      </c>
      <c r="Q720" s="9" t="str">
        <f>IF(E720="","",VLOOKUP(W720,図書名リスト!$A$3:$W$1161,20,0))</f>
        <v/>
      </c>
      <c r="R720" s="9" t="str">
        <f>IF(E720="","",VLOOKUP(W720,図書名リスト!$A$3:$W$1161,22,0))</f>
        <v/>
      </c>
      <c r="S720" s="8" t="str">
        <f t="shared" si="58"/>
        <v xml:space="preserve"> </v>
      </c>
      <c r="T720" s="8" t="str">
        <f t="shared" si="59"/>
        <v>　</v>
      </c>
      <c r="U720" s="8" t="str">
        <f t="shared" si="60"/>
        <v xml:space="preserve"> </v>
      </c>
      <c r="V720" s="8">
        <f t="shared" si="61"/>
        <v>0</v>
      </c>
      <c r="W720" s="7" t="str">
        <f t="shared" si="62"/>
        <v/>
      </c>
    </row>
    <row r="721" spans="1:23" ht="57" customHeight="1" x14ac:dyDescent="0.15">
      <c r="A721" s="10"/>
      <c r="B721" s="16"/>
      <c r="C721" s="16"/>
      <c r="D721" s="15"/>
      <c r="E721" s="14"/>
      <c r="F721" s="13"/>
      <c r="G721" s="12" t="str">
        <f>IF(E721="","",VLOOKUP(E721,図書名リスト!$C$3:$W$1161,16,0))</f>
        <v/>
      </c>
      <c r="H721" s="11" t="str">
        <f>IF(E721="","",VLOOKUP(W721,図書名リスト!$A$3:$W$1161,5,0))</f>
        <v/>
      </c>
      <c r="I721" s="11" t="str">
        <f>IF(E721="","",VLOOKUP(W721,図書名リスト!$A$3:$W$1161,9,0))</f>
        <v/>
      </c>
      <c r="J721" s="11" t="str">
        <f>IF(E721="","",VLOOKUP(W721,図書名リスト!$A$3:$W$1161,23,0))</f>
        <v/>
      </c>
      <c r="K721" s="11" t="str">
        <f>IF(E721="","",VLOOKUP(W721,図書名リスト!$A$3:$W$11651,11,0))</f>
        <v/>
      </c>
      <c r="L721" s="38" t="str">
        <f>IF(E721="","",VLOOKUP(W721,図書名リスト!$A$3:$W$1161,14,0))</f>
        <v/>
      </c>
      <c r="M721" s="9" t="str">
        <f>IF(E721="","",VLOOKUP(W721,図書名リスト!$A$3:$W$1161,17,0))</f>
        <v/>
      </c>
      <c r="N721" s="10"/>
      <c r="O721" s="9" t="str">
        <f>IF(E721="","",VLOOKUP(W721,図書名リスト!$A$3:$W$1161,21,0))</f>
        <v/>
      </c>
      <c r="P721" s="9" t="str">
        <f>IF(E721="","",VLOOKUP(W721,図書名リスト!$A$3:$W$1161,19,0))</f>
        <v/>
      </c>
      <c r="Q721" s="9" t="str">
        <f>IF(E721="","",VLOOKUP(W721,図書名リスト!$A$3:$W$1161,20,0))</f>
        <v/>
      </c>
      <c r="R721" s="9" t="str">
        <f>IF(E721="","",VLOOKUP(W721,図書名リスト!$A$3:$W$1161,22,0))</f>
        <v/>
      </c>
      <c r="S721" s="8" t="str">
        <f t="shared" si="58"/>
        <v xml:space="preserve"> </v>
      </c>
      <c r="T721" s="8" t="str">
        <f t="shared" si="59"/>
        <v>　</v>
      </c>
      <c r="U721" s="8" t="str">
        <f t="shared" si="60"/>
        <v xml:space="preserve"> </v>
      </c>
      <c r="V721" s="8">
        <f t="shared" si="61"/>
        <v>0</v>
      </c>
      <c r="W721" s="7" t="str">
        <f t="shared" si="62"/>
        <v/>
      </c>
    </row>
    <row r="722" spans="1:23" ht="57" customHeight="1" x14ac:dyDescent="0.15">
      <c r="A722" s="10"/>
      <c r="B722" s="16"/>
      <c r="C722" s="16"/>
      <c r="D722" s="15"/>
      <c r="E722" s="14"/>
      <c r="F722" s="13"/>
      <c r="G722" s="12" t="str">
        <f>IF(E722="","",VLOOKUP(E722,図書名リスト!$C$3:$W$1161,16,0))</f>
        <v/>
      </c>
      <c r="H722" s="11" t="str">
        <f>IF(E722="","",VLOOKUP(W722,図書名リスト!$A$3:$W$1161,5,0))</f>
        <v/>
      </c>
      <c r="I722" s="11" t="str">
        <f>IF(E722="","",VLOOKUP(W722,図書名リスト!$A$3:$W$1161,9,0))</f>
        <v/>
      </c>
      <c r="J722" s="11" t="str">
        <f>IF(E722="","",VLOOKUP(W722,図書名リスト!$A$3:$W$1161,23,0))</f>
        <v/>
      </c>
      <c r="K722" s="11" t="str">
        <f>IF(E722="","",VLOOKUP(W722,図書名リスト!$A$3:$W$11651,11,0))</f>
        <v/>
      </c>
      <c r="L722" s="38" t="str">
        <f>IF(E722="","",VLOOKUP(W722,図書名リスト!$A$3:$W$1161,14,0))</f>
        <v/>
      </c>
      <c r="M722" s="9" t="str">
        <f>IF(E722="","",VLOOKUP(W722,図書名リスト!$A$3:$W$1161,17,0))</f>
        <v/>
      </c>
      <c r="N722" s="10"/>
      <c r="O722" s="9" t="str">
        <f>IF(E722="","",VLOOKUP(W722,図書名リスト!$A$3:$W$1161,21,0))</f>
        <v/>
      </c>
      <c r="P722" s="9" t="str">
        <f>IF(E722="","",VLOOKUP(W722,図書名リスト!$A$3:$W$1161,19,0))</f>
        <v/>
      </c>
      <c r="Q722" s="9" t="str">
        <f>IF(E722="","",VLOOKUP(W722,図書名リスト!$A$3:$W$1161,20,0))</f>
        <v/>
      </c>
      <c r="R722" s="9" t="str">
        <f>IF(E722="","",VLOOKUP(W722,図書名リスト!$A$3:$W$1161,22,0))</f>
        <v/>
      </c>
      <c r="S722" s="8" t="str">
        <f t="shared" si="58"/>
        <v xml:space="preserve"> </v>
      </c>
      <c r="T722" s="8" t="str">
        <f t="shared" si="59"/>
        <v>　</v>
      </c>
      <c r="U722" s="8" t="str">
        <f t="shared" si="60"/>
        <v xml:space="preserve"> </v>
      </c>
      <c r="V722" s="8">
        <f t="shared" si="61"/>
        <v>0</v>
      </c>
      <c r="W722" s="7" t="str">
        <f t="shared" si="62"/>
        <v/>
      </c>
    </row>
    <row r="723" spans="1:23" ht="57" customHeight="1" x14ac:dyDescent="0.15">
      <c r="A723" s="10"/>
      <c r="B723" s="16"/>
      <c r="C723" s="16"/>
      <c r="D723" s="15"/>
      <c r="E723" s="14"/>
      <c r="F723" s="13"/>
      <c r="G723" s="12" t="str">
        <f>IF(E723="","",VLOOKUP(E723,図書名リスト!$C$3:$W$1161,16,0))</f>
        <v/>
      </c>
      <c r="H723" s="11" t="str">
        <f>IF(E723="","",VLOOKUP(W723,図書名リスト!$A$3:$W$1161,5,0))</f>
        <v/>
      </c>
      <c r="I723" s="11" t="str">
        <f>IF(E723="","",VLOOKUP(W723,図書名リスト!$A$3:$W$1161,9,0))</f>
        <v/>
      </c>
      <c r="J723" s="11" t="str">
        <f>IF(E723="","",VLOOKUP(W723,図書名リスト!$A$3:$W$1161,23,0))</f>
        <v/>
      </c>
      <c r="K723" s="11" t="str">
        <f>IF(E723="","",VLOOKUP(W723,図書名リスト!$A$3:$W$11651,11,0))</f>
        <v/>
      </c>
      <c r="L723" s="38" t="str">
        <f>IF(E723="","",VLOOKUP(W723,図書名リスト!$A$3:$W$1161,14,0))</f>
        <v/>
      </c>
      <c r="M723" s="9" t="str">
        <f>IF(E723="","",VLOOKUP(W723,図書名リスト!$A$3:$W$1161,17,0))</f>
        <v/>
      </c>
      <c r="N723" s="10"/>
      <c r="O723" s="9" t="str">
        <f>IF(E723="","",VLOOKUP(W723,図書名リスト!$A$3:$W$1161,21,0))</f>
        <v/>
      </c>
      <c r="P723" s="9" t="str">
        <f>IF(E723="","",VLOOKUP(W723,図書名リスト!$A$3:$W$1161,19,0))</f>
        <v/>
      </c>
      <c r="Q723" s="9" t="str">
        <f>IF(E723="","",VLOOKUP(W723,図書名リスト!$A$3:$W$1161,20,0))</f>
        <v/>
      </c>
      <c r="R723" s="9" t="str">
        <f>IF(E723="","",VLOOKUP(W723,図書名リスト!$A$3:$W$1161,22,0))</f>
        <v/>
      </c>
      <c r="S723" s="8" t="str">
        <f t="shared" si="58"/>
        <v xml:space="preserve"> </v>
      </c>
      <c r="T723" s="8" t="str">
        <f t="shared" si="59"/>
        <v>　</v>
      </c>
      <c r="U723" s="8" t="str">
        <f t="shared" si="60"/>
        <v xml:space="preserve"> </v>
      </c>
      <c r="V723" s="8">
        <f t="shared" si="61"/>
        <v>0</v>
      </c>
      <c r="W723" s="7" t="str">
        <f t="shared" si="62"/>
        <v/>
      </c>
    </row>
    <row r="724" spans="1:23" ht="57" customHeight="1" x14ac:dyDescent="0.15">
      <c r="A724" s="10"/>
      <c r="B724" s="16"/>
      <c r="C724" s="16"/>
      <c r="D724" s="15"/>
      <c r="E724" s="14"/>
      <c r="F724" s="13"/>
      <c r="G724" s="12" t="str">
        <f>IF(E724="","",VLOOKUP(E724,図書名リスト!$C$3:$W$1161,16,0))</f>
        <v/>
      </c>
      <c r="H724" s="11" t="str">
        <f>IF(E724="","",VLOOKUP(W724,図書名リスト!$A$3:$W$1161,5,0))</f>
        <v/>
      </c>
      <c r="I724" s="11" t="str">
        <f>IF(E724="","",VLOOKUP(W724,図書名リスト!$A$3:$W$1161,9,0))</f>
        <v/>
      </c>
      <c r="J724" s="11" t="str">
        <f>IF(E724="","",VLOOKUP(W724,図書名リスト!$A$3:$W$1161,23,0))</f>
        <v/>
      </c>
      <c r="K724" s="11" t="str">
        <f>IF(E724="","",VLOOKUP(W724,図書名リスト!$A$3:$W$11651,11,0))</f>
        <v/>
      </c>
      <c r="L724" s="38" t="str">
        <f>IF(E724="","",VLOOKUP(W724,図書名リスト!$A$3:$W$1161,14,0))</f>
        <v/>
      </c>
      <c r="M724" s="9" t="str">
        <f>IF(E724="","",VLOOKUP(W724,図書名リスト!$A$3:$W$1161,17,0))</f>
        <v/>
      </c>
      <c r="N724" s="10"/>
      <c r="O724" s="9" t="str">
        <f>IF(E724="","",VLOOKUP(W724,図書名リスト!$A$3:$W$1161,21,0))</f>
        <v/>
      </c>
      <c r="P724" s="9" t="str">
        <f>IF(E724="","",VLOOKUP(W724,図書名リスト!$A$3:$W$1161,19,0))</f>
        <v/>
      </c>
      <c r="Q724" s="9" t="str">
        <f>IF(E724="","",VLOOKUP(W724,図書名リスト!$A$3:$W$1161,20,0))</f>
        <v/>
      </c>
      <c r="R724" s="9" t="str">
        <f>IF(E724="","",VLOOKUP(W724,図書名リスト!$A$3:$W$1161,22,0))</f>
        <v/>
      </c>
      <c r="S724" s="8" t="str">
        <f t="shared" si="58"/>
        <v xml:space="preserve"> </v>
      </c>
      <c r="T724" s="8" t="str">
        <f t="shared" si="59"/>
        <v>　</v>
      </c>
      <c r="U724" s="8" t="str">
        <f t="shared" si="60"/>
        <v xml:space="preserve"> </v>
      </c>
      <c r="V724" s="8">
        <f t="shared" si="61"/>
        <v>0</v>
      </c>
      <c r="W724" s="7" t="str">
        <f t="shared" si="62"/>
        <v/>
      </c>
    </row>
    <row r="725" spans="1:23" ht="57" customHeight="1" x14ac:dyDescent="0.15">
      <c r="A725" s="10"/>
      <c r="B725" s="16"/>
      <c r="C725" s="16"/>
      <c r="D725" s="15"/>
      <c r="E725" s="14"/>
      <c r="F725" s="13"/>
      <c r="G725" s="12" t="str">
        <f>IF(E725="","",VLOOKUP(E725,図書名リスト!$C$3:$W$1161,16,0))</f>
        <v/>
      </c>
      <c r="H725" s="11" t="str">
        <f>IF(E725="","",VLOOKUP(W725,図書名リスト!$A$3:$W$1161,5,0))</f>
        <v/>
      </c>
      <c r="I725" s="11" t="str">
        <f>IF(E725="","",VLOOKUP(W725,図書名リスト!$A$3:$W$1161,9,0))</f>
        <v/>
      </c>
      <c r="J725" s="11" t="str">
        <f>IF(E725="","",VLOOKUP(W725,図書名リスト!$A$3:$W$1161,23,0))</f>
        <v/>
      </c>
      <c r="K725" s="11" t="str">
        <f>IF(E725="","",VLOOKUP(W725,図書名リスト!$A$3:$W$11651,11,0))</f>
        <v/>
      </c>
      <c r="L725" s="38" t="str">
        <f>IF(E725="","",VLOOKUP(W725,図書名リスト!$A$3:$W$1161,14,0))</f>
        <v/>
      </c>
      <c r="M725" s="9" t="str">
        <f>IF(E725="","",VLOOKUP(W725,図書名リスト!$A$3:$W$1161,17,0))</f>
        <v/>
      </c>
      <c r="N725" s="10"/>
      <c r="O725" s="9" t="str">
        <f>IF(E725="","",VLOOKUP(W725,図書名リスト!$A$3:$W$1161,21,0))</f>
        <v/>
      </c>
      <c r="P725" s="9" t="str">
        <f>IF(E725="","",VLOOKUP(W725,図書名リスト!$A$3:$W$1161,19,0))</f>
        <v/>
      </c>
      <c r="Q725" s="9" t="str">
        <f>IF(E725="","",VLOOKUP(W725,図書名リスト!$A$3:$W$1161,20,0))</f>
        <v/>
      </c>
      <c r="R725" s="9" t="str">
        <f>IF(E725="","",VLOOKUP(W725,図書名リスト!$A$3:$W$1161,22,0))</f>
        <v/>
      </c>
      <c r="S725" s="8" t="str">
        <f t="shared" si="58"/>
        <v xml:space="preserve"> </v>
      </c>
      <c r="T725" s="8" t="str">
        <f t="shared" si="59"/>
        <v>　</v>
      </c>
      <c r="U725" s="8" t="str">
        <f t="shared" si="60"/>
        <v xml:space="preserve"> </v>
      </c>
      <c r="V725" s="8">
        <f t="shared" si="61"/>
        <v>0</v>
      </c>
      <c r="W725" s="7" t="str">
        <f t="shared" si="62"/>
        <v/>
      </c>
    </row>
    <row r="726" spans="1:23" ht="57" customHeight="1" x14ac:dyDescent="0.15">
      <c r="A726" s="10"/>
      <c r="B726" s="16"/>
      <c r="C726" s="16"/>
      <c r="D726" s="15"/>
      <c r="E726" s="14"/>
      <c r="F726" s="13"/>
      <c r="G726" s="12" t="str">
        <f>IF(E726="","",VLOOKUP(E726,図書名リスト!$C$3:$W$1161,16,0))</f>
        <v/>
      </c>
      <c r="H726" s="11" t="str">
        <f>IF(E726="","",VLOOKUP(W726,図書名リスト!$A$3:$W$1161,5,0))</f>
        <v/>
      </c>
      <c r="I726" s="11" t="str">
        <f>IF(E726="","",VLOOKUP(W726,図書名リスト!$A$3:$W$1161,9,0))</f>
        <v/>
      </c>
      <c r="J726" s="11" t="str">
        <f>IF(E726="","",VLOOKUP(W726,図書名リスト!$A$3:$W$1161,23,0))</f>
        <v/>
      </c>
      <c r="K726" s="11" t="str">
        <f>IF(E726="","",VLOOKUP(W726,図書名リスト!$A$3:$W$11651,11,0))</f>
        <v/>
      </c>
      <c r="L726" s="38" t="str">
        <f>IF(E726="","",VLOOKUP(W726,図書名リスト!$A$3:$W$1161,14,0))</f>
        <v/>
      </c>
      <c r="M726" s="9" t="str">
        <f>IF(E726="","",VLOOKUP(W726,図書名リスト!$A$3:$W$1161,17,0))</f>
        <v/>
      </c>
      <c r="N726" s="10"/>
      <c r="O726" s="9" t="str">
        <f>IF(E726="","",VLOOKUP(W726,図書名リスト!$A$3:$W$1161,21,0))</f>
        <v/>
      </c>
      <c r="P726" s="9" t="str">
        <f>IF(E726="","",VLOOKUP(W726,図書名リスト!$A$3:$W$1161,19,0))</f>
        <v/>
      </c>
      <c r="Q726" s="9" t="str">
        <f>IF(E726="","",VLOOKUP(W726,図書名リスト!$A$3:$W$1161,20,0))</f>
        <v/>
      </c>
      <c r="R726" s="9" t="str">
        <f>IF(E726="","",VLOOKUP(W726,図書名リスト!$A$3:$W$1161,22,0))</f>
        <v/>
      </c>
      <c r="S726" s="8" t="str">
        <f t="shared" si="58"/>
        <v xml:space="preserve"> </v>
      </c>
      <c r="T726" s="8" t="str">
        <f t="shared" si="59"/>
        <v>　</v>
      </c>
      <c r="U726" s="8" t="str">
        <f t="shared" si="60"/>
        <v xml:space="preserve"> </v>
      </c>
      <c r="V726" s="8">
        <f t="shared" si="61"/>
        <v>0</v>
      </c>
      <c r="W726" s="7" t="str">
        <f t="shared" si="62"/>
        <v/>
      </c>
    </row>
    <row r="727" spans="1:23" ht="57" customHeight="1" x14ac:dyDescent="0.15">
      <c r="A727" s="10"/>
      <c r="B727" s="16"/>
      <c r="C727" s="16"/>
      <c r="D727" s="15"/>
      <c r="E727" s="14"/>
      <c r="F727" s="13"/>
      <c r="G727" s="12" t="str">
        <f>IF(E727="","",VLOOKUP(E727,図書名リスト!$C$3:$W$1161,16,0))</f>
        <v/>
      </c>
      <c r="H727" s="11" t="str">
        <f>IF(E727="","",VLOOKUP(W727,図書名リスト!$A$3:$W$1161,5,0))</f>
        <v/>
      </c>
      <c r="I727" s="11" t="str">
        <f>IF(E727="","",VLOOKUP(W727,図書名リスト!$A$3:$W$1161,9,0))</f>
        <v/>
      </c>
      <c r="J727" s="11" t="str">
        <f>IF(E727="","",VLOOKUP(W727,図書名リスト!$A$3:$W$1161,23,0))</f>
        <v/>
      </c>
      <c r="K727" s="11" t="str">
        <f>IF(E727="","",VLOOKUP(W727,図書名リスト!$A$3:$W$11651,11,0))</f>
        <v/>
      </c>
      <c r="L727" s="38" t="str">
        <f>IF(E727="","",VLOOKUP(W727,図書名リスト!$A$3:$W$1161,14,0))</f>
        <v/>
      </c>
      <c r="M727" s="9" t="str">
        <f>IF(E727="","",VLOOKUP(W727,図書名リスト!$A$3:$W$1161,17,0))</f>
        <v/>
      </c>
      <c r="N727" s="10"/>
      <c r="O727" s="9" t="str">
        <f>IF(E727="","",VLOOKUP(W727,図書名リスト!$A$3:$W$1161,21,0))</f>
        <v/>
      </c>
      <c r="P727" s="9" t="str">
        <f>IF(E727="","",VLOOKUP(W727,図書名リスト!$A$3:$W$1161,19,0))</f>
        <v/>
      </c>
      <c r="Q727" s="9" t="str">
        <f>IF(E727="","",VLOOKUP(W727,図書名リスト!$A$3:$W$1161,20,0))</f>
        <v/>
      </c>
      <c r="R727" s="9" t="str">
        <f>IF(E727="","",VLOOKUP(W727,図書名リスト!$A$3:$W$1161,22,0))</f>
        <v/>
      </c>
      <c r="S727" s="8" t="str">
        <f t="shared" si="58"/>
        <v xml:space="preserve"> </v>
      </c>
      <c r="T727" s="8" t="str">
        <f t="shared" si="59"/>
        <v>　</v>
      </c>
      <c r="U727" s="8" t="str">
        <f t="shared" si="60"/>
        <v xml:space="preserve"> </v>
      </c>
      <c r="V727" s="8">
        <f t="shared" si="61"/>
        <v>0</v>
      </c>
      <c r="W727" s="7" t="str">
        <f t="shared" si="62"/>
        <v/>
      </c>
    </row>
    <row r="728" spans="1:23" ht="57" customHeight="1" x14ac:dyDescent="0.15">
      <c r="A728" s="10"/>
      <c r="B728" s="16"/>
      <c r="C728" s="16"/>
      <c r="D728" s="15"/>
      <c r="E728" s="14"/>
      <c r="F728" s="13"/>
      <c r="G728" s="12" t="str">
        <f>IF(E728="","",VLOOKUP(E728,図書名リスト!$C$3:$W$1161,16,0))</f>
        <v/>
      </c>
      <c r="H728" s="11" t="str">
        <f>IF(E728="","",VLOOKUP(W728,図書名リスト!$A$3:$W$1161,5,0))</f>
        <v/>
      </c>
      <c r="I728" s="11" t="str">
        <f>IF(E728="","",VLOOKUP(W728,図書名リスト!$A$3:$W$1161,9,0))</f>
        <v/>
      </c>
      <c r="J728" s="11" t="str">
        <f>IF(E728="","",VLOOKUP(W728,図書名リスト!$A$3:$W$1161,23,0))</f>
        <v/>
      </c>
      <c r="K728" s="11" t="str">
        <f>IF(E728="","",VLOOKUP(W728,図書名リスト!$A$3:$W$11651,11,0))</f>
        <v/>
      </c>
      <c r="L728" s="38" t="str">
        <f>IF(E728="","",VLOOKUP(W728,図書名リスト!$A$3:$W$1161,14,0))</f>
        <v/>
      </c>
      <c r="M728" s="9" t="str">
        <f>IF(E728="","",VLOOKUP(W728,図書名リスト!$A$3:$W$1161,17,0))</f>
        <v/>
      </c>
      <c r="N728" s="10"/>
      <c r="O728" s="9" t="str">
        <f>IF(E728="","",VLOOKUP(W728,図書名リスト!$A$3:$W$1161,21,0))</f>
        <v/>
      </c>
      <c r="P728" s="9" t="str">
        <f>IF(E728="","",VLOOKUP(W728,図書名リスト!$A$3:$W$1161,19,0))</f>
        <v/>
      </c>
      <c r="Q728" s="9" t="str">
        <f>IF(E728="","",VLOOKUP(W728,図書名リスト!$A$3:$W$1161,20,0))</f>
        <v/>
      </c>
      <c r="R728" s="9" t="str">
        <f>IF(E728="","",VLOOKUP(W728,図書名リスト!$A$3:$W$1161,22,0))</f>
        <v/>
      </c>
      <c r="S728" s="8" t="str">
        <f t="shared" si="58"/>
        <v xml:space="preserve"> </v>
      </c>
      <c r="T728" s="8" t="str">
        <f t="shared" si="59"/>
        <v>　</v>
      </c>
      <c r="U728" s="8" t="str">
        <f t="shared" si="60"/>
        <v xml:space="preserve"> </v>
      </c>
      <c r="V728" s="8">
        <f t="shared" si="61"/>
        <v>0</v>
      </c>
      <c r="W728" s="7" t="str">
        <f t="shared" si="62"/>
        <v/>
      </c>
    </row>
    <row r="729" spans="1:23" ht="57" customHeight="1" x14ac:dyDescent="0.15">
      <c r="A729" s="10"/>
      <c r="B729" s="16"/>
      <c r="C729" s="16"/>
      <c r="D729" s="15"/>
      <c r="E729" s="14"/>
      <c r="F729" s="13"/>
      <c r="G729" s="12" t="str">
        <f>IF(E729="","",VLOOKUP(E729,図書名リスト!$C$3:$W$1161,16,0))</f>
        <v/>
      </c>
      <c r="H729" s="11" t="str">
        <f>IF(E729="","",VLOOKUP(W729,図書名リスト!$A$3:$W$1161,5,0))</f>
        <v/>
      </c>
      <c r="I729" s="11" t="str">
        <f>IF(E729="","",VLOOKUP(W729,図書名リスト!$A$3:$W$1161,9,0))</f>
        <v/>
      </c>
      <c r="J729" s="11" t="str">
        <f>IF(E729="","",VLOOKUP(W729,図書名リスト!$A$3:$W$1161,23,0))</f>
        <v/>
      </c>
      <c r="K729" s="11" t="str">
        <f>IF(E729="","",VLOOKUP(W729,図書名リスト!$A$3:$W$11651,11,0))</f>
        <v/>
      </c>
      <c r="L729" s="38" t="str">
        <f>IF(E729="","",VLOOKUP(W729,図書名リスト!$A$3:$W$1161,14,0))</f>
        <v/>
      </c>
      <c r="M729" s="9" t="str">
        <f>IF(E729="","",VLOOKUP(W729,図書名リスト!$A$3:$W$1161,17,0))</f>
        <v/>
      </c>
      <c r="N729" s="10"/>
      <c r="O729" s="9" t="str">
        <f>IF(E729="","",VLOOKUP(W729,図書名リスト!$A$3:$W$1161,21,0))</f>
        <v/>
      </c>
      <c r="P729" s="9" t="str">
        <f>IF(E729="","",VLOOKUP(W729,図書名リスト!$A$3:$W$1161,19,0))</f>
        <v/>
      </c>
      <c r="Q729" s="9" t="str">
        <f>IF(E729="","",VLOOKUP(W729,図書名リスト!$A$3:$W$1161,20,0))</f>
        <v/>
      </c>
      <c r="R729" s="9" t="str">
        <f>IF(E729="","",VLOOKUP(W729,図書名リスト!$A$3:$W$1161,22,0))</f>
        <v/>
      </c>
      <c r="S729" s="8" t="str">
        <f t="shared" si="58"/>
        <v xml:space="preserve"> </v>
      </c>
      <c r="T729" s="8" t="str">
        <f t="shared" si="59"/>
        <v>　</v>
      </c>
      <c r="U729" s="8" t="str">
        <f t="shared" si="60"/>
        <v xml:space="preserve"> </v>
      </c>
      <c r="V729" s="8">
        <f t="shared" si="61"/>
        <v>0</v>
      </c>
      <c r="W729" s="7" t="str">
        <f t="shared" si="62"/>
        <v/>
      </c>
    </row>
    <row r="730" spans="1:23" ht="57" customHeight="1" x14ac:dyDescent="0.15">
      <c r="A730" s="10"/>
      <c r="B730" s="16"/>
      <c r="C730" s="16"/>
      <c r="D730" s="15"/>
      <c r="E730" s="14"/>
      <c r="F730" s="13"/>
      <c r="G730" s="12" t="str">
        <f>IF(E730="","",VLOOKUP(E730,図書名リスト!$C$3:$W$1161,16,0))</f>
        <v/>
      </c>
      <c r="H730" s="11" t="str">
        <f>IF(E730="","",VLOOKUP(W730,図書名リスト!$A$3:$W$1161,5,0))</f>
        <v/>
      </c>
      <c r="I730" s="11" t="str">
        <f>IF(E730="","",VLOOKUP(W730,図書名リスト!$A$3:$W$1161,9,0))</f>
        <v/>
      </c>
      <c r="J730" s="11" t="str">
        <f>IF(E730="","",VLOOKUP(W730,図書名リスト!$A$3:$W$1161,23,0))</f>
        <v/>
      </c>
      <c r="K730" s="11" t="str">
        <f>IF(E730="","",VLOOKUP(W730,図書名リスト!$A$3:$W$11651,11,0))</f>
        <v/>
      </c>
      <c r="L730" s="38" t="str">
        <f>IF(E730="","",VLOOKUP(W730,図書名リスト!$A$3:$W$1161,14,0))</f>
        <v/>
      </c>
      <c r="M730" s="9" t="str">
        <f>IF(E730="","",VLOOKUP(W730,図書名リスト!$A$3:$W$1161,17,0))</f>
        <v/>
      </c>
      <c r="N730" s="10"/>
      <c r="O730" s="9" t="str">
        <f>IF(E730="","",VLOOKUP(W730,図書名リスト!$A$3:$W$1161,21,0))</f>
        <v/>
      </c>
      <c r="P730" s="9" t="str">
        <f>IF(E730="","",VLOOKUP(W730,図書名リスト!$A$3:$W$1161,19,0))</f>
        <v/>
      </c>
      <c r="Q730" s="9" t="str">
        <f>IF(E730="","",VLOOKUP(W730,図書名リスト!$A$3:$W$1161,20,0))</f>
        <v/>
      </c>
      <c r="R730" s="9" t="str">
        <f>IF(E730="","",VLOOKUP(W730,図書名リスト!$A$3:$W$1161,22,0))</f>
        <v/>
      </c>
      <c r="S730" s="8" t="str">
        <f t="shared" si="58"/>
        <v xml:space="preserve"> </v>
      </c>
      <c r="T730" s="8" t="str">
        <f t="shared" si="59"/>
        <v>　</v>
      </c>
      <c r="U730" s="8" t="str">
        <f t="shared" si="60"/>
        <v xml:space="preserve"> </v>
      </c>
      <c r="V730" s="8">
        <f t="shared" si="61"/>
        <v>0</v>
      </c>
      <c r="W730" s="7" t="str">
        <f t="shared" si="62"/>
        <v/>
      </c>
    </row>
    <row r="731" spans="1:23" ht="57" customHeight="1" x14ac:dyDescent="0.15">
      <c r="A731" s="10"/>
      <c r="B731" s="16"/>
      <c r="C731" s="16"/>
      <c r="D731" s="15"/>
      <c r="E731" s="14"/>
      <c r="F731" s="13"/>
      <c r="G731" s="12" t="str">
        <f>IF(E731="","",VLOOKUP(E731,図書名リスト!$C$3:$W$1161,16,0))</f>
        <v/>
      </c>
      <c r="H731" s="11" t="str">
        <f>IF(E731="","",VLOOKUP(W731,図書名リスト!$A$3:$W$1161,5,0))</f>
        <v/>
      </c>
      <c r="I731" s="11" t="str">
        <f>IF(E731="","",VLOOKUP(W731,図書名リスト!$A$3:$W$1161,9,0))</f>
        <v/>
      </c>
      <c r="J731" s="11" t="str">
        <f>IF(E731="","",VLOOKUP(W731,図書名リスト!$A$3:$W$1161,23,0))</f>
        <v/>
      </c>
      <c r="K731" s="11" t="str">
        <f>IF(E731="","",VLOOKUP(W731,図書名リスト!$A$3:$W$11651,11,0))</f>
        <v/>
      </c>
      <c r="L731" s="38" t="str">
        <f>IF(E731="","",VLOOKUP(W731,図書名リスト!$A$3:$W$1161,14,0))</f>
        <v/>
      </c>
      <c r="M731" s="9" t="str">
        <f>IF(E731="","",VLOOKUP(W731,図書名リスト!$A$3:$W$1161,17,0))</f>
        <v/>
      </c>
      <c r="N731" s="10"/>
      <c r="O731" s="9" t="str">
        <f>IF(E731="","",VLOOKUP(W731,図書名リスト!$A$3:$W$1161,21,0))</f>
        <v/>
      </c>
      <c r="P731" s="9" t="str">
        <f>IF(E731="","",VLOOKUP(W731,図書名リスト!$A$3:$W$1161,19,0))</f>
        <v/>
      </c>
      <c r="Q731" s="9" t="str">
        <f>IF(E731="","",VLOOKUP(W731,図書名リスト!$A$3:$W$1161,20,0))</f>
        <v/>
      </c>
      <c r="R731" s="9" t="str">
        <f>IF(E731="","",VLOOKUP(W731,図書名リスト!$A$3:$W$1161,22,0))</f>
        <v/>
      </c>
      <c r="S731" s="8" t="str">
        <f t="shared" si="58"/>
        <v xml:space="preserve"> </v>
      </c>
      <c r="T731" s="8" t="str">
        <f t="shared" si="59"/>
        <v>　</v>
      </c>
      <c r="U731" s="8" t="str">
        <f t="shared" si="60"/>
        <v xml:space="preserve"> </v>
      </c>
      <c r="V731" s="8">
        <f t="shared" si="61"/>
        <v>0</v>
      </c>
      <c r="W731" s="7" t="str">
        <f t="shared" si="62"/>
        <v/>
      </c>
    </row>
    <row r="732" spans="1:23" ht="57" customHeight="1" x14ac:dyDescent="0.15">
      <c r="A732" s="10"/>
      <c r="B732" s="16"/>
      <c r="C732" s="16"/>
      <c r="D732" s="15"/>
      <c r="E732" s="14"/>
      <c r="F732" s="13"/>
      <c r="G732" s="12" t="str">
        <f>IF(E732="","",VLOOKUP(E732,図書名リスト!$C$3:$W$1161,16,0))</f>
        <v/>
      </c>
      <c r="H732" s="11" t="str">
        <f>IF(E732="","",VLOOKUP(W732,図書名リスト!$A$3:$W$1161,5,0))</f>
        <v/>
      </c>
      <c r="I732" s="11" t="str">
        <f>IF(E732="","",VLOOKUP(W732,図書名リスト!$A$3:$W$1161,9,0))</f>
        <v/>
      </c>
      <c r="J732" s="11" t="str">
        <f>IF(E732="","",VLOOKUP(W732,図書名リスト!$A$3:$W$1161,23,0))</f>
        <v/>
      </c>
      <c r="K732" s="11" t="str">
        <f>IF(E732="","",VLOOKUP(W732,図書名リスト!$A$3:$W$11651,11,0))</f>
        <v/>
      </c>
      <c r="L732" s="38" t="str">
        <f>IF(E732="","",VLOOKUP(W732,図書名リスト!$A$3:$W$1161,14,0))</f>
        <v/>
      </c>
      <c r="M732" s="9" t="str">
        <f>IF(E732="","",VLOOKUP(W732,図書名リスト!$A$3:$W$1161,17,0))</f>
        <v/>
      </c>
      <c r="N732" s="10"/>
      <c r="O732" s="9" t="str">
        <f>IF(E732="","",VLOOKUP(W732,図書名リスト!$A$3:$W$1161,21,0))</f>
        <v/>
      </c>
      <c r="P732" s="9" t="str">
        <f>IF(E732="","",VLOOKUP(W732,図書名リスト!$A$3:$W$1161,19,0))</f>
        <v/>
      </c>
      <c r="Q732" s="9" t="str">
        <f>IF(E732="","",VLOOKUP(W732,図書名リスト!$A$3:$W$1161,20,0))</f>
        <v/>
      </c>
      <c r="R732" s="9" t="str">
        <f>IF(E732="","",VLOOKUP(W732,図書名リスト!$A$3:$W$1161,22,0))</f>
        <v/>
      </c>
      <c r="S732" s="8" t="str">
        <f t="shared" si="58"/>
        <v xml:space="preserve"> </v>
      </c>
      <c r="T732" s="8" t="str">
        <f t="shared" si="59"/>
        <v>　</v>
      </c>
      <c r="U732" s="8" t="str">
        <f t="shared" si="60"/>
        <v xml:space="preserve"> </v>
      </c>
      <c r="V732" s="8">
        <f t="shared" si="61"/>
        <v>0</v>
      </c>
      <c r="W732" s="7" t="str">
        <f t="shared" si="62"/>
        <v/>
      </c>
    </row>
    <row r="733" spans="1:23" ht="57" customHeight="1" x14ac:dyDescent="0.15">
      <c r="A733" s="10"/>
      <c r="B733" s="16"/>
      <c r="C733" s="16"/>
      <c r="D733" s="15"/>
      <c r="E733" s="14"/>
      <c r="F733" s="13"/>
      <c r="G733" s="12" t="str">
        <f>IF(E733="","",VLOOKUP(E733,図書名リスト!$C$3:$W$1161,16,0))</f>
        <v/>
      </c>
      <c r="H733" s="11" t="str">
        <f>IF(E733="","",VLOOKUP(W733,図書名リスト!$A$3:$W$1161,5,0))</f>
        <v/>
      </c>
      <c r="I733" s="11" t="str">
        <f>IF(E733="","",VLOOKUP(W733,図書名リスト!$A$3:$W$1161,9,0))</f>
        <v/>
      </c>
      <c r="J733" s="11" t="str">
        <f>IF(E733="","",VLOOKUP(W733,図書名リスト!$A$3:$W$1161,23,0))</f>
        <v/>
      </c>
      <c r="K733" s="11" t="str">
        <f>IF(E733="","",VLOOKUP(W733,図書名リスト!$A$3:$W$11651,11,0))</f>
        <v/>
      </c>
      <c r="L733" s="38" t="str">
        <f>IF(E733="","",VLOOKUP(W733,図書名リスト!$A$3:$W$1161,14,0))</f>
        <v/>
      </c>
      <c r="M733" s="9" t="str">
        <f>IF(E733="","",VLOOKUP(W733,図書名リスト!$A$3:$W$1161,17,0))</f>
        <v/>
      </c>
      <c r="N733" s="10"/>
      <c r="O733" s="9" t="str">
        <f>IF(E733="","",VLOOKUP(W733,図書名リスト!$A$3:$W$1161,21,0))</f>
        <v/>
      </c>
      <c r="P733" s="9" t="str">
        <f>IF(E733="","",VLOOKUP(W733,図書名リスト!$A$3:$W$1161,19,0))</f>
        <v/>
      </c>
      <c r="Q733" s="9" t="str">
        <f>IF(E733="","",VLOOKUP(W733,図書名リスト!$A$3:$W$1161,20,0))</f>
        <v/>
      </c>
      <c r="R733" s="9" t="str">
        <f>IF(E733="","",VLOOKUP(W733,図書名リスト!$A$3:$W$1161,22,0))</f>
        <v/>
      </c>
      <c r="S733" s="8" t="str">
        <f t="shared" si="58"/>
        <v xml:space="preserve"> </v>
      </c>
      <c r="T733" s="8" t="str">
        <f t="shared" si="59"/>
        <v>　</v>
      </c>
      <c r="U733" s="8" t="str">
        <f t="shared" si="60"/>
        <v xml:space="preserve"> </v>
      </c>
      <c r="V733" s="8">
        <f t="shared" si="61"/>
        <v>0</v>
      </c>
      <c r="W733" s="7" t="str">
        <f t="shared" si="62"/>
        <v/>
      </c>
    </row>
    <row r="734" spans="1:23" ht="57" customHeight="1" x14ac:dyDescent="0.15">
      <c r="A734" s="10"/>
      <c r="B734" s="16"/>
      <c r="C734" s="16"/>
      <c r="D734" s="15"/>
      <c r="E734" s="14"/>
      <c r="F734" s="13"/>
      <c r="G734" s="12" t="str">
        <f>IF(E734="","",VLOOKUP(E734,図書名リスト!$C$3:$W$1161,16,0))</f>
        <v/>
      </c>
      <c r="H734" s="11" t="str">
        <f>IF(E734="","",VLOOKUP(W734,図書名リスト!$A$3:$W$1161,5,0))</f>
        <v/>
      </c>
      <c r="I734" s="11" t="str">
        <f>IF(E734="","",VLOOKUP(W734,図書名リスト!$A$3:$W$1161,9,0))</f>
        <v/>
      </c>
      <c r="J734" s="11" t="str">
        <f>IF(E734="","",VLOOKUP(W734,図書名リスト!$A$3:$W$1161,23,0))</f>
        <v/>
      </c>
      <c r="K734" s="11" t="str">
        <f>IF(E734="","",VLOOKUP(W734,図書名リスト!$A$3:$W$11651,11,0))</f>
        <v/>
      </c>
      <c r="L734" s="38" t="str">
        <f>IF(E734="","",VLOOKUP(W734,図書名リスト!$A$3:$W$1161,14,0))</f>
        <v/>
      </c>
      <c r="M734" s="9" t="str">
        <f>IF(E734="","",VLOOKUP(W734,図書名リスト!$A$3:$W$1161,17,0))</f>
        <v/>
      </c>
      <c r="N734" s="10"/>
      <c r="O734" s="9" t="str">
        <f>IF(E734="","",VLOOKUP(W734,図書名リスト!$A$3:$W$1161,21,0))</f>
        <v/>
      </c>
      <c r="P734" s="9" t="str">
        <f>IF(E734="","",VLOOKUP(W734,図書名リスト!$A$3:$W$1161,19,0))</f>
        <v/>
      </c>
      <c r="Q734" s="9" t="str">
        <f>IF(E734="","",VLOOKUP(W734,図書名リスト!$A$3:$W$1161,20,0))</f>
        <v/>
      </c>
      <c r="R734" s="9" t="str">
        <f>IF(E734="","",VLOOKUP(W734,図書名リスト!$A$3:$W$1161,22,0))</f>
        <v/>
      </c>
      <c r="S734" s="8" t="str">
        <f t="shared" si="58"/>
        <v xml:space="preserve"> </v>
      </c>
      <c r="T734" s="8" t="str">
        <f t="shared" si="59"/>
        <v>　</v>
      </c>
      <c r="U734" s="8" t="str">
        <f t="shared" si="60"/>
        <v xml:space="preserve"> </v>
      </c>
      <c r="V734" s="8">
        <f t="shared" si="61"/>
        <v>0</v>
      </c>
      <c r="W734" s="7" t="str">
        <f t="shared" si="62"/>
        <v/>
      </c>
    </row>
    <row r="735" spans="1:23" ht="57" customHeight="1" x14ac:dyDescent="0.15">
      <c r="A735" s="10"/>
      <c r="B735" s="16"/>
      <c r="C735" s="16"/>
      <c r="D735" s="15"/>
      <c r="E735" s="14"/>
      <c r="F735" s="13"/>
      <c r="G735" s="12" t="str">
        <f>IF(E735="","",VLOOKUP(E735,図書名リスト!$C$3:$W$1161,16,0))</f>
        <v/>
      </c>
      <c r="H735" s="11" t="str">
        <f>IF(E735="","",VLOOKUP(W735,図書名リスト!$A$3:$W$1161,5,0))</f>
        <v/>
      </c>
      <c r="I735" s="11" t="str">
        <f>IF(E735="","",VLOOKUP(W735,図書名リスト!$A$3:$W$1161,9,0))</f>
        <v/>
      </c>
      <c r="J735" s="11" t="str">
        <f>IF(E735="","",VLOOKUP(W735,図書名リスト!$A$3:$W$1161,23,0))</f>
        <v/>
      </c>
      <c r="K735" s="11" t="str">
        <f>IF(E735="","",VLOOKUP(W735,図書名リスト!$A$3:$W$11651,11,0))</f>
        <v/>
      </c>
      <c r="L735" s="38" t="str">
        <f>IF(E735="","",VLOOKUP(W735,図書名リスト!$A$3:$W$1161,14,0))</f>
        <v/>
      </c>
      <c r="M735" s="9" t="str">
        <f>IF(E735="","",VLOOKUP(W735,図書名リスト!$A$3:$W$1161,17,0))</f>
        <v/>
      </c>
      <c r="N735" s="10"/>
      <c r="O735" s="9" t="str">
        <f>IF(E735="","",VLOOKUP(W735,図書名リスト!$A$3:$W$1161,21,0))</f>
        <v/>
      </c>
      <c r="P735" s="9" t="str">
        <f>IF(E735="","",VLOOKUP(W735,図書名リスト!$A$3:$W$1161,19,0))</f>
        <v/>
      </c>
      <c r="Q735" s="9" t="str">
        <f>IF(E735="","",VLOOKUP(W735,図書名リスト!$A$3:$W$1161,20,0))</f>
        <v/>
      </c>
      <c r="R735" s="9" t="str">
        <f>IF(E735="","",VLOOKUP(W735,図書名リスト!$A$3:$W$1161,22,0))</f>
        <v/>
      </c>
      <c r="S735" s="8" t="str">
        <f t="shared" si="58"/>
        <v xml:space="preserve"> </v>
      </c>
      <c r="T735" s="8" t="str">
        <f t="shared" si="59"/>
        <v>　</v>
      </c>
      <c r="U735" s="8" t="str">
        <f t="shared" si="60"/>
        <v xml:space="preserve"> </v>
      </c>
      <c r="V735" s="8">
        <f t="shared" si="61"/>
        <v>0</v>
      </c>
      <c r="W735" s="7" t="str">
        <f t="shared" si="62"/>
        <v/>
      </c>
    </row>
    <row r="736" spans="1:23" ht="57" customHeight="1" x14ac:dyDescent="0.15">
      <c r="A736" s="10"/>
      <c r="B736" s="16"/>
      <c r="C736" s="16"/>
      <c r="D736" s="15"/>
      <c r="E736" s="14"/>
      <c r="F736" s="13"/>
      <c r="G736" s="12" t="str">
        <f>IF(E736="","",VLOOKUP(E736,図書名リスト!$C$3:$W$1161,16,0))</f>
        <v/>
      </c>
      <c r="H736" s="11" t="str">
        <f>IF(E736="","",VLOOKUP(W736,図書名リスト!$A$3:$W$1161,5,0))</f>
        <v/>
      </c>
      <c r="I736" s="11" t="str">
        <f>IF(E736="","",VLOOKUP(W736,図書名リスト!$A$3:$W$1161,9,0))</f>
        <v/>
      </c>
      <c r="J736" s="11" t="str">
        <f>IF(E736="","",VLOOKUP(W736,図書名リスト!$A$3:$W$1161,23,0))</f>
        <v/>
      </c>
      <c r="K736" s="11" t="str">
        <f>IF(E736="","",VLOOKUP(W736,図書名リスト!$A$3:$W$11651,11,0))</f>
        <v/>
      </c>
      <c r="L736" s="38" t="str">
        <f>IF(E736="","",VLOOKUP(W736,図書名リスト!$A$3:$W$1161,14,0))</f>
        <v/>
      </c>
      <c r="M736" s="9" t="str">
        <f>IF(E736="","",VLOOKUP(W736,図書名リスト!$A$3:$W$1161,17,0))</f>
        <v/>
      </c>
      <c r="N736" s="10"/>
      <c r="O736" s="9" t="str">
        <f>IF(E736="","",VLOOKUP(W736,図書名リスト!$A$3:$W$1161,21,0))</f>
        <v/>
      </c>
      <c r="P736" s="9" t="str">
        <f>IF(E736="","",VLOOKUP(W736,図書名リスト!$A$3:$W$1161,19,0))</f>
        <v/>
      </c>
      <c r="Q736" s="9" t="str">
        <f>IF(E736="","",VLOOKUP(W736,図書名リスト!$A$3:$W$1161,20,0))</f>
        <v/>
      </c>
      <c r="R736" s="9" t="str">
        <f>IF(E736="","",VLOOKUP(W736,図書名リスト!$A$3:$W$1161,22,0))</f>
        <v/>
      </c>
      <c r="S736" s="8" t="str">
        <f t="shared" si="58"/>
        <v xml:space="preserve"> </v>
      </c>
      <c r="T736" s="8" t="str">
        <f t="shared" si="59"/>
        <v>　</v>
      </c>
      <c r="U736" s="8" t="str">
        <f t="shared" si="60"/>
        <v xml:space="preserve"> </v>
      </c>
      <c r="V736" s="8">
        <f t="shared" si="61"/>
        <v>0</v>
      </c>
      <c r="W736" s="7" t="str">
        <f t="shared" si="62"/>
        <v/>
      </c>
    </row>
    <row r="737" spans="1:23" ht="57" customHeight="1" x14ac:dyDescent="0.15">
      <c r="A737" s="10"/>
      <c r="B737" s="16"/>
      <c r="C737" s="16"/>
      <c r="D737" s="15"/>
      <c r="E737" s="14"/>
      <c r="F737" s="13"/>
      <c r="G737" s="12" t="str">
        <f>IF(E737="","",VLOOKUP(E737,図書名リスト!$C$3:$W$1161,16,0))</f>
        <v/>
      </c>
      <c r="H737" s="11" t="str">
        <f>IF(E737="","",VLOOKUP(W737,図書名リスト!$A$3:$W$1161,5,0))</f>
        <v/>
      </c>
      <c r="I737" s="11" t="str">
        <f>IF(E737="","",VLOOKUP(W737,図書名リスト!$A$3:$W$1161,9,0))</f>
        <v/>
      </c>
      <c r="J737" s="11" t="str">
        <f>IF(E737="","",VLOOKUP(W737,図書名リスト!$A$3:$W$1161,23,0))</f>
        <v/>
      </c>
      <c r="K737" s="11" t="str">
        <f>IF(E737="","",VLOOKUP(W737,図書名リスト!$A$3:$W$11651,11,0))</f>
        <v/>
      </c>
      <c r="L737" s="38" t="str">
        <f>IF(E737="","",VLOOKUP(W737,図書名リスト!$A$3:$W$1161,14,0))</f>
        <v/>
      </c>
      <c r="M737" s="9" t="str">
        <f>IF(E737="","",VLOOKUP(W737,図書名リスト!$A$3:$W$1161,17,0))</f>
        <v/>
      </c>
      <c r="N737" s="10"/>
      <c r="O737" s="9" t="str">
        <f>IF(E737="","",VLOOKUP(W737,図書名リスト!$A$3:$W$1161,21,0))</f>
        <v/>
      </c>
      <c r="P737" s="9" t="str">
        <f>IF(E737="","",VLOOKUP(W737,図書名リスト!$A$3:$W$1161,19,0))</f>
        <v/>
      </c>
      <c r="Q737" s="9" t="str">
        <f>IF(E737="","",VLOOKUP(W737,図書名リスト!$A$3:$W$1161,20,0))</f>
        <v/>
      </c>
      <c r="R737" s="9" t="str">
        <f>IF(E737="","",VLOOKUP(W737,図書名リスト!$A$3:$W$1161,22,0))</f>
        <v/>
      </c>
      <c r="S737" s="8" t="str">
        <f t="shared" si="58"/>
        <v xml:space="preserve"> </v>
      </c>
      <c r="T737" s="8" t="str">
        <f t="shared" si="59"/>
        <v>　</v>
      </c>
      <c r="U737" s="8" t="str">
        <f t="shared" si="60"/>
        <v xml:space="preserve"> </v>
      </c>
      <c r="V737" s="8">
        <f t="shared" si="61"/>
        <v>0</v>
      </c>
      <c r="W737" s="7" t="str">
        <f t="shared" si="62"/>
        <v/>
      </c>
    </row>
    <row r="738" spans="1:23" ht="57" customHeight="1" x14ac:dyDescent="0.15">
      <c r="A738" s="10"/>
      <c r="B738" s="16"/>
      <c r="C738" s="16"/>
      <c r="D738" s="15"/>
      <c r="E738" s="14"/>
      <c r="F738" s="13"/>
      <c r="G738" s="12" t="str">
        <f>IF(E738="","",VLOOKUP(E738,図書名リスト!$C$3:$W$1161,16,0))</f>
        <v/>
      </c>
      <c r="H738" s="11" t="str">
        <f>IF(E738="","",VLOOKUP(W738,図書名リスト!$A$3:$W$1161,5,0))</f>
        <v/>
      </c>
      <c r="I738" s="11" t="str">
        <f>IF(E738="","",VLOOKUP(W738,図書名リスト!$A$3:$W$1161,9,0))</f>
        <v/>
      </c>
      <c r="J738" s="11" t="str">
        <f>IF(E738="","",VLOOKUP(W738,図書名リスト!$A$3:$W$1161,23,0))</f>
        <v/>
      </c>
      <c r="K738" s="11" t="str">
        <f>IF(E738="","",VLOOKUP(W738,図書名リスト!$A$3:$W$11651,11,0))</f>
        <v/>
      </c>
      <c r="L738" s="38" t="str">
        <f>IF(E738="","",VLOOKUP(W738,図書名リスト!$A$3:$W$1161,14,0))</f>
        <v/>
      </c>
      <c r="M738" s="9" t="str">
        <f>IF(E738="","",VLOOKUP(W738,図書名リスト!$A$3:$W$1161,17,0))</f>
        <v/>
      </c>
      <c r="N738" s="10"/>
      <c r="O738" s="9" t="str">
        <f>IF(E738="","",VLOOKUP(W738,図書名リスト!$A$3:$W$1161,21,0))</f>
        <v/>
      </c>
      <c r="P738" s="9" t="str">
        <f>IF(E738="","",VLOOKUP(W738,図書名リスト!$A$3:$W$1161,19,0))</f>
        <v/>
      </c>
      <c r="Q738" s="9" t="str">
        <f>IF(E738="","",VLOOKUP(W738,図書名リスト!$A$3:$W$1161,20,0))</f>
        <v/>
      </c>
      <c r="R738" s="9" t="str">
        <f>IF(E738="","",VLOOKUP(W738,図書名リスト!$A$3:$W$1161,22,0))</f>
        <v/>
      </c>
      <c r="S738" s="8" t="str">
        <f t="shared" si="58"/>
        <v xml:space="preserve"> </v>
      </c>
      <c r="T738" s="8" t="str">
        <f t="shared" si="59"/>
        <v>　</v>
      </c>
      <c r="U738" s="8" t="str">
        <f t="shared" si="60"/>
        <v xml:space="preserve"> </v>
      </c>
      <c r="V738" s="8">
        <f t="shared" si="61"/>
        <v>0</v>
      </c>
      <c r="W738" s="7" t="str">
        <f t="shared" si="62"/>
        <v/>
      </c>
    </row>
    <row r="739" spans="1:23" ht="57" customHeight="1" x14ac:dyDescent="0.15">
      <c r="A739" s="10"/>
      <c r="B739" s="16"/>
      <c r="C739" s="16"/>
      <c r="D739" s="15"/>
      <c r="E739" s="14"/>
      <c r="F739" s="13"/>
      <c r="G739" s="12" t="str">
        <f>IF(E739="","",VLOOKUP(E739,図書名リスト!$C$3:$W$1161,16,0))</f>
        <v/>
      </c>
      <c r="H739" s="11" t="str">
        <f>IF(E739="","",VLOOKUP(W739,図書名リスト!$A$3:$W$1161,5,0))</f>
        <v/>
      </c>
      <c r="I739" s="11" t="str">
        <f>IF(E739="","",VLOOKUP(W739,図書名リスト!$A$3:$W$1161,9,0))</f>
        <v/>
      </c>
      <c r="J739" s="11" t="str">
        <f>IF(E739="","",VLOOKUP(W739,図書名リスト!$A$3:$W$1161,23,0))</f>
        <v/>
      </c>
      <c r="K739" s="11" t="str">
        <f>IF(E739="","",VLOOKUP(W739,図書名リスト!$A$3:$W$11651,11,0))</f>
        <v/>
      </c>
      <c r="L739" s="38" t="str">
        <f>IF(E739="","",VLOOKUP(W739,図書名リスト!$A$3:$W$1161,14,0))</f>
        <v/>
      </c>
      <c r="M739" s="9" t="str">
        <f>IF(E739="","",VLOOKUP(W739,図書名リスト!$A$3:$W$1161,17,0))</f>
        <v/>
      </c>
      <c r="N739" s="10"/>
      <c r="O739" s="9" t="str">
        <f>IF(E739="","",VLOOKUP(W739,図書名リスト!$A$3:$W$1161,21,0))</f>
        <v/>
      </c>
      <c r="P739" s="9" t="str">
        <f>IF(E739="","",VLOOKUP(W739,図書名リスト!$A$3:$W$1161,19,0))</f>
        <v/>
      </c>
      <c r="Q739" s="9" t="str">
        <f>IF(E739="","",VLOOKUP(W739,図書名リスト!$A$3:$W$1161,20,0))</f>
        <v/>
      </c>
      <c r="R739" s="9" t="str">
        <f>IF(E739="","",VLOOKUP(W739,図書名リスト!$A$3:$W$1161,22,0))</f>
        <v/>
      </c>
      <c r="S739" s="8" t="str">
        <f t="shared" si="58"/>
        <v xml:space="preserve"> </v>
      </c>
      <c r="T739" s="8" t="str">
        <f t="shared" si="59"/>
        <v>　</v>
      </c>
      <c r="U739" s="8" t="str">
        <f t="shared" si="60"/>
        <v xml:space="preserve"> </v>
      </c>
      <c r="V739" s="8">
        <f t="shared" si="61"/>
        <v>0</v>
      </c>
      <c r="W739" s="7" t="str">
        <f t="shared" si="62"/>
        <v/>
      </c>
    </row>
    <row r="740" spans="1:23" ht="57" customHeight="1" x14ac:dyDescent="0.15">
      <c r="A740" s="10"/>
      <c r="B740" s="16"/>
      <c r="C740" s="16"/>
      <c r="D740" s="15"/>
      <c r="E740" s="14"/>
      <c r="F740" s="13"/>
      <c r="G740" s="12" t="str">
        <f>IF(E740="","",VLOOKUP(E740,図書名リスト!$C$3:$W$1161,16,0))</f>
        <v/>
      </c>
      <c r="H740" s="11" t="str">
        <f>IF(E740="","",VLOOKUP(W740,図書名リスト!$A$3:$W$1161,5,0))</f>
        <v/>
      </c>
      <c r="I740" s="11" t="str">
        <f>IF(E740="","",VLOOKUP(W740,図書名リスト!$A$3:$W$1161,9,0))</f>
        <v/>
      </c>
      <c r="J740" s="11" t="str">
        <f>IF(E740="","",VLOOKUP(W740,図書名リスト!$A$3:$W$1161,23,0))</f>
        <v/>
      </c>
      <c r="K740" s="11" t="str">
        <f>IF(E740="","",VLOOKUP(W740,図書名リスト!$A$3:$W$11651,11,0))</f>
        <v/>
      </c>
      <c r="L740" s="38" t="str">
        <f>IF(E740="","",VLOOKUP(W740,図書名リスト!$A$3:$W$1161,14,0))</f>
        <v/>
      </c>
      <c r="M740" s="9" t="str">
        <f>IF(E740="","",VLOOKUP(W740,図書名リスト!$A$3:$W$1161,17,0))</f>
        <v/>
      </c>
      <c r="N740" s="10"/>
      <c r="O740" s="9" t="str">
        <f>IF(E740="","",VLOOKUP(W740,図書名リスト!$A$3:$W$1161,21,0))</f>
        <v/>
      </c>
      <c r="P740" s="9" t="str">
        <f>IF(E740="","",VLOOKUP(W740,図書名リスト!$A$3:$W$1161,19,0))</f>
        <v/>
      </c>
      <c r="Q740" s="9" t="str">
        <f>IF(E740="","",VLOOKUP(W740,図書名リスト!$A$3:$W$1161,20,0))</f>
        <v/>
      </c>
      <c r="R740" s="9" t="str">
        <f>IF(E740="","",VLOOKUP(W740,図書名リスト!$A$3:$W$1161,22,0))</f>
        <v/>
      </c>
      <c r="S740" s="8" t="str">
        <f t="shared" si="58"/>
        <v xml:space="preserve"> </v>
      </c>
      <c r="T740" s="8" t="str">
        <f t="shared" si="59"/>
        <v>　</v>
      </c>
      <c r="U740" s="8" t="str">
        <f t="shared" si="60"/>
        <v xml:space="preserve"> </v>
      </c>
      <c r="V740" s="8">
        <f t="shared" si="61"/>
        <v>0</v>
      </c>
      <c r="W740" s="7" t="str">
        <f t="shared" si="62"/>
        <v/>
      </c>
    </row>
    <row r="741" spans="1:23" ht="57" customHeight="1" x14ac:dyDescent="0.15">
      <c r="A741" s="10"/>
      <c r="B741" s="16"/>
      <c r="C741" s="16"/>
      <c r="D741" s="15"/>
      <c r="E741" s="14"/>
      <c r="F741" s="13"/>
      <c r="G741" s="12" t="str">
        <f>IF(E741="","",VLOOKUP(E741,図書名リスト!$C$3:$W$1161,16,0))</f>
        <v/>
      </c>
      <c r="H741" s="11" t="str">
        <f>IF(E741="","",VLOOKUP(W741,図書名リスト!$A$3:$W$1161,5,0))</f>
        <v/>
      </c>
      <c r="I741" s="11" t="str">
        <f>IF(E741="","",VLOOKUP(W741,図書名リスト!$A$3:$W$1161,9,0))</f>
        <v/>
      </c>
      <c r="J741" s="11" t="str">
        <f>IF(E741="","",VLOOKUP(W741,図書名リスト!$A$3:$W$1161,23,0))</f>
        <v/>
      </c>
      <c r="K741" s="11" t="str">
        <f>IF(E741="","",VLOOKUP(W741,図書名リスト!$A$3:$W$11651,11,0))</f>
        <v/>
      </c>
      <c r="L741" s="38" t="str">
        <f>IF(E741="","",VLOOKUP(W741,図書名リスト!$A$3:$W$1161,14,0))</f>
        <v/>
      </c>
      <c r="M741" s="9" t="str">
        <f>IF(E741="","",VLOOKUP(W741,図書名リスト!$A$3:$W$1161,17,0))</f>
        <v/>
      </c>
      <c r="N741" s="10"/>
      <c r="O741" s="9" t="str">
        <f>IF(E741="","",VLOOKUP(W741,図書名リスト!$A$3:$W$1161,21,0))</f>
        <v/>
      </c>
      <c r="P741" s="9" t="str">
        <f>IF(E741="","",VLOOKUP(W741,図書名リスト!$A$3:$W$1161,19,0))</f>
        <v/>
      </c>
      <c r="Q741" s="9" t="str">
        <f>IF(E741="","",VLOOKUP(W741,図書名リスト!$A$3:$W$1161,20,0))</f>
        <v/>
      </c>
      <c r="R741" s="9" t="str">
        <f>IF(E741="","",VLOOKUP(W741,図書名リスト!$A$3:$W$1161,22,0))</f>
        <v/>
      </c>
      <c r="S741" s="8" t="str">
        <f t="shared" si="58"/>
        <v xml:space="preserve"> </v>
      </c>
      <c r="T741" s="8" t="str">
        <f t="shared" si="59"/>
        <v>　</v>
      </c>
      <c r="U741" s="8" t="str">
        <f t="shared" si="60"/>
        <v xml:space="preserve"> </v>
      </c>
      <c r="V741" s="8">
        <f t="shared" si="61"/>
        <v>0</v>
      </c>
      <c r="W741" s="7" t="str">
        <f t="shared" si="62"/>
        <v/>
      </c>
    </row>
    <row r="742" spans="1:23" ht="57" customHeight="1" x14ac:dyDescent="0.15">
      <c r="A742" s="10"/>
      <c r="B742" s="16"/>
      <c r="C742" s="16"/>
      <c r="D742" s="15"/>
      <c r="E742" s="14"/>
      <c r="F742" s="13"/>
      <c r="G742" s="12" t="str">
        <f>IF(E742="","",VLOOKUP(E742,図書名リスト!$C$3:$W$1161,16,0))</f>
        <v/>
      </c>
      <c r="H742" s="11" t="str">
        <f>IF(E742="","",VLOOKUP(W742,図書名リスト!$A$3:$W$1161,5,0))</f>
        <v/>
      </c>
      <c r="I742" s="11" t="str">
        <f>IF(E742="","",VLOOKUP(W742,図書名リスト!$A$3:$W$1161,9,0))</f>
        <v/>
      </c>
      <c r="J742" s="11" t="str">
        <f>IF(E742="","",VLOOKUP(W742,図書名リスト!$A$3:$W$1161,23,0))</f>
        <v/>
      </c>
      <c r="K742" s="11" t="str">
        <f>IF(E742="","",VLOOKUP(W742,図書名リスト!$A$3:$W$11651,11,0))</f>
        <v/>
      </c>
      <c r="L742" s="38" t="str">
        <f>IF(E742="","",VLOOKUP(W742,図書名リスト!$A$3:$W$1161,14,0))</f>
        <v/>
      </c>
      <c r="M742" s="9" t="str">
        <f>IF(E742="","",VLOOKUP(W742,図書名リスト!$A$3:$W$1161,17,0))</f>
        <v/>
      </c>
      <c r="N742" s="10"/>
      <c r="O742" s="9" t="str">
        <f>IF(E742="","",VLOOKUP(W742,図書名リスト!$A$3:$W$1161,21,0))</f>
        <v/>
      </c>
      <c r="P742" s="9" t="str">
        <f>IF(E742="","",VLOOKUP(W742,図書名リスト!$A$3:$W$1161,19,0))</f>
        <v/>
      </c>
      <c r="Q742" s="9" t="str">
        <f>IF(E742="","",VLOOKUP(W742,図書名リスト!$A$3:$W$1161,20,0))</f>
        <v/>
      </c>
      <c r="R742" s="9" t="str">
        <f>IF(E742="","",VLOOKUP(W742,図書名リスト!$A$3:$W$1161,22,0))</f>
        <v/>
      </c>
      <c r="S742" s="8" t="str">
        <f t="shared" si="58"/>
        <v xml:space="preserve"> </v>
      </c>
      <c r="T742" s="8" t="str">
        <f t="shared" si="59"/>
        <v>　</v>
      </c>
      <c r="U742" s="8" t="str">
        <f t="shared" si="60"/>
        <v xml:space="preserve"> </v>
      </c>
      <c r="V742" s="8">
        <f t="shared" si="61"/>
        <v>0</v>
      </c>
      <c r="W742" s="7" t="str">
        <f t="shared" si="62"/>
        <v/>
      </c>
    </row>
    <row r="743" spans="1:23" ht="57" customHeight="1" x14ac:dyDescent="0.15">
      <c r="A743" s="10"/>
      <c r="B743" s="16"/>
      <c r="C743" s="16"/>
      <c r="D743" s="15"/>
      <c r="E743" s="14"/>
      <c r="F743" s="13"/>
      <c r="G743" s="12" t="str">
        <f>IF(E743="","",VLOOKUP(E743,図書名リスト!$C$3:$W$1161,16,0))</f>
        <v/>
      </c>
      <c r="H743" s="11" t="str">
        <f>IF(E743="","",VLOOKUP(W743,図書名リスト!$A$3:$W$1161,5,0))</f>
        <v/>
      </c>
      <c r="I743" s="11" t="str">
        <f>IF(E743="","",VLOOKUP(W743,図書名リスト!$A$3:$W$1161,9,0))</f>
        <v/>
      </c>
      <c r="J743" s="11" t="str">
        <f>IF(E743="","",VLOOKUP(W743,図書名リスト!$A$3:$W$1161,23,0))</f>
        <v/>
      </c>
      <c r="K743" s="11" t="str">
        <f>IF(E743="","",VLOOKUP(W743,図書名リスト!$A$3:$W$11651,11,0))</f>
        <v/>
      </c>
      <c r="L743" s="38" t="str">
        <f>IF(E743="","",VLOOKUP(W743,図書名リスト!$A$3:$W$1161,14,0))</f>
        <v/>
      </c>
      <c r="M743" s="9" t="str">
        <f>IF(E743="","",VLOOKUP(W743,図書名リスト!$A$3:$W$1161,17,0))</f>
        <v/>
      </c>
      <c r="N743" s="10"/>
      <c r="O743" s="9" t="str">
        <f>IF(E743="","",VLOOKUP(W743,図書名リスト!$A$3:$W$1161,21,0))</f>
        <v/>
      </c>
      <c r="P743" s="9" t="str">
        <f>IF(E743="","",VLOOKUP(W743,図書名リスト!$A$3:$W$1161,19,0))</f>
        <v/>
      </c>
      <c r="Q743" s="9" t="str">
        <f>IF(E743="","",VLOOKUP(W743,図書名リスト!$A$3:$W$1161,20,0))</f>
        <v/>
      </c>
      <c r="R743" s="9" t="str">
        <f>IF(E743="","",VLOOKUP(W743,図書名リスト!$A$3:$W$1161,22,0))</f>
        <v/>
      </c>
      <c r="S743" s="8" t="str">
        <f t="shared" si="58"/>
        <v xml:space="preserve"> </v>
      </c>
      <c r="T743" s="8" t="str">
        <f t="shared" si="59"/>
        <v>　</v>
      </c>
      <c r="U743" s="8" t="str">
        <f t="shared" si="60"/>
        <v xml:space="preserve"> </v>
      </c>
      <c r="V743" s="8">
        <f t="shared" si="61"/>
        <v>0</v>
      </c>
      <c r="W743" s="7" t="str">
        <f t="shared" si="62"/>
        <v/>
      </c>
    </row>
    <row r="744" spans="1:23" ht="57" customHeight="1" x14ac:dyDescent="0.15">
      <c r="A744" s="10"/>
      <c r="B744" s="16"/>
      <c r="C744" s="16"/>
      <c r="D744" s="15"/>
      <c r="E744" s="14"/>
      <c r="F744" s="13"/>
      <c r="G744" s="12" t="str">
        <f>IF(E744="","",VLOOKUP(E744,図書名リスト!$C$3:$W$1161,16,0))</f>
        <v/>
      </c>
      <c r="H744" s="11" t="str">
        <f>IF(E744="","",VLOOKUP(W744,図書名リスト!$A$3:$W$1161,5,0))</f>
        <v/>
      </c>
      <c r="I744" s="11" t="str">
        <f>IF(E744="","",VLOOKUP(W744,図書名リスト!$A$3:$W$1161,9,0))</f>
        <v/>
      </c>
      <c r="J744" s="11" t="str">
        <f>IF(E744="","",VLOOKUP(W744,図書名リスト!$A$3:$W$1161,23,0))</f>
        <v/>
      </c>
      <c r="K744" s="11" t="str">
        <f>IF(E744="","",VLOOKUP(W744,図書名リスト!$A$3:$W$11651,11,0))</f>
        <v/>
      </c>
      <c r="L744" s="38" t="str">
        <f>IF(E744="","",VLOOKUP(W744,図書名リスト!$A$3:$W$1161,14,0))</f>
        <v/>
      </c>
      <c r="M744" s="9" t="str">
        <f>IF(E744="","",VLOOKUP(W744,図書名リスト!$A$3:$W$1161,17,0))</f>
        <v/>
      </c>
      <c r="N744" s="10"/>
      <c r="O744" s="9" t="str">
        <f>IF(E744="","",VLOOKUP(W744,図書名リスト!$A$3:$W$1161,21,0))</f>
        <v/>
      </c>
      <c r="P744" s="9" t="str">
        <f>IF(E744="","",VLOOKUP(W744,図書名リスト!$A$3:$W$1161,19,0))</f>
        <v/>
      </c>
      <c r="Q744" s="9" t="str">
        <f>IF(E744="","",VLOOKUP(W744,図書名リスト!$A$3:$W$1161,20,0))</f>
        <v/>
      </c>
      <c r="R744" s="9" t="str">
        <f>IF(E744="","",VLOOKUP(W744,図書名リスト!$A$3:$W$1161,22,0))</f>
        <v/>
      </c>
      <c r="S744" s="8" t="str">
        <f t="shared" si="58"/>
        <v xml:space="preserve"> </v>
      </c>
      <c r="T744" s="8" t="str">
        <f t="shared" si="59"/>
        <v>　</v>
      </c>
      <c r="U744" s="8" t="str">
        <f t="shared" si="60"/>
        <v xml:space="preserve"> </v>
      </c>
      <c r="V744" s="8">
        <f t="shared" si="61"/>
        <v>0</v>
      </c>
      <c r="W744" s="7" t="str">
        <f t="shared" si="62"/>
        <v/>
      </c>
    </row>
    <row r="745" spans="1:23" ht="57" customHeight="1" x14ac:dyDescent="0.15">
      <c r="A745" s="10"/>
      <c r="B745" s="16"/>
      <c r="C745" s="16"/>
      <c r="D745" s="15"/>
      <c r="E745" s="14"/>
      <c r="F745" s="13"/>
      <c r="G745" s="12" t="str">
        <f>IF(E745="","",VLOOKUP(E745,図書名リスト!$C$3:$W$1161,16,0))</f>
        <v/>
      </c>
      <c r="H745" s="11" t="str">
        <f>IF(E745="","",VLOOKUP(W745,図書名リスト!$A$3:$W$1161,5,0))</f>
        <v/>
      </c>
      <c r="I745" s="11" t="str">
        <f>IF(E745="","",VLOOKUP(W745,図書名リスト!$A$3:$W$1161,9,0))</f>
        <v/>
      </c>
      <c r="J745" s="11" t="str">
        <f>IF(E745="","",VLOOKUP(W745,図書名リスト!$A$3:$W$1161,23,0))</f>
        <v/>
      </c>
      <c r="K745" s="11" t="str">
        <f>IF(E745="","",VLOOKUP(W745,図書名リスト!$A$3:$W$11651,11,0))</f>
        <v/>
      </c>
      <c r="L745" s="38" t="str">
        <f>IF(E745="","",VLOOKUP(W745,図書名リスト!$A$3:$W$1161,14,0))</f>
        <v/>
      </c>
      <c r="M745" s="9" t="str">
        <f>IF(E745="","",VLOOKUP(W745,図書名リスト!$A$3:$W$1161,17,0))</f>
        <v/>
      </c>
      <c r="N745" s="10"/>
      <c r="O745" s="9" t="str">
        <f>IF(E745="","",VLOOKUP(W745,図書名リスト!$A$3:$W$1161,21,0))</f>
        <v/>
      </c>
      <c r="P745" s="9" t="str">
        <f>IF(E745="","",VLOOKUP(W745,図書名リスト!$A$3:$W$1161,19,0))</f>
        <v/>
      </c>
      <c r="Q745" s="9" t="str">
        <f>IF(E745="","",VLOOKUP(W745,図書名リスト!$A$3:$W$1161,20,0))</f>
        <v/>
      </c>
      <c r="R745" s="9" t="str">
        <f>IF(E745="","",VLOOKUP(W745,図書名リスト!$A$3:$W$1161,22,0))</f>
        <v/>
      </c>
      <c r="S745" s="8" t="str">
        <f t="shared" si="58"/>
        <v xml:space="preserve"> </v>
      </c>
      <c r="T745" s="8" t="str">
        <f t="shared" si="59"/>
        <v>　</v>
      </c>
      <c r="U745" s="8" t="str">
        <f t="shared" si="60"/>
        <v xml:space="preserve"> </v>
      </c>
      <c r="V745" s="8">
        <f t="shared" si="61"/>
        <v>0</v>
      </c>
      <c r="W745" s="7" t="str">
        <f t="shared" si="62"/>
        <v/>
      </c>
    </row>
    <row r="746" spans="1:23" ht="57" customHeight="1" x14ac:dyDescent="0.15">
      <c r="A746" s="10"/>
      <c r="B746" s="16"/>
      <c r="C746" s="16"/>
      <c r="D746" s="15"/>
      <c r="E746" s="14"/>
      <c r="F746" s="13"/>
      <c r="G746" s="12" t="str">
        <f>IF(E746="","",VLOOKUP(E746,図書名リスト!$C$3:$W$1161,16,0))</f>
        <v/>
      </c>
      <c r="H746" s="11" t="str">
        <f>IF(E746="","",VLOOKUP(W746,図書名リスト!$A$3:$W$1161,5,0))</f>
        <v/>
      </c>
      <c r="I746" s="11" t="str">
        <f>IF(E746="","",VLOOKUP(W746,図書名リスト!$A$3:$W$1161,9,0))</f>
        <v/>
      </c>
      <c r="J746" s="11" t="str">
        <f>IF(E746="","",VLOOKUP(W746,図書名リスト!$A$3:$W$1161,23,0))</f>
        <v/>
      </c>
      <c r="K746" s="11" t="str">
        <f>IF(E746="","",VLOOKUP(W746,図書名リスト!$A$3:$W$11651,11,0))</f>
        <v/>
      </c>
      <c r="L746" s="38" t="str">
        <f>IF(E746="","",VLOOKUP(W746,図書名リスト!$A$3:$W$1161,14,0))</f>
        <v/>
      </c>
      <c r="M746" s="9" t="str">
        <f>IF(E746="","",VLOOKUP(W746,図書名リスト!$A$3:$W$1161,17,0))</f>
        <v/>
      </c>
      <c r="N746" s="10"/>
      <c r="O746" s="9" t="str">
        <f>IF(E746="","",VLOOKUP(W746,図書名リスト!$A$3:$W$1161,21,0))</f>
        <v/>
      </c>
      <c r="P746" s="9" t="str">
        <f>IF(E746="","",VLOOKUP(W746,図書名リスト!$A$3:$W$1161,19,0))</f>
        <v/>
      </c>
      <c r="Q746" s="9" t="str">
        <f>IF(E746="","",VLOOKUP(W746,図書名リスト!$A$3:$W$1161,20,0))</f>
        <v/>
      </c>
      <c r="R746" s="9" t="str">
        <f>IF(E746="","",VLOOKUP(W746,図書名リスト!$A$3:$W$1161,22,0))</f>
        <v/>
      </c>
      <c r="S746" s="8" t="str">
        <f t="shared" si="58"/>
        <v xml:space="preserve"> </v>
      </c>
      <c r="T746" s="8" t="str">
        <f t="shared" si="59"/>
        <v>　</v>
      </c>
      <c r="U746" s="8" t="str">
        <f t="shared" si="60"/>
        <v xml:space="preserve"> </v>
      </c>
      <c r="V746" s="8">
        <f t="shared" si="61"/>
        <v>0</v>
      </c>
      <c r="W746" s="7" t="str">
        <f t="shared" si="62"/>
        <v/>
      </c>
    </row>
    <row r="747" spans="1:23" ht="57" customHeight="1" x14ac:dyDescent="0.15">
      <c r="A747" s="10"/>
      <c r="B747" s="16"/>
      <c r="C747" s="16"/>
      <c r="D747" s="15"/>
      <c r="E747" s="14"/>
      <c r="F747" s="13"/>
      <c r="G747" s="12" t="str">
        <f>IF(E747="","",VLOOKUP(E747,図書名リスト!$C$3:$W$1161,16,0))</f>
        <v/>
      </c>
      <c r="H747" s="11" t="str">
        <f>IF(E747="","",VLOOKUP(W747,図書名リスト!$A$3:$W$1161,5,0))</f>
        <v/>
      </c>
      <c r="I747" s="11" t="str">
        <f>IF(E747="","",VLOOKUP(W747,図書名リスト!$A$3:$W$1161,9,0))</f>
        <v/>
      </c>
      <c r="J747" s="11" t="str">
        <f>IF(E747="","",VLOOKUP(W747,図書名リスト!$A$3:$W$1161,23,0))</f>
        <v/>
      </c>
      <c r="K747" s="11" t="str">
        <f>IF(E747="","",VLOOKUP(W747,図書名リスト!$A$3:$W$11651,11,0))</f>
        <v/>
      </c>
      <c r="L747" s="38" t="str">
        <f>IF(E747="","",VLOOKUP(W747,図書名リスト!$A$3:$W$1161,14,0))</f>
        <v/>
      </c>
      <c r="M747" s="9" t="str">
        <f>IF(E747="","",VLOOKUP(W747,図書名リスト!$A$3:$W$1161,17,0))</f>
        <v/>
      </c>
      <c r="N747" s="10"/>
      <c r="O747" s="9" t="str">
        <f>IF(E747="","",VLOOKUP(W747,図書名リスト!$A$3:$W$1161,21,0))</f>
        <v/>
      </c>
      <c r="P747" s="9" t="str">
        <f>IF(E747="","",VLOOKUP(W747,図書名リスト!$A$3:$W$1161,19,0))</f>
        <v/>
      </c>
      <c r="Q747" s="9" t="str">
        <f>IF(E747="","",VLOOKUP(W747,図書名リスト!$A$3:$W$1161,20,0))</f>
        <v/>
      </c>
      <c r="R747" s="9" t="str">
        <f>IF(E747="","",VLOOKUP(W747,図書名リスト!$A$3:$W$1161,22,0))</f>
        <v/>
      </c>
      <c r="S747" s="8" t="str">
        <f t="shared" si="58"/>
        <v xml:space="preserve"> </v>
      </c>
      <c r="T747" s="8" t="str">
        <f t="shared" si="59"/>
        <v>　</v>
      </c>
      <c r="U747" s="8" t="str">
        <f t="shared" si="60"/>
        <v xml:space="preserve"> </v>
      </c>
      <c r="V747" s="8">
        <f t="shared" si="61"/>
        <v>0</v>
      </c>
      <c r="W747" s="7" t="str">
        <f t="shared" si="62"/>
        <v/>
      </c>
    </row>
    <row r="748" spans="1:23" ht="57" customHeight="1" x14ac:dyDescent="0.15">
      <c r="A748" s="10"/>
      <c r="B748" s="16"/>
      <c r="C748" s="16"/>
      <c r="D748" s="15"/>
      <c r="E748" s="14"/>
      <c r="F748" s="13"/>
      <c r="G748" s="12" t="str">
        <f>IF(E748="","",VLOOKUP(E748,図書名リスト!$C$3:$W$1161,16,0))</f>
        <v/>
      </c>
      <c r="H748" s="11" t="str">
        <f>IF(E748="","",VLOOKUP(W748,図書名リスト!$A$3:$W$1161,5,0))</f>
        <v/>
      </c>
      <c r="I748" s="11" t="str">
        <f>IF(E748="","",VLOOKUP(W748,図書名リスト!$A$3:$W$1161,9,0))</f>
        <v/>
      </c>
      <c r="J748" s="11" t="str">
        <f>IF(E748="","",VLOOKUP(W748,図書名リスト!$A$3:$W$1161,23,0))</f>
        <v/>
      </c>
      <c r="K748" s="11" t="str">
        <f>IF(E748="","",VLOOKUP(W748,図書名リスト!$A$3:$W$11651,11,0))</f>
        <v/>
      </c>
      <c r="L748" s="38" t="str">
        <f>IF(E748="","",VLOOKUP(W748,図書名リスト!$A$3:$W$1161,14,0))</f>
        <v/>
      </c>
      <c r="M748" s="9" t="str">
        <f>IF(E748="","",VLOOKUP(W748,図書名リスト!$A$3:$W$1161,17,0))</f>
        <v/>
      </c>
      <c r="N748" s="10"/>
      <c r="O748" s="9" t="str">
        <f>IF(E748="","",VLOOKUP(W748,図書名リスト!$A$3:$W$1161,21,0))</f>
        <v/>
      </c>
      <c r="P748" s="9" t="str">
        <f>IF(E748="","",VLOOKUP(W748,図書名リスト!$A$3:$W$1161,19,0))</f>
        <v/>
      </c>
      <c r="Q748" s="9" t="str">
        <f>IF(E748="","",VLOOKUP(W748,図書名リスト!$A$3:$W$1161,20,0))</f>
        <v/>
      </c>
      <c r="R748" s="9" t="str">
        <f>IF(E748="","",VLOOKUP(W748,図書名リスト!$A$3:$W$1161,22,0))</f>
        <v/>
      </c>
      <c r="S748" s="8" t="str">
        <f t="shared" si="58"/>
        <v xml:space="preserve"> </v>
      </c>
      <c r="T748" s="8" t="str">
        <f t="shared" si="59"/>
        <v>　</v>
      </c>
      <c r="U748" s="8" t="str">
        <f t="shared" si="60"/>
        <v xml:space="preserve"> </v>
      </c>
      <c r="V748" s="8">
        <f t="shared" si="61"/>
        <v>0</v>
      </c>
      <c r="W748" s="7" t="str">
        <f t="shared" si="62"/>
        <v/>
      </c>
    </row>
    <row r="749" spans="1:23" ht="57" customHeight="1" x14ac:dyDescent="0.15">
      <c r="A749" s="10"/>
      <c r="B749" s="16"/>
      <c r="C749" s="16"/>
      <c r="D749" s="15"/>
      <c r="E749" s="14"/>
      <c r="F749" s="13"/>
      <c r="G749" s="12" t="str">
        <f>IF(E749="","",VLOOKUP(E749,図書名リスト!$C$3:$W$1161,16,0))</f>
        <v/>
      </c>
      <c r="H749" s="11" t="str">
        <f>IF(E749="","",VLOOKUP(W749,図書名リスト!$A$3:$W$1161,5,0))</f>
        <v/>
      </c>
      <c r="I749" s="11" t="str">
        <f>IF(E749="","",VLOOKUP(W749,図書名リスト!$A$3:$W$1161,9,0))</f>
        <v/>
      </c>
      <c r="J749" s="11" t="str">
        <f>IF(E749="","",VLOOKUP(W749,図書名リスト!$A$3:$W$1161,23,0))</f>
        <v/>
      </c>
      <c r="K749" s="11" t="str">
        <f>IF(E749="","",VLOOKUP(W749,図書名リスト!$A$3:$W$11651,11,0))</f>
        <v/>
      </c>
      <c r="L749" s="38" t="str">
        <f>IF(E749="","",VLOOKUP(W749,図書名リスト!$A$3:$W$1161,14,0))</f>
        <v/>
      </c>
      <c r="M749" s="9" t="str">
        <f>IF(E749="","",VLOOKUP(W749,図書名リスト!$A$3:$W$1161,17,0))</f>
        <v/>
      </c>
      <c r="N749" s="10"/>
      <c r="O749" s="9" t="str">
        <f>IF(E749="","",VLOOKUP(W749,図書名リスト!$A$3:$W$1161,21,0))</f>
        <v/>
      </c>
      <c r="P749" s="9" t="str">
        <f>IF(E749="","",VLOOKUP(W749,図書名リスト!$A$3:$W$1161,19,0))</f>
        <v/>
      </c>
      <c r="Q749" s="9" t="str">
        <f>IF(E749="","",VLOOKUP(W749,図書名リスト!$A$3:$W$1161,20,0))</f>
        <v/>
      </c>
      <c r="R749" s="9" t="str">
        <f>IF(E749="","",VLOOKUP(W749,図書名リスト!$A$3:$W$1161,22,0))</f>
        <v/>
      </c>
      <c r="S749" s="8" t="str">
        <f t="shared" si="58"/>
        <v xml:space="preserve"> </v>
      </c>
      <c r="T749" s="8" t="str">
        <f t="shared" si="59"/>
        <v>　</v>
      </c>
      <c r="U749" s="8" t="str">
        <f t="shared" si="60"/>
        <v xml:space="preserve"> </v>
      </c>
      <c r="V749" s="8">
        <f t="shared" si="61"/>
        <v>0</v>
      </c>
      <c r="W749" s="7" t="str">
        <f t="shared" si="62"/>
        <v/>
      </c>
    </row>
    <row r="750" spans="1:23" ht="57" customHeight="1" x14ac:dyDescent="0.15">
      <c r="A750" s="10"/>
      <c r="B750" s="16"/>
      <c r="C750" s="16"/>
      <c r="D750" s="15"/>
      <c r="E750" s="14"/>
      <c r="F750" s="13"/>
      <c r="G750" s="12" t="str">
        <f>IF(E750="","",VLOOKUP(E750,図書名リスト!$C$3:$W$1161,16,0))</f>
        <v/>
      </c>
      <c r="H750" s="11" t="str">
        <f>IF(E750="","",VLOOKUP(W750,図書名リスト!$A$3:$W$1161,5,0))</f>
        <v/>
      </c>
      <c r="I750" s="11" t="str">
        <f>IF(E750="","",VLOOKUP(W750,図書名リスト!$A$3:$W$1161,9,0))</f>
        <v/>
      </c>
      <c r="J750" s="11" t="str">
        <f>IF(E750="","",VLOOKUP(W750,図書名リスト!$A$3:$W$1161,23,0))</f>
        <v/>
      </c>
      <c r="K750" s="11" t="str">
        <f>IF(E750="","",VLOOKUP(W750,図書名リスト!$A$3:$W$11651,11,0))</f>
        <v/>
      </c>
      <c r="L750" s="38" t="str">
        <f>IF(E750="","",VLOOKUP(W750,図書名リスト!$A$3:$W$1161,14,0))</f>
        <v/>
      </c>
      <c r="M750" s="9" t="str">
        <f>IF(E750="","",VLOOKUP(W750,図書名リスト!$A$3:$W$1161,17,0))</f>
        <v/>
      </c>
      <c r="N750" s="10"/>
      <c r="O750" s="9" t="str">
        <f>IF(E750="","",VLOOKUP(W750,図書名リスト!$A$3:$W$1161,21,0))</f>
        <v/>
      </c>
      <c r="P750" s="9" t="str">
        <f>IF(E750="","",VLOOKUP(W750,図書名リスト!$A$3:$W$1161,19,0))</f>
        <v/>
      </c>
      <c r="Q750" s="9" t="str">
        <f>IF(E750="","",VLOOKUP(W750,図書名リスト!$A$3:$W$1161,20,0))</f>
        <v/>
      </c>
      <c r="R750" s="9" t="str">
        <f>IF(E750="","",VLOOKUP(W750,図書名リスト!$A$3:$W$1161,22,0))</f>
        <v/>
      </c>
      <c r="S750" s="8" t="str">
        <f t="shared" si="58"/>
        <v xml:space="preserve"> </v>
      </c>
      <c r="T750" s="8" t="str">
        <f t="shared" si="59"/>
        <v>　</v>
      </c>
      <c r="U750" s="8" t="str">
        <f t="shared" si="60"/>
        <v xml:space="preserve"> </v>
      </c>
      <c r="V750" s="8">
        <f t="shared" si="61"/>
        <v>0</v>
      </c>
      <c r="W750" s="7" t="str">
        <f t="shared" si="62"/>
        <v/>
      </c>
    </row>
    <row r="751" spans="1:23" ht="57" customHeight="1" x14ac:dyDescent="0.15">
      <c r="A751" s="10"/>
      <c r="B751" s="16"/>
      <c r="C751" s="16"/>
      <c r="D751" s="15"/>
      <c r="E751" s="14"/>
      <c r="F751" s="13"/>
      <c r="G751" s="12" t="str">
        <f>IF(E751="","",VLOOKUP(E751,図書名リスト!$C$3:$W$1161,16,0))</f>
        <v/>
      </c>
      <c r="H751" s="11" t="str">
        <f>IF(E751="","",VLOOKUP(W751,図書名リスト!$A$3:$W$1161,5,0))</f>
        <v/>
      </c>
      <c r="I751" s="11" t="str">
        <f>IF(E751="","",VLOOKUP(W751,図書名リスト!$A$3:$W$1161,9,0))</f>
        <v/>
      </c>
      <c r="J751" s="11" t="str">
        <f>IF(E751="","",VLOOKUP(W751,図書名リスト!$A$3:$W$1161,23,0))</f>
        <v/>
      </c>
      <c r="K751" s="11" t="str">
        <f>IF(E751="","",VLOOKUP(W751,図書名リスト!$A$3:$W$11651,11,0))</f>
        <v/>
      </c>
      <c r="L751" s="38" t="str">
        <f>IF(E751="","",VLOOKUP(W751,図書名リスト!$A$3:$W$1161,14,0))</f>
        <v/>
      </c>
      <c r="M751" s="9" t="str">
        <f>IF(E751="","",VLOOKUP(W751,図書名リスト!$A$3:$W$1161,17,0))</f>
        <v/>
      </c>
      <c r="N751" s="10"/>
      <c r="O751" s="9" t="str">
        <f>IF(E751="","",VLOOKUP(W751,図書名リスト!$A$3:$W$1161,21,0))</f>
        <v/>
      </c>
      <c r="P751" s="9" t="str">
        <f>IF(E751="","",VLOOKUP(W751,図書名リスト!$A$3:$W$1161,19,0))</f>
        <v/>
      </c>
      <c r="Q751" s="9" t="str">
        <f>IF(E751="","",VLOOKUP(W751,図書名リスト!$A$3:$W$1161,20,0))</f>
        <v/>
      </c>
      <c r="R751" s="9" t="str">
        <f>IF(E751="","",VLOOKUP(W751,図書名リスト!$A$3:$W$1161,22,0))</f>
        <v/>
      </c>
      <c r="S751" s="8" t="str">
        <f t="shared" si="58"/>
        <v xml:space="preserve"> </v>
      </c>
      <c r="T751" s="8" t="str">
        <f t="shared" si="59"/>
        <v>　</v>
      </c>
      <c r="U751" s="8" t="str">
        <f t="shared" si="60"/>
        <v xml:space="preserve"> </v>
      </c>
      <c r="V751" s="8">
        <f t="shared" si="61"/>
        <v>0</v>
      </c>
      <c r="W751" s="7" t="str">
        <f t="shared" si="62"/>
        <v/>
      </c>
    </row>
    <row r="752" spans="1:23" ht="57" customHeight="1" x14ac:dyDescent="0.15">
      <c r="A752" s="10"/>
      <c r="B752" s="16"/>
      <c r="C752" s="16"/>
      <c r="D752" s="15"/>
      <c r="E752" s="14"/>
      <c r="F752" s="13"/>
      <c r="G752" s="12" t="str">
        <f>IF(E752="","",VLOOKUP(E752,図書名リスト!$C$3:$W$1161,16,0))</f>
        <v/>
      </c>
      <c r="H752" s="11" t="str">
        <f>IF(E752="","",VLOOKUP(W752,図書名リスト!$A$3:$W$1161,5,0))</f>
        <v/>
      </c>
      <c r="I752" s="11" t="str">
        <f>IF(E752="","",VLOOKUP(W752,図書名リスト!$A$3:$W$1161,9,0))</f>
        <v/>
      </c>
      <c r="J752" s="11" t="str">
        <f>IF(E752="","",VLOOKUP(W752,図書名リスト!$A$3:$W$1161,23,0))</f>
        <v/>
      </c>
      <c r="K752" s="11" t="str">
        <f>IF(E752="","",VLOOKUP(W752,図書名リスト!$A$3:$W$11651,11,0))</f>
        <v/>
      </c>
      <c r="L752" s="38" t="str">
        <f>IF(E752="","",VLOOKUP(W752,図書名リスト!$A$3:$W$1161,14,0))</f>
        <v/>
      </c>
      <c r="M752" s="9" t="str">
        <f>IF(E752="","",VLOOKUP(W752,図書名リスト!$A$3:$W$1161,17,0))</f>
        <v/>
      </c>
      <c r="N752" s="10"/>
      <c r="O752" s="9" t="str">
        <f>IF(E752="","",VLOOKUP(W752,図書名リスト!$A$3:$W$1161,21,0))</f>
        <v/>
      </c>
      <c r="P752" s="9" t="str">
        <f>IF(E752="","",VLOOKUP(W752,図書名リスト!$A$3:$W$1161,19,0))</f>
        <v/>
      </c>
      <c r="Q752" s="9" t="str">
        <f>IF(E752="","",VLOOKUP(W752,図書名リスト!$A$3:$W$1161,20,0))</f>
        <v/>
      </c>
      <c r="R752" s="9" t="str">
        <f>IF(E752="","",VLOOKUP(W752,図書名リスト!$A$3:$W$1161,22,0))</f>
        <v/>
      </c>
      <c r="S752" s="8" t="str">
        <f t="shared" si="58"/>
        <v xml:space="preserve"> </v>
      </c>
      <c r="T752" s="8" t="str">
        <f t="shared" si="59"/>
        <v>　</v>
      </c>
      <c r="U752" s="8" t="str">
        <f t="shared" si="60"/>
        <v xml:space="preserve"> </v>
      </c>
      <c r="V752" s="8">
        <f t="shared" si="61"/>
        <v>0</v>
      </c>
      <c r="W752" s="7" t="str">
        <f t="shared" si="62"/>
        <v/>
      </c>
    </row>
    <row r="753" spans="1:23" ht="57" customHeight="1" x14ac:dyDescent="0.15">
      <c r="A753" s="10"/>
      <c r="B753" s="16"/>
      <c r="C753" s="16"/>
      <c r="D753" s="15"/>
      <c r="E753" s="14"/>
      <c r="F753" s="13"/>
      <c r="G753" s="12" t="str">
        <f>IF(E753="","",VLOOKUP(E753,図書名リスト!$C$3:$W$1161,16,0))</f>
        <v/>
      </c>
      <c r="H753" s="11" t="str">
        <f>IF(E753="","",VLOOKUP(W753,図書名リスト!$A$3:$W$1161,5,0))</f>
        <v/>
      </c>
      <c r="I753" s="11" t="str">
        <f>IF(E753="","",VLOOKUP(W753,図書名リスト!$A$3:$W$1161,9,0))</f>
        <v/>
      </c>
      <c r="J753" s="11" t="str">
        <f>IF(E753="","",VLOOKUP(W753,図書名リスト!$A$3:$W$1161,23,0))</f>
        <v/>
      </c>
      <c r="K753" s="11" t="str">
        <f>IF(E753="","",VLOOKUP(W753,図書名リスト!$A$3:$W$11651,11,0))</f>
        <v/>
      </c>
      <c r="L753" s="38" t="str">
        <f>IF(E753="","",VLOOKUP(W753,図書名リスト!$A$3:$W$1161,14,0))</f>
        <v/>
      </c>
      <c r="M753" s="9" t="str">
        <f>IF(E753="","",VLOOKUP(W753,図書名リスト!$A$3:$W$1161,17,0))</f>
        <v/>
      </c>
      <c r="N753" s="10"/>
      <c r="O753" s="9" t="str">
        <f>IF(E753="","",VLOOKUP(W753,図書名リスト!$A$3:$W$1161,21,0))</f>
        <v/>
      </c>
      <c r="P753" s="9" t="str">
        <f>IF(E753="","",VLOOKUP(W753,図書名リスト!$A$3:$W$1161,19,0))</f>
        <v/>
      </c>
      <c r="Q753" s="9" t="str">
        <f>IF(E753="","",VLOOKUP(W753,図書名リスト!$A$3:$W$1161,20,0))</f>
        <v/>
      </c>
      <c r="R753" s="9" t="str">
        <f>IF(E753="","",VLOOKUP(W753,図書名リスト!$A$3:$W$1161,22,0))</f>
        <v/>
      </c>
      <c r="S753" s="8" t="str">
        <f t="shared" si="58"/>
        <v xml:space="preserve"> </v>
      </c>
      <c r="T753" s="8" t="str">
        <f t="shared" si="59"/>
        <v>　</v>
      </c>
      <c r="U753" s="8" t="str">
        <f t="shared" si="60"/>
        <v xml:space="preserve"> </v>
      </c>
      <c r="V753" s="8">
        <f t="shared" si="61"/>
        <v>0</v>
      </c>
      <c r="W753" s="7" t="str">
        <f t="shared" si="62"/>
        <v/>
      </c>
    </row>
    <row r="754" spans="1:23" ht="57" customHeight="1" x14ac:dyDescent="0.15">
      <c r="A754" s="10"/>
      <c r="B754" s="16"/>
      <c r="C754" s="16"/>
      <c r="D754" s="15"/>
      <c r="E754" s="14"/>
      <c r="F754" s="13"/>
      <c r="G754" s="12" t="str">
        <f>IF(E754="","",VLOOKUP(E754,図書名リスト!$C$3:$W$1161,16,0))</f>
        <v/>
      </c>
      <c r="H754" s="11" t="str">
        <f>IF(E754="","",VLOOKUP(W754,図書名リスト!$A$3:$W$1161,5,0))</f>
        <v/>
      </c>
      <c r="I754" s="11" t="str">
        <f>IF(E754="","",VLOOKUP(W754,図書名リスト!$A$3:$W$1161,9,0))</f>
        <v/>
      </c>
      <c r="J754" s="11" t="str">
        <f>IF(E754="","",VLOOKUP(W754,図書名リスト!$A$3:$W$1161,23,0))</f>
        <v/>
      </c>
      <c r="K754" s="11" t="str">
        <f>IF(E754="","",VLOOKUP(W754,図書名リスト!$A$3:$W$11651,11,0))</f>
        <v/>
      </c>
      <c r="L754" s="38" t="str">
        <f>IF(E754="","",VLOOKUP(W754,図書名リスト!$A$3:$W$1161,14,0))</f>
        <v/>
      </c>
      <c r="M754" s="9" t="str">
        <f>IF(E754="","",VLOOKUP(W754,図書名リスト!$A$3:$W$1161,17,0))</f>
        <v/>
      </c>
      <c r="N754" s="10"/>
      <c r="O754" s="9" t="str">
        <f>IF(E754="","",VLOOKUP(W754,図書名リスト!$A$3:$W$1161,21,0))</f>
        <v/>
      </c>
      <c r="P754" s="9" t="str">
        <f>IF(E754="","",VLOOKUP(W754,図書名リスト!$A$3:$W$1161,19,0))</f>
        <v/>
      </c>
      <c r="Q754" s="9" t="str">
        <f>IF(E754="","",VLOOKUP(W754,図書名リスト!$A$3:$W$1161,20,0))</f>
        <v/>
      </c>
      <c r="R754" s="9" t="str">
        <f>IF(E754="","",VLOOKUP(W754,図書名リスト!$A$3:$W$1161,22,0))</f>
        <v/>
      </c>
      <c r="S754" s="8" t="str">
        <f t="shared" si="58"/>
        <v xml:space="preserve"> </v>
      </c>
      <c r="T754" s="8" t="str">
        <f t="shared" si="59"/>
        <v>　</v>
      </c>
      <c r="U754" s="8" t="str">
        <f t="shared" si="60"/>
        <v xml:space="preserve"> </v>
      </c>
      <c r="V754" s="8">
        <f t="shared" si="61"/>
        <v>0</v>
      </c>
      <c r="W754" s="7" t="str">
        <f t="shared" si="62"/>
        <v/>
      </c>
    </row>
    <row r="755" spans="1:23" ht="57" customHeight="1" x14ac:dyDescent="0.15">
      <c r="A755" s="10"/>
      <c r="B755" s="16"/>
      <c r="C755" s="16"/>
      <c r="D755" s="15"/>
      <c r="E755" s="14"/>
      <c r="F755" s="13"/>
      <c r="G755" s="12" t="str">
        <f>IF(E755="","",VLOOKUP(E755,図書名リスト!$C$3:$W$1161,16,0))</f>
        <v/>
      </c>
      <c r="H755" s="11" t="str">
        <f>IF(E755="","",VLOOKUP(W755,図書名リスト!$A$3:$W$1161,5,0))</f>
        <v/>
      </c>
      <c r="I755" s="11" t="str">
        <f>IF(E755="","",VLOOKUP(W755,図書名リスト!$A$3:$W$1161,9,0))</f>
        <v/>
      </c>
      <c r="J755" s="11" t="str">
        <f>IF(E755="","",VLOOKUP(W755,図書名リスト!$A$3:$W$1161,23,0))</f>
        <v/>
      </c>
      <c r="K755" s="11" t="str">
        <f>IF(E755="","",VLOOKUP(W755,図書名リスト!$A$3:$W$11651,11,0))</f>
        <v/>
      </c>
      <c r="L755" s="38" t="str">
        <f>IF(E755="","",VLOOKUP(W755,図書名リスト!$A$3:$W$1161,14,0))</f>
        <v/>
      </c>
      <c r="M755" s="9" t="str">
        <f>IF(E755="","",VLOOKUP(W755,図書名リスト!$A$3:$W$1161,17,0))</f>
        <v/>
      </c>
      <c r="N755" s="10"/>
      <c r="O755" s="9" t="str">
        <f>IF(E755="","",VLOOKUP(W755,図書名リスト!$A$3:$W$1161,21,0))</f>
        <v/>
      </c>
      <c r="P755" s="9" t="str">
        <f>IF(E755="","",VLOOKUP(W755,図書名リスト!$A$3:$W$1161,19,0))</f>
        <v/>
      </c>
      <c r="Q755" s="9" t="str">
        <f>IF(E755="","",VLOOKUP(W755,図書名リスト!$A$3:$W$1161,20,0))</f>
        <v/>
      </c>
      <c r="R755" s="9" t="str">
        <f>IF(E755="","",VLOOKUP(W755,図書名リスト!$A$3:$W$1161,22,0))</f>
        <v/>
      </c>
      <c r="S755" s="8" t="str">
        <f t="shared" si="58"/>
        <v xml:space="preserve"> </v>
      </c>
      <c r="T755" s="8" t="str">
        <f t="shared" si="59"/>
        <v>　</v>
      </c>
      <c r="U755" s="8" t="str">
        <f t="shared" si="60"/>
        <v xml:space="preserve"> </v>
      </c>
      <c r="V755" s="8">
        <f t="shared" si="61"/>
        <v>0</v>
      </c>
      <c r="W755" s="7" t="str">
        <f t="shared" si="62"/>
        <v/>
      </c>
    </row>
    <row r="756" spans="1:23" ht="57" customHeight="1" x14ac:dyDescent="0.15">
      <c r="A756" s="10"/>
      <c r="B756" s="16"/>
      <c r="C756" s="16"/>
      <c r="D756" s="15"/>
      <c r="E756" s="14"/>
      <c r="F756" s="13"/>
      <c r="G756" s="12" t="str">
        <f>IF(E756="","",VLOOKUP(E756,図書名リスト!$C$3:$W$1161,16,0))</f>
        <v/>
      </c>
      <c r="H756" s="11" t="str">
        <f>IF(E756="","",VLOOKUP(W756,図書名リスト!$A$3:$W$1161,5,0))</f>
        <v/>
      </c>
      <c r="I756" s="11" t="str">
        <f>IF(E756="","",VLOOKUP(W756,図書名リスト!$A$3:$W$1161,9,0))</f>
        <v/>
      </c>
      <c r="J756" s="11" t="str">
        <f>IF(E756="","",VLOOKUP(W756,図書名リスト!$A$3:$W$1161,23,0))</f>
        <v/>
      </c>
      <c r="K756" s="11" t="str">
        <f>IF(E756="","",VLOOKUP(W756,図書名リスト!$A$3:$W$11651,11,0))</f>
        <v/>
      </c>
      <c r="L756" s="38" t="str">
        <f>IF(E756="","",VLOOKUP(W756,図書名リスト!$A$3:$W$1161,14,0))</f>
        <v/>
      </c>
      <c r="M756" s="9" t="str">
        <f>IF(E756="","",VLOOKUP(W756,図書名リスト!$A$3:$W$1161,17,0))</f>
        <v/>
      </c>
      <c r="N756" s="10"/>
      <c r="O756" s="9" t="str">
        <f>IF(E756="","",VLOOKUP(W756,図書名リスト!$A$3:$W$1161,21,0))</f>
        <v/>
      </c>
      <c r="P756" s="9" t="str">
        <f>IF(E756="","",VLOOKUP(W756,図書名リスト!$A$3:$W$1161,19,0))</f>
        <v/>
      </c>
      <c r="Q756" s="9" t="str">
        <f>IF(E756="","",VLOOKUP(W756,図書名リスト!$A$3:$W$1161,20,0))</f>
        <v/>
      </c>
      <c r="R756" s="9" t="str">
        <f>IF(E756="","",VLOOKUP(W756,図書名リスト!$A$3:$W$1161,22,0))</f>
        <v/>
      </c>
      <c r="S756" s="8" t="str">
        <f t="shared" si="58"/>
        <v xml:space="preserve"> </v>
      </c>
      <c r="T756" s="8" t="str">
        <f t="shared" si="59"/>
        <v>　</v>
      </c>
      <c r="U756" s="8" t="str">
        <f t="shared" si="60"/>
        <v xml:space="preserve"> </v>
      </c>
      <c r="V756" s="8">
        <f t="shared" si="61"/>
        <v>0</v>
      </c>
      <c r="W756" s="7" t="str">
        <f t="shared" si="62"/>
        <v/>
      </c>
    </row>
    <row r="757" spans="1:23" ht="57" customHeight="1" x14ac:dyDescent="0.15">
      <c r="A757" s="10"/>
      <c r="B757" s="16"/>
      <c r="C757" s="16"/>
      <c r="D757" s="15"/>
      <c r="E757" s="14"/>
      <c r="F757" s="13"/>
      <c r="G757" s="12" t="str">
        <f>IF(E757="","",VLOOKUP(E757,図書名リスト!$C$3:$W$1161,16,0))</f>
        <v/>
      </c>
      <c r="H757" s="11" t="str">
        <f>IF(E757="","",VLOOKUP(W757,図書名リスト!$A$3:$W$1161,5,0))</f>
        <v/>
      </c>
      <c r="I757" s="11" t="str">
        <f>IF(E757="","",VLOOKUP(W757,図書名リスト!$A$3:$W$1161,9,0))</f>
        <v/>
      </c>
      <c r="J757" s="11" t="str">
        <f>IF(E757="","",VLOOKUP(W757,図書名リスト!$A$3:$W$1161,23,0))</f>
        <v/>
      </c>
      <c r="K757" s="11" t="str">
        <f>IF(E757="","",VLOOKUP(W757,図書名リスト!$A$3:$W$11651,11,0))</f>
        <v/>
      </c>
      <c r="L757" s="38" t="str">
        <f>IF(E757="","",VLOOKUP(W757,図書名リスト!$A$3:$W$1161,14,0))</f>
        <v/>
      </c>
      <c r="M757" s="9" t="str">
        <f>IF(E757="","",VLOOKUP(W757,図書名リスト!$A$3:$W$1161,17,0))</f>
        <v/>
      </c>
      <c r="N757" s="10"/>
      <c r="O757" s="9" t="str">
        <f>IF(E757="","",VLOOKUP(W757,図書名リスト!$A$3:$W$1161,21,0))</f>
        <v/>
      </c>
      <c r="P757" s="9" t="str">
        <f>IF(E757="","",VLOOKUP(W757,図書名リスト!$A$3:$W$1161,19,0))</f>
        <v/>
      </c>
      <c r="Q757" s="9" t="str">
        <f>IF(E757="","",VLOOKUP(W757,図書名リスト!$A$3:$W$1161,20,0))</f>
        <v/>
      </c>
      <c r="R757" s="9" t="str">
        <f>IF(E757="","",VLOOKUP(W757,図書名リスト!$A$3:$W$1161,22,0))</f>
        <v/>
      </c>
      <c r="S757" s="8" t="str">
        <f t="shared" si="58"/>
        <v xml:space="preserve"> </v>
      </c>
      <c r="T757" s="8" t="str">
        <f t="shared" si="59"/>
        <v>　</v>
      </c>
      <c r="U757" s="8" t="str">
        <f t="shared" si="60"/>
        <v xml:space="preserve"> </v>
      </c>
      <c r="V757" s="8">
        <f t="shared" si="61"/>
        <v>0</v>
      </c>
      <c r="W757" s="7" t="str">
        <f t="shared" si="62"/>
        <v/>
      </c>
    </row>
    <row r="758" spans="1:23" ht="57" customHeight="1" x14ac:dyDescent="0.15">
      <c r="A758" s="10"/>
      <c r="B758" s="16"/>
      <c r="C758" s="16"/>
      <c r="D758" s="15"/>
      <c r="E758" s="14"/>
      <c r="F758" s="13"/>
      <c r="G758" s="12" t="str">
        <f>IF(E758="","",VLOOKUP(E758,図書名リスト!$C$3:$W$1161,16,0))</f>
        <v/>
      </c>
      <c r="H758" s="11" t="str">
        <f>IF(E758="","",VLOOKUP(W758,図書名リスト!$A$3:$W$1161,5,0))</f>
        <v/>
      </c>
      <c r="I758" s="11" t="str">
        <f>IF(E758="","",VLOOKUP(W758,図書名リスト!$A$3:$W$1161,9,0))</f>
        <v/>
      </c>
      <c r="J758" s="11" t="str">
        <f>IF(E758="","",VLOOKUP(W758,図書名リスト!$A$3:$W$1161,23,0))</f>
        <v/>
      </c>
      <c r="K758" s="11" t="str">
        <f>IF(E758="","",VLOOKUP(W758,図書名リスト!$A$3:$W$11651,11,0))</f>
        <v/>
      </c>
      <c r="L758" s="38" t="str">
        <f>IF(E758="","",VLOOKUP(W758,図書名リスト!$A$3:$W$1161,14,0))</f>
        <v/>
      </c>
      <c r="M758" s="9" t="str">
        <f>IF(E758="","",VLOOKUP(W758,図書名リスト!$A$3:$W$1161,17,0))</f>
        <v/>
      </c>
      <c r="N758" s="10"/>
      <c r="O758" s="9" t="str">
        <f>IF(E758="","",VLOOKUP(W758,図書名リスト!$A$3:$W$1161,21,0))</f>
        <v/>
      </c>
      <c r="P758" s="9" t="str">
        <f>IF(E758="","",VLOOKUP(W758,図書名リスト!$A$3:$W$1161,19,0))</f>
        <v/>
      </c>
      <c r="Q758" s="9" t="str">
        <f>IF(E758="","",VLOOKUP(W758,図書名リスト!$A$3:$W$1161,20,0))</f>
        <v/>
      </c>
      <c r="R758" s="9" t="str">
        <f>IF(E758="","",VLOOKUP(W758,図書名リスト!$A$3:$W$1161,22,0))</f>
        <v/>
      </c>
      <c r="S758" s="8" t="str">
        <f t="shared" si="58"/>
        <v xml:space="preserve"> </v>
      </c>
      <c r="T758" s="8" t="str">
        <f t="shared" si="59"/>
        <v>　</v>
      </c>
      <c r="U758" s="8" t="str">
        <f t="shared" si="60"/>
        <v xml:space="preserve"> </v>
      </c>
      <c r="V758" s="8">
        <f t="shared" si="61"/>
        <v>0</v>
      </c>
      <c r="W758" s="7" t="str">
        <f t="shared" si="62"/>
        <v/>
      </c>
    </row>
    <row r="759" spans="1:23" ht="57" customHeight="1" x14ac:dyDescent="0.15">
      <c r="A759" s="10"/>
      <c r="B759" s="16"/>
      <c r="C759" s="16"/>
      <c r="D759" s="15"/>
      <c r="E759" s="14"/>
      <c r="F759" s="13"/>
      <c r="G759" s="12" t="str">
        <f>IF(E759="","",VLOOKUP(E759,図書名リスト!$C$3:$W$1161,16,0))</f>
        <v/>
      </c>
      <c r="H759" s="11" t="str">
        <f>IF(E759="","",VLOOKUP(W759,図書名リスト!$A$3:$W$1161,5,0))</f>
        <v/>
      </c>
      <c r="I759" s="11" t="str">
        <f>IF(E759="","",VLOOKUP(W759,図書名リスト!$A$3:$W$1161,9,0))</f>
        <v/>
      </c>
      <c r="J759" s="11" t="str">
        <f>IF(E759="","",VLOOKUP(W759,図書名リスト!$A$3:$W$1161,23,0))</f>
        <v/>
      </c>
      <c r="K759" s="11" t="str">
        <f>IF(E759="","",VLOOKUP(W759,図書名リスト!$A$3:$W$11651,11,0))</f>
        <v/>
      </c>
      <c r="L759" s="38" t="str">
        <f>IF(E759="","",VLOOKUP(W759,図書名リスト!$A$3:$W$1161,14,0))</f>
        <v/>
      </c>
      <c r="M759" s="9" t="str">
        <f>IF(E759="","",VLOOKUP(W759,図書名リスト!$A$3:$W$1161,17,0))</f>
        <v/>
      </c>
      <c r="N759" s="10"/>
      <c r="O759" s="9" t="str">
        <f>IF(E759="","",VLOOKUP(W759,図書名リスト!$A$3:$W$1161,21,0))</f>
        <v/>
      </c>
      <c r="P759" s="9" t="str">
        <f>IF(E759="","",VLOOKUP(W759,図書名リスト!$A$3:$W$1161,19,0))</f>
        <v/>
      </c>
      <c r="Q759" s="9" t="str">
        <f>IF(E759="","",VLOOKUP(W759,図書名リスト!$A$3:$W$1161,20,0))</f>
        <v/>
      </c>
      <c r="R759" s="9" t="str">
        <f>IF(E759="","",VLOOKUP(W759,図書名リスト!$A$3:$W$1161,22,0))</f>
        <v/>
      </c>
      <c r="S759" s="8" t="str">
        <f t="shared" si="58"/>
        <v xml:space="preserve"> </v>
      </c>
      <c r="T759" s="8" t="str">
        <f t="shared" si="59"/>
        <v>　</v>
      </c>
      <c r="U759" s="8" t="str">
        <f t="shared" si="60"/>
        <v xml:space="preserve"> </v>
      </c>
      <c r="V759" s="8">
        <f t="shared" si="61"/>
        <v>0</v>
      </c>
      <c r="W759" s="7" t="str">
        <f t="shared" si="62"/>
        <v/>
      </c>
    </row>
    <row r="760" spans="1:23" ht="57" customHeight="1" x14ac:dyDescent="0.15">
      <c r="A760" s="10"/>
      <c r="B760" s="16"/>
      <c r="C760" s="16"/>
      <c r="D760" s="15"/>
      <c r="E760" s="14"/>
      <c r="F760" s="13"/>
      <c r="G760" s="12" t="str">
        <f>IF(E760="","",VLOOKUP(E760,図書名リスト!$C$3:$W$1161,16,0))</f>
        <v/>
      </c>
      <c r="H760" s="11" t="str">
        <f>IF(E760="","",VLOOKUP(W760,図書名リスト!$A$3:$W$1161,5,0))</f>
        <v/>
      </c>
      <c r="I760" s="11" t="str">
        <f>IF(E760="","",VLOOKUP(W760,図書名リスト!$A$3:$W$1161,9,0))</f>
        <v/>
      </c>
      <c r="J760" s="11" t="str">
        <f>IF(E760="","",VLOOKUP(W760,図書名リスト!$A$3:$W$1161,23,0))</f>
        <v/>
      </c>
      <c r="K760" s="11" t="str">
        <f>IF(E760="","",VLOOKUP(W760,図書名リスト!$A$3:$W$11651,11,0))</f>
        <v/>
      </c>
      <c r="L760" s="38" t="str">
        <f>IF(E760="","",VLOOKUP(W760,図書名リスト!$A$3:$W$1161,14,0))</f>
        <v/>
      </c>
      <c r="M760" s="9" t="str">
        <f>IF(E760="","",VLOOKUP(W760,図書名リスト!$A$3:$W$1161,17,0))</f>
        <v/>
      </c>
      <c r="N760" s="10"/>
      <c r="O760" s="9" t="str">
        <f>IF(E760="","",VLOOKUP(W760,図書名リスト!$A$3:$W$1161,21,0))</f>
        <v/>
      </c>
      <c r="P760" s="9" t="str">
        <f>IF(E760="","",VLOOKUP(W760,図書名リスト!$A$3:$W$1161,19,0))</f>
        <v/>
      </c>
      <c r="Q760" s="9" t="str">
        <f>IF(E760="","",VLOOKUP(W760,図書名リスト!$A$3:$W$1161,20,0))</f>
        <v/>
      </c>
      <c r="R760" s="9" t="str">
        <f>IF(E760="","",VLOOKUP(W760,図書名リスト!$A$3:$W$1161,22,0))</f>
        <v/>
      </c>
      <c r="S760" s="8" t="str">
        <f t="shared" si="58"/>
        <v xml:space="preserve"> </v>
      </c>
      <c r="T760" s="8" t="str">
        <f t="shared" si="59"/>
        <v>　</v>
      </c>
      <c r="U760" s="8" t="str">
        <f t="shared" si="60"/>
        <v xml:space="preserve"> </v>
      </c>
      <c r="V760" s="8">
        <f t="shared" si="61"/>
        <v>0</v>
      </c>
      <c r="W760" s="7" t="str">
        <f t="shared" si="62"/>
        <v/>
      </c>
    </row>
    <row r="761" spans="1:23" ht="57" customHeight="1" x14ac:dyDescent="0.15">
      <c r="A761" s="10"/>
      <c r="B761" s="16"/>
      <c r="C761" s="16"/>
      <c r="D761" s="15"/>
      <c r="E761" s="14"/>
      <c r="F761" s="13"/>
      <c r="G761" s="12" t="str">
        <f>IF(E761="","",VLOOKUP(E761,図書名リスト!$C$3:$W$1161,16,0))</f>
        <v/>
      </c>
      <c r="H761" s="11" t="str">
        <f>IF(E761="","",VLOOKUP(W761,図書名リスト!$A$3:$W$1161,5,0))</f>
        <v/>
      </c>
      <c r="I761" s="11" t="str">
        <f>IF(E761="","",VLOOKUP(W761,図書名リスト!$A$3:$W$1161,9,0))</f>
        <v/>
      </c>
      <c r="J761" s="11" t="str">
        <f>IF(E761="","",VLOOKUP(W761,図書名リスト!$A$3:$W$1161,23,0))</f>
        <v/>
      </c>
      <c r="K761" s="11" t="str">
        <f>IF(E761="","",VLOOKUP(W761,図書名リスト!$A$3:$W$11651,11,0))</f>
        <v/>
      </c>
      <c r="L761" s="38" t="str">
        <f>IF(E761="","",VLOOKUP(W761,図書名リスト!$A$3:$W$1161,14,0))</f>
        <v/>
      </c>
      <c r="M761" s="9" t="str">
        <f>IF(E761="","",VLOOKUP(W761,図書名リスト!$A$3:$W$1161,17,0))</f>
        <v/>
      </c>
      <c r="N761" s="10"/>
      <c r="O761" s="9" t="str">
        <f>IF(E761="","",VLOOKUP(W761,図書名リスト!$A$3:$W$1161,21,0))</f>
        <v/>
      </c>
      <c r="P761" s="9" t="str">
        <f>IF(E761="","",VLOOKUP(W761,図書名リスト!$A$3:$W$1161,19,0))</f>
        <v/>
      </c>
      <c r="Q761" s="9" t="str">
        <f>IF(E761="","",VLOOKUP(W761,図書名リスト!$A$3:$W$1161,20,0))</f>
        <v/>
      </c>
      <c r="R761" s="9" t="str">
        <f>IF(E761="","",VLOOKUP(W761,図書名リスト!$A$3:$W$1161,22,0))</f>
        <v/>
      </c>
      <c r="S761" s="8" t="str">
        <f t="shared" si="58"/>
        <v xml:space="preserve"> </v>
      </c>
      <c r="T761" s="8" t="str">
        <f t="shared" si="59"/>
        <v>　</v>
      </c>
      <c r="U761" s="8" t="str">
        <f t="shared" si="60"/>
        <v xml:space="preserve"> </v>
      </c>
      <c r="V761" s="8">
        <f t="shared" si="61"/>
        <v>0</v>
      </c>
      <c r="W761" s="7" t="str">
        <f t="shared" si="62"/>
        <v/>
      </c>
    </row>
    <row r="762" spans="1:23" ht="57" customHeight="1" x14ac:dyDescent="0.15">
      <c r="A762" s="10"/>
      <c r="B762" s="16"/>
      <c r="C762" s="16"/>
      <c r="D762" s="15"/>
      <c r="E762" s="14"/>
      <c r="F762" s="13"/>
      <c r="G762" s="12" t="str">
        <f>IF(E762="","",VLOOKUP(E762,図書名リスト!$C$3:$W$1161,16,0))</f>
        <v/>
      </c>
      <c r="H762" s="11" t="str">
        <f>IF(E762="","",VLOOKUP(W762,図書名リスト!$A$3:$W$1161,5,0))</f>
        <v/>
      </c>
      <c r="I762" s="11" t="str">
        <f>IF(E762="","",VLOOKUP(W762,図書名リスト!$A$3:$W$1161,9,0))</f>
        <v/>
      </c>
      <c r="J762" s="11" t="str">
        <f>IF(E762="","",VLOOKUP(W762,図書名リスト!$A$3:$W$1161,23,0))</f>
        <v/>
      </c>
      <c r="K762" s="11" t="str">
        <f>IF(E762="","",VLOOKUP(W762,図書名リスト!$A$3:$W$11651,11,0))</f>
        <v/>
      </c>
      <c r="L762" s="38" t="str">
        <f>IF(E762="","",VLOOKUP(W762,図書名リスト!$A$3:$W$1161,14,0))</f>
        <v/>
      </c>
      <c r="M762" s="9" t="str">
        <f>IF(E762="","",VLOOKUP(W762,図書名リスト!$A$3:$W$1161,17,0))</f>
        <v/>
      </c>
      <c r="N762" s="10"/>
      <c r="O762" s="9" t="str">
        <f>IF(E762="","",VLOOKUP(W762,図書名リスト!$A$3:$W$1161,21,0))</f>
        <v/>
      </c>
      <c r="P762" s="9" t="str">
        <f>IF(E762="","",VLOOKUP(W762,図書名リスト!$A$3:$W$1161,19,0))</f>
        <v/>
      </c>
      <c r="Q762" s="9" t="str">
        <f>IF(E762="","",VLOOKUP(W762,図書名リスト!$A$3:$W$1161,20,0))</f>
        <v/>
      </c>
      <c r="R762" s="9" t="str">
        <f>IF(E762="","",VLOOKUP(W762,図書名リスト!$A$3:$W$1161,22,0))</f>
        <v/>
      </c>
      <c r="S762" s="8" t="str">
        <f t="shared" si="58"/>
        <v xml:space="preserve"> </v>
      </c>
      <c r="T762" s="8" t="str">
        <f t="shared" si="59"/>
        <v>　</v>
      </c>
      <c r="U762" s="8" t="str">
        <f t="shared" si="60"/>
        <v xml:space="preserve"> </v>
      </c>
      <c r="V762" s="8">
        <f t="shared" si="61"/>
        <v>0</v>
      </c>
      <c r="W762" s="7" t="str">
        <f t="shared" si="62"/>
        <v/>
      </c>
    </row>
    <row r="763" spans="1:23" ht="57" customHeight="1" x14ac:dyDescent="0.15">
      <c r="A763" s="10"/>
      <c r="B763" s="16"/>
      <c r="C763" s="16"/>
      <c r="D763" s="15"/>
      <c r="E763" s="14"/>
      <c r="F763" s="13"/>
      <c r="G763" s="12" t="str">
        <f>IF(E763="","",VLOOKUP(E763,図書名リスト!$C$3:$W$1161,16,0))</f>
        <v/>
      </c>
      <c r="H763" s="11" t="str">
        <f>IF(E763="","",VLOOKUP(W763,図書名リスト!$A$3:$W$1161,5,0))</f>
        <v/>
      </c>
      <c r="I763" s="11" t="str">
        <f>IF(E763="","",VLOOKUP(W763,図書名リスト!$A$3:$W$1161,9,0))</f>
        <v/>
      </c>
      <c r="J763" s="11" t="str">
        <f>IF(E763="","",VLOOKUP(W763,図書名リスト!$A$3:$W$1161,23,0))</f>
        <v/>
      </c>
      <c r="K763" s="11" t="str">
        <f>IF(E763="","",VLOOKUP(W763,図書名リスト!$A$3:$W$11651,11,0))</f>
        <v/>
      </c>
      <c r="L763" s="38" t="str">
        <f>IF(E763="","",VLOOKUP(W763,図書名リスト!$A$3:$W$1161,14,0))</f>
        <v/>
      </c>
      <c r="M763" s="9" t="str">
        <f>IF(E763="","",VLOOKUP(W763,図書名リスト!$A$3:$W$1161,17,0))</f>
        <v/>
      </c>
      <c r="N763" s="10"/>
      <c r="O763" s="9" t="str">
        <f>IF(E763="","",VLOOKUP(W763,図書名リスト!$A$3:$W$1161,21,0))</f>
        <v/>
      </c>
      <c r="P763" s="9" t="str">
        <f>IF(E763="","",VLOOKUP(W763,図書名リスト!$A$3:$W$1161,19,0))</f>
        <v/>
      </c>
      <c r="Q763" s="9" t="str">
        <f>IF(E763="","",VLOOKUP(W763,図書名リスト!$A$3:$W$1161,20,0))</f>
        <v/>
      </c>
      <c r="R763" s="9" t="str">
        <f>IF(E763="","",VLOOKUP(W763,図書名リスト!$A$3:$W$1161,22,0))</f>
        <v/>
      </c>
      <c r="S763" s="8" t="str">
        <f t="shared" si="58"/>
        <v xml:space="preserve"> </v>
      </c>
      <c r="T763" s="8" t="str">
        <f t="shared" si="59"/>
        <v>　</v>
      </c>
      <c r="U763" s="8" t="str">
        <f t="shared" si="60"/>
        <v xml:space="preserve"> </v>
      </c>
      <c r="V763" s="8">
        <f t="shared" si="61"/>
        <v>0</v>
      </c>
      <c r="W763" s="7" t="str">
        <f t="shared" si="62"/>
        <v/>
      </c>
    </row>
    <row r="764" spans="1:23" ht="57" customHeight="1" x14ac:dyDescent="0.15">
      <c r="A764" s="10"/>
      <c r="B764" s="16"/>
      <c r="C764" s="16"/>
      <c r="D764" s="15"/>
      <c r="E764" s="14"/>
      <c r="F764" s="13"/>
      <c r="G764" s="12" t="str">
        <f>IF(E764="","",VLOOKUP(E764,図書名リスト!$C$3:$W$1161,16,0))</f>
        <v/>
      </c>
      <c r="H764" s="11" t="str">
        <f>IF(E764="","",VLOOKUP(W764,図書名リスト!$A$3:$W$1161,5,0))</f>
        <v/>
      </c>
      <c r="I764" s="11" t="str">
        <f>IF(E764="","",VLOOKUP(W764,図書名リスト!$A$3:$W$1161,9,0))</f>
        <v/>
      </c>
      <c r="J764" s="11" t="str">
        <f>IF(E764="","",VLOOKUP(W764,図書名リスト!$A$3:$W$1161,23,0))</f>
        <v/>
      </c>
      <c r="K764" s="11" t="str">
        <f>IF(E764="","",VLOOKUP(W764,図書名リスト!$A$3:$W$11651,11,0))</f>
        <v/>
      </c>
      <c r="L764" s="38" t="str">
        <f>IF(E764="","",VLOOKUP(W764,図書名リスト!$A$3:$W$1161,14,0))</f>
        <v/>
      </c>
      <c r="M764" s="9" t="str">
        <f>IF(E764="","",VLOOKUP(W764,図書名リスト!$A$3:$W$1161,17,0))</f>
        <v/>
      </c>
      <c r="N764" s="10"/>
      <c r="O764" s="9" t="str">
        <f>IF(E764="","",VLOOKUP(W764,図書名リスト!$A$3:$W$1161,21,0))</f>
        <v/>
      </c>
      <c r="P764" s="9" t="str">
        <f>IF(E764="","",VLOOKUP(W764,図書名リスト!$A$3:$W$1161,19,0))</f>
        <v/>
      </c>
      <c r="Q764" s="9" t="str">
        <f>IF(E764="","",VLOOKUP(W764,図書名リスト!$A$3:$W$1161,20,0))</f>
        <v/>
      </c>
      <c r="R764" s="9" t="str">
        <f>IF(E764="","",VLOOKUP(W764,図書名リスト!$A$3:$W$1161,22,0))</f>
        <v/>
      </c>
      <c r="S764" s="8" t="str">
        <f t="shared" si="58"/>
        <v xml:space="preserve"> </v>
      </c>
      <c r="T764" s="8" t="str">
        <f t="shared" si="59"/>
        <v>　</v>
      </c>
      <c r="U764" s="8" t="str">
        <f t="shared" si="60"/>
        <v xml:space="preserve"> </v>
      </c>
      <c r="V764" s="8">
        <f t="shared" si="61"/>
        <v>0</v>
      </c>
      <c r="W764" s="7" t="str">
        <f t="shared" si="62"/>
        <v/>
      </c>
    </row>
    <row r="765" spans="1:23" ht="57" customHeight="1" x14ac:dyDescent="0.15">
      <c r="A765" s="10"/>
      <c r="B765" s="16"/>
      <c r="C765" s="16"/>
      <c r="D765" s="15"/>
      <c r="E765" s="14"/>
      <c r="F765" s="13"/>
      <c r="G765" s="12" t="str">
        <f>IF(E765="","",VLOOKUP(E765,図書名リスト!$C$3:$W$1161,16,0))</f>
        <v/>
      </c>
      <c r="H765" s="11" t="str">
        <f>IF(E765="","",VLOOKUP(W765,図書名リスト!$A$3:$W$1161,5,0))</f>
        <v/>
      </c>
      <c r="I765" s="11" t="str">
        <f>IF(E765="","",VLOOKUP(W765,図書名リスト!$A$3:$W$1161,9,0))</f>
        <v/>
      </c>
      <c r="J765" s="11" t="str">
        <f>IF(E765="","",VLOOKUP(W765,図書名リスト!$A$3:$W$1161,23,0))</f>
        <v/>
      </c>
      <c r="K765" s="11" t="str">
        <f>IF(E765="","",VLOOKUP(W765,図書名リスト!$A$3:$W$11651,11,0))</f>
        <v/>
      </c>
      <c r="L765" s="38" t="str">
        <f>IF(E765="","",VLOOKUP(W765,図書名リスト!$A$3:$W$1161,14,0))</f>
        <v/>
      </c>
      <c r="M765" s="9" t="str">
        <f>IF(E765="","",VLOOKUP(W765,図書名リスト!$A$3:$W$1161,17,0))</f>
        <v/>
      </c>
      <c r="N765" s="10"/>
      <c r="O765" s="9" t="str">
        <f>IF(E765="","",VLOOKUP(W765,図書名リスト!$A$3:$W$1161,21,0))</f>
        <v/>
      </c>
      <c r="P765" s="9" t="str">
        <f>IF(E765="","",VLOOKUP(W765,図書名リスト!$A$3:$W$1161,19,0))</f>
        <v/>
      </c>
      <c r="Q765" s="9" t="str">
        <f>IF(E765="","",VLOOKUP(W765,図書名リスト!$A$3:$W$1161,20,0))</f>
        <v/>
      </c>
      <c r="R765" s="9" t="str">
        <f>IF(E765="","",VLOOKUP(W765,図書名リスト!$A$3:$W$1161,22,0))</f>
        <v/>
      </c>
      <c r="S765" s="8" t="str">
        <f t="shared" si="58"/>
        <v xml:space="preserve"> </v>
      </c>
      <c r="T765" s="8" t="str">
        <f t="shared" si="59"/>
        <v>　</v>
      </c>
      <c r="U765" s="8" t="str">
        <f t="shared" si="60"/>
        <v xml:space="preserve"> </v>
      </c>
      <c r="V765" s="8">
        <f t="shared" si="61"/>
        <v>0</v>
      </c>
      <c r="W765" s="7" t="str">
        <f t="shared" si="62"/>
        <v/>
      </c>
    </row>
    <row r="766" spans="1:23" ht="57" customHeight="1" x14ac:dyDescent="0.15">
      <c r="A766" s="10"/>
      <c r="B766" s="16"/>
      <c r="C766" s="16"/>
      <c r="D766" s="15"/>
      <c r="E766" s="14"/>
      <c r="F766" s="13"/>
      <c r="G766" s="12" t="str">
        <f>IF(E766="","",VLOOKUP(E766,図書名リスト!$C$3:$W$1161,16,0))</f>
        <v/>
      </c>
      <c r="H766" s="11" t="str">
        <f>IF(E766="","",VLOOKUP(W766,図書名リスト!$A$3:$W$1161,5,0))</f>
        <v/>
      </c>
      <c r="I766" s="11" t="str">
        <f>IF(E766="","",VLOOKUP(W766,図書名リスト!$A$3:$W$1161,9,0))</f>
        <v/>
      </c>
      <c r="J766" s="11" t="str">
        <f>IF(E766="","",VLOOKUP(W766,図書名リスト!$A$3:$W$1161,23,0))</f>
        <v/>
      </c>
      <c r="K766" s="11" t="str">
        <f>IF(E766="","",VLOOKUP(W766,図書名リスト!$A$3:$W$11651,11,0))</f>
        <v/>
      </c>
      <c r="L766" s="38" t="str">
        <f>IF(E766="","",VLOOKUP(W766,図書名リスト!$A$3:$W$1161,14,0))</f>
        <v/>
      </c>
      <c r="M766" s="9" t="str">
        <f>IF(E766="","",VLOOKUP(W766,図書名リスト!$A$3:$W$1161,17,0))</f>
        <v/>
      </c>
      <c r="N766" s="10"/>
      <c r="O766" s="9" t="str">
        <f>IF(E766="","",VLOOKUP(W766,図書名リスト!$A$3:$W$1161,21,0))</f>
        <v/>
      </c>
      <c r="P766" s="9" t="str">
        <f>IF(E766="","",VLOOKUP(W766,図書名リスト!$A$3:$W$1161,19,0))</f>
        <v/>
      </c>
      <c r="Q766" s="9" t="str">
        <f>IF(E766="","",VLOOKUP(W766,図書名リスト!$A$3:$W$1161,20,0))</f>
        <v/>
      </c>
      <c r="R766" s="9" t="str">
        <f>IF(E766="","",VLOOKUP(W766,図書名リスト!$A$3:$W$1161,22,0))</f>
        <v/>
      </c>
      <c r="S766" s="8" t="str">
        <f t="shared" si="58"/>
        <v xml:space="preserve"> </v>
      </c>
      <c r="T766" s="8" t="str">
        <f t="shared" si="59"/>
        <v>　</v>
      </c>
      <c r="U766" s="8" t="str">
        <f t="shared" si="60"/>
        <v xml:space="preserve"> </v>
      </c>
      <c r="V766" s="8">
        <f t="shared" si="61"/>
        <v>0</v>
      </c>
      <c r="W766" s="7" t="str">
        <f t="shared" si="62"/>
        <v/>
      </c>
    </row>
    <row r="767" spans="1:23" ht="57" customHeight="1" x14ac:dyDescent="0.15">
      <c r="A767" s="10"/>
      <c r="B767" s="16"/>
      <c r="C767" s="16"/>
      <c r="D767" s="15"/>
      <c r="E767" s="14"/>
      <c r="F767" s="13"/>
      <c r="G767" s="12" t="str">
        <f>IF(E767="","",VLOOKUP(E767,図書名リスト!$C$3:$W$1161,16,0))</f>
        <v/>
      </c>
      <c r="H767" s="11" t="str">
        <f>IF(E767="","",VLOOKUP(W767,図書名リスト!$A$3:$W$1161,5,0))</f>
        <v/>
      </c>
      <c r="I767" s="11" t="str">
        <f>IF(E767="","",VLOOKUP(W767,図書名リスト!$A$3:$W$1161,9,0))</f>
        <v/>
      </c>
      <c r="J767" s="11" t="str">
        <f>IF(E767="","",VLOOKUP(W767,図書名リスト!$A$3:$W$1161,23,0))</f>
        <v/>
      </c>
      <c r="K767" s="11" t="str">
        <f>IF(E767="","",VLOOKUP(W767,図書名リスト!$A$3:$W$11651,11,0))</f>
        <v/>
      </c>
      <c r="L767" s="38" t="str">
        <f>IF(E767="","",VLOOKUP(W767,図書名リスト!$A$3:$W$1161,14,0))</f>
        <v/>
      </c>
      <c r="M767" s="9" t="str">
        <f>IF(E767="","",VLOOKUP(W767,図書名リスト!$A$3:$W$1161,17,0))</f>
        <v/>
      </c>
      <c r="N767" s="10"/>
      <c r="O767" s="9" t="str">
        <f>IF(E767="","",VLOOKUP(W767,図書名リスト!$A$3:$W$1161,21,0))</f>
        <v/>
      </c>
      <c r="P767" s="9" t="str">
        <f>IF(E767="","",VLOOKUP(W767,図書名リスト!$A$3:$W$1161,19,0))</f>
        <v/>
      </c>
      <c r="Q767" s="9" t="str">
        <f>IF(E767="","",VLOOKUP(W767,図書名リスト!$A$3:$W$1161,20,0))</f>
        <v/>
      </c>
      <c r="R767" s="9" t="str">
        <f>IF(E767="","",VLOOKUP(W767,図書名リスト!$A$3:$W$1161,22,0))</f>
        <v/>
      </c>
      <c r="S767" s="8" t="str">
        <f t="shared" si="58"/>
        <v xml:space="preserve"> </v>
      </c>
      <c r="T767" s="8" t="str">
        <f t="shared" si="59"/>
        <v>　</v>
      </c>
      <c r="U767" s="8" t="str">
        <f t="shared" si="60"/>
        <v xml:space="preserve"> </v>
      </c>
      <c r="V767" s="8">
        <f t="shared" si="61"/>
        <v>0</v>
      </c>
      <c r="W767" s="7" t="str">
        <f t="shared" si="62"/>
        <v/>
      </c>
    </row>
    <row r="768" spans="1:23" ht="57" customHeight="1" x14ac:dyDescent="0.15">
      <c r="A768" s="10"/>
      <c r="B768" s="16"/>
      <c r="C768" s="16"/>
      <c r="D768" s="15"/>
      <c r="E768" s="14"/>
      <c r="F768" s="13"/>
      <c r="G768" s="12" t="str">
        <f>IF(E768="","",VLOOKUP(E768,図書名リスト!$C$3:$W$1161,16,0))</f>
        <v/>
      </c>
      <c r="H768" s="11" t="str">
        <f>IF(E768="","",VLOOKUP(W768,図書名リスト!$A$3:$W$1161,5,0))</f>
        <v/>
      </c>
      <c r="I768" s="11" t="str">
        <f>IF(E768="","",VLOOKUP(W768,図書名リスト!$A$3:$W$1161,9,0))</f>
        <v/>
      </c>
      <c r="J768" s="11" t="str">
        <f>IF(E768="","",VLOOKUP(W768,図書名リスト!$A$3:$W$1161,23,0))</f>
        <v/>
      </c>
      <c r="K768" s="11" t="str">
        <f>IF(E768="","",VLOOKUP(W768,図書名リスト!$A$3:$W$11651,11,0))</f>
        <v/>
      </c>
      <c r="L768" s="38" t="str">
        <f>IF(E768="","",VLOOKUP(W768,図書名リスト!$A$3:$W$1161,14,0))</f>
        <v/>
      </c>
      <c r="M768" s="9" t="str">
        <f>IF(E768="","",VLOOKUP(W768,図書名リスト!$A$3:$W$1161,17,0))</f>
        <v/>
      </c>
      <c r="N768" s="10"/>
      <c r="O768" s="9" t="str">
        <f>IF(E768="","",VLOOKUP(W768,図書名リスト!$A$3:$W$1161,21,0))</f>
        <v/>
      </c>
      <c r="P768" s="9" t="str">
        <f>IF(E768="","",VLOOKUP(W768,図書名リスト!$A$3:$W$1161,19,0))</f>
        <v/>
      </c>
      <c r="Q768" s="9" t="str">
        <f>IF(E768="","",VLOOKUP(W768,図書名リスト!$A$3:$W$1161,20,0))</f>
        <v/>
      </c>
      <c r="R768" s="9" t="str">
        <f>IF(E768="","",VLOOKUP(W768,図書名リスト!$A$3:$W$1161,22,0))</f>
        <v/>
      </c>
      <c r="S768" s="8" t="str">
        <f t="shared" si="58"/>
        <v xml:space="preserve"> </v>
      </c>
      <c r="T768" s="8" t="str">
        <f t="shared" si="59"/>
        <v>　</v>
      </c>
      <c r="U768" s="8" t="str">
        <f t="shared" si="60"/>
        <v xml:space="preserve"> </v>
      </c>
      <c r="V768" s="8">
        <f t="shared" si="61"/>
        <v>0</v>
      </c>
      <c r="W768" s="7" t="str">
        <f t="shared" si="62"/>
        <v/>
      </c>
    </row>
    <row r="769" spans="1:23" ht="57" customHeight="1" x14ac:dyDescent="0.15">
      <c r="A769" s="10"/>
      <c r="B769" s="16"/>
      <c r="C769" s="16"/>
      <c r="D769" s="15"/>
      <c r="E769" s="14"/>
      <c r="F769" s="13"/>
      <c r="G769" s="12" t="str">
        <f>IF(E769="","",VLOOKUP(E769,図書名リスト!$C$3:$W$1161,16,0))</f>
        <v/>
      </c>
      <c r="H769" s="11" t="str">
        <f>IF(E769="","",VLOOKUP(W769,図書名リスト!$A$3:$W$1161,5,0))</f>
        <v/>
      </c>
      <c r="I769" s="11" t="str">
        <f>IF(E769="","",VLOOKUP(W769,図書名リスト!$A$3:$W$1161,9,0))</f>
        <v/>
      </c>
      <c r="J769" s="11" t="str">
        <f>IF(E769="","",VLOOKUP(W769,図書名リスト!$A$3:$W$1161,23,0))</f>
        <v/>
      </c>
      <c r="K769" s="11" t="str">
        <f>IF(E769="","",VLOOKUP(W769,図書名リスト!$A$3:$W$11651,11,0))</f>
        <v/>
      </c>
      <c r="L769" s="38" t="str">
        <f>IF(E769="","",VLOOKUP(W769,図書名リスト!$A$3:$W$1161,14,0))</f>
        <v/>
      </c>
      <c r="M769" s="9" t="str">
        <f>IF(E769="","",VLOOKUP(W769,図書名リスト!$A$3:$W$1161,17,0))</f>
        <v/>
      </c>
      <c r="N769" s="10"/>
      <c r="O769" s="9" t="str">
        <f>IF(E769="","",VLOOKUP(W769,図書名リスト!$A$3:$W$1161,21,0))</f>
        <v/>
      </c>
      <c r="P769" s="9" t="str">
        <f>IF(E769="","",VLOOKUP(W769,図書名リスト!$A$3:$W$1161,19,0))</f>
        <v/>
      </c>
      <c r="Q769" s="9" t="str">
        <f>IF(E769="","",VLOOKUP(W769,図書名リスト!$A$3:$W$1161,20,0))</f>
        <v/>
      </c>
      <c r="R769" s="9" t="str">
        <f>IF(E769="","",VLOOKUP(W769,図書名リスト!$A$3:$W$1161,22,0))</f>
        <v/>
      </c>
      <c r="S769" s="8" t="str">
        <f t="shared" si="58"/>
        <v xml:space="preserve"> </v>
      </c>
      <c r="T769" s="8" t="str">
        <f t="shared" si="59"/>
        <v>　</v>
      </c>
      <c r="U769" s="8" t="str">
        <f t="shared" si="60"/>
        <v xml:space="preserve"> </v>
      </c>
      <c r="V769" s="8">
        <f t="shared" si="61"/>
        <v>0</v>
      </c>
      <c r="W769" s="7" t="str">
        <f t="shared" si="62"/>
        <v/>
      </c>
    </row>
    <row r="770" spans="1:23" ht="57" customHeight="1" x14ac:dyDescent="0.15">
      <c r="A770" s="10"/>
      <c r="B770" s="16"/>
      <c r="C770" s="16"/>
      <c r="D770" s="15"/>
      <c r="E770" s="14"/>
      <c r="F770" s="13"/>
      <c r="G770" s="12" t="str">
        <f>IF(E770="","",VLOOKUP(E770,図書名リスト!$C$3:$W$1161,16,0))</f>
        <v/>
      </c>
      <c r="H770" s="11" t="str">
        <f>IF(E770="","",VLOOKUP(W770,図書名リスト!$A$3:$W$1161,5,0))</f>
        <v/>
      </c>
      <c r="I770" s="11" t="str">
        <f>IF(E770="","",VLOOKUP(W770,図書名リスト!$A$3:$W$1161,9,0))</f>
        <v/>
      </c>
      <c r="J770" s="11" t="str">
        <f>IF(E770="","",VLOOKUP(W770,図書名リスト!$A$3:$W$1161,23,0))</f>
        <v/>
      </c>
      <c r="K770" s="11" t="str">
        <f>IF(E770="","",VLOOKUP(W770,図書名リスト!$A$3:$W$11651,11,0))</f>
        <v/>
      </c>
      <c r="L770" s="38" t="str">
        <f>IF(E770="","",VLOOKUP(W770,図書名リスト!$A$3:$W$1161,14,0))</f>
        <v/>
      </c>
      <c r="M770" s="9" t="str">
        <f>IF(E770="","",VLOOKUP(W770,図書名リスト!$A$3:$W$1161,17,0))</f>
        <v/>
      </c>
      <c r="N770" s="10"/>
      <c r="O770" s="9" t="str">
        <f>IF(E770="","",VLOOKUP(W770,図書名リスト!$A$3:$W$1161,21,0))</f>
        <v/>
      </c>
      <c r="P770" s="9" t="str">
        <f>IF(E770="","",VLOOKUP(W770,図書名リスト!$A$3:$W$1161,19,0))</f>
        <v/>
      </c>
      <c r="Q770" s="9" t="str">
        <f>IF(E770="","",VLOOKUP(W770,図書名リスト!$A$3:$W$1161,20,0))</f>
        <v/>
      </c>
      <c r="R770" s="9" t="str">
        <f>IF(E770="","",VLOOKUP(W770,図書名リスト!$A$3:$W$1161,22,0))</f>
        <v/>
      </c>
      <c r="S770" s="8" t="str">
        <f t="shared" si="58"/>
        <v xml:space="preserve"> </v>
      </c>
      <c r="T770" s="8" t="str">
        <f t="shared" si="59"/>
        <v>　</v>
      </c>
      <c r="U770" s="8" t="str">
        <f t="shared" si="60"/>
        <v xml:space="preserve"> </v>
      </c>
      <c r="V770" s="8">
        <f t="shared" si="61"/>
        <v>0</v>
      </c>
      <c r="W770" s="7" t="str">
        <f t="shared" si="62"/>
        <v/>
      </c>
    </row>
    <row r="771" spans="1:23" ht="57" customHeight="1" x14ac:dyDescent="0.15">
      <c r="A771" s="10"/>
      <c r="B771" s="16"/>
      <c r="C771" s="16"/>
      <c r="D771" s="15"/>
      <c r="E771" s="14"/>
      <c r="F771" s="13"/>
      <c r="G771" s="12" t="str">
        <f>IF(E771="","",VLOOKUP(E771,図書名リスト!$C$3:$W$1161,16,0))</f>
        <v/>
      </c>
      <c r="H771" s="11" t="str">
        <f>IF(E771="","",VLOOKUP(W771,図書名リスト!$A$3:$W$1161,5,0))</f>
        <v/>
      </c>
      <c r="I771" s="11" t="str">
        <f>IF(E771="","",VLOOKUP(W771,図書名リスト!$A$3:$W$1161,9,0))</f>
        <v/>
      </c>
      <c r="J771" s="11" t="str">
        <f>IF(E771="","",VLOOKUP(W771,図書名リスト!$A$3:$W$1161,23,0))</f>
        <v/>
      </c>
      <c r="K771" s="11" t="str">
        <f>IF(E771="","",VLOOKUP(W771,図書名リスト!$A$3:$W$11651,11,0))</f>
        <v/>
      </c>
      <c r="L771" s="38" t="str">
        <f>IF(E771="","",VLOOKUP(W771,図書名リスト!$A$3:$W$1161,14,0))</f>
        <v/>
      </c>
      <c r="M771" s="9" t="str">
        <f>IF(E771="","",VLOOKUP(W771,図書名リスト!$A$3:$W$1161,17,0))</f>
        <v/>
      </c>
      <c r="N771" s="10"/>
      <c r="O771" s="9" t="str">
        <f>IF(E771="","",VLOOKUP(W771,図書名リスト!$A$3:$W$1161,21,0))</f>
        <v/>
      </c>
      <c r="P771" s="9" t="str">
        <f>IF(E771="","",VLOOKUP(W771,図書名リスト!$A$3:$W$1161,19,0))</f>
        <v/>
      </c>
      <c r="Q771" s="9" t="str">
        <f>IF(E771="","",VLOOKUP(W771,図書名リスト!$A$3:$W$1161,20,0))</f>
        <v/>
      </c>
      <c r="R771" s="9" t="str">
        <f>IF(E771="","",VLOOKUP(W771,図書名リスト!$A$3:$W$1161,22,0))</f>
        <v/>
      </c>
      <c r="S771" s="8" t="str">
        <f t="shared" si="58"/>
        <v xml:space="preserve"> </v>
      </c>
      <c r="T771" s="8" t="str">
        <f t="shared" si="59"/>
        <v>　</v>
      </c>
      <c r="U771" s="8" t="str">
        <f t="shared" si="60"/>
        <v xml:space="preserve"> </v>
      </c>
      <c r="V771" s="8">
        <f t="shared" si="61"/>
        <v>0</v>
      </c>
      <c r="W771" s="7" t="str">
        <f t="shared" si="62"/>
        <v/>
      </c>
    </row>
    <row r="772" spans="1:23" ht="57" customHeight="1" x14ac:dyDescent="0.15">
      <c r="A772" s="10"/>
      <c r="B772" s="16"/>
      <c r="C772" s="16"/>
      <c r="D772" s="15"/>
      <c r="E772" s="14"/>
      <c r="F772" s="13"/>
      <c r="G772" s="12" t="str">
        <f>IF(E772="","",VLOOKUP(E772,図書名リスト!$C$3:$W$1161,16,0))</f>
        <v/>
      </c>
      <c r="H772" s="11" t="str">
        <f>IF(E772="","",VLOOKUP(W772,図書名リスト!$A$3:$W$1161,5,0))</f>
        <v/>
      </c>
      <c r="I772" s="11" t="str">
        <f>IF(E772="","",VLOOKUP(W772,図書名リスト!$A$3:$W$1161,9,0))</f>
        <v/>
      </c>
      <c r="J772" s="11" t="str">
        <f>IF(E772="","",VLOOKUP(W772,図書名リスト!$A$3:$W$1161,23,0))</f>
        <v/>
      </c>
      <c r="K772" s="11" t="str">
        <f>IF(E772="","",VLOOKUP(W772,図書名リスト!$A$3:$W$11651,11,0))</f>
        <v/>
      </c>
      <c r="L772" s="38" t="str">
        <f>IF(E772="","",VLOOKUP(W772,図書名リスト!$A$3:$W$1161,14,0))</f>
        <v/>
      </c>
      <c r="M772" s="9" t="str">
        <f>IF(E772="","",VLOOKUP(W772,図書名リスト!$A$3:$W$1161,17,0))</f>
        <v/>
      </c>
      <c r="N772" s="10"/>
      <c r="O772" s="9" t="str">
        <f>IF(E772="","",VLOOKUP(W772,図書名リスト!$A$3:$W$1161,21,0))</f>
        <v/>
      </c>
      <c r="P772" s="9" t="str">
        <f>IF(E772="","",VLOOKUP(W772,図書名リスト!$A$3:$W$1161,19,0))</f>
        <v/>
      </c>
      <c r="Q772" s="9" t="str">
        <f>IF(E772="","",VLOOKUP(W772,図書名リスト!$A$3:$W$1161,20,0))</f>
        <v/>
      </c>
      <c r="R772" s="9" t="str">
        <f>IF(E772="","",VLOOKUP(W772,図書名リスト!$A$3:$W$1161,22,0))</f>
        <v/>
      </c>
      <c r="S772" s="8" t="str">
        <f t="shared" si="58"/>
        <v xml:space="preserve"> </v>
      </c>
      <c r="T772" s="8" t="str">
        <f t="shared" si="59"/>
        <v>　</v>
      </c>
      <c r="U772" s="8" t="str">
        <f t="shared" si="60"/>
        <v xml:space="preserve"> </v>
      </c>
      <c r="V772" s="8">
        <f t="shared" si="61"/>
        <v>0</v>
      </c>
      <c r="W772" s="7" t="str">
        <f t="shared" si="62"/>
        <v/>
      </c>
    </row>
    <row r="773" spans="1:23" ht="57" customHeight="1" x14ac:dyDescent="0.15">
      <c r="A773" s="10"/>
      <c r="B773" s="16"/>
      <c r="C773" s="16"/>
      <c r="D773" s="15"/>
      <c r="E773" s="14"/>
      <c r="F773" s="13"/>
      <c r="G773" s="12" t="str">
        <f>IF(E773="","",VLOOKUP(E773,図書名リスト!$C$3:$W$1161,16,0))</f>
        <v/>
      </c>
      <c r="H773" s="11" t="str">
        <f>IF(E773="","",VLOOKUP(W773,図書名リスト!$A$3:$W$1161,5,0))</f>
        <v/>
      </c>
      <c r="I773" s="11" t="str">
        <f>IF(E773="","",VLOOKUP(W773,図書名リスト!$A$3:$W$1161,9,0))</f>
        <v/>
      </c>
      <c r="J773" s="11" t="str">
        <f>IF(E773="","",VLOOKUP(W773,図書名リスト!$A$3:$W$1161,23,0))</f>
        <v/>
      </c>
      <c r="K773" s="11" t="str">
        <f>IF(E773="","",VLOOKUP(W773,図書名リスト!$A$3:$W$11651,11,0))</f>
        <v/>
      </c>
      <c r="L773" s="38" t="str">
        <f>IF(E773="","",VLOOKUP(W773,図書名リスト!$A$3:$W$1161,14,0))</f>
        <v/>
      </c>
      <c r="M773" s="9" t="str">
        <f>IF(E773="","",VLOOKUP(W773,図書名リスト!$A$3:$W$1161,17,0))</f>
        <v/>
      </c>
      <c r="N773" s="10"/>
      <c r="O773" s="9" t="str">
        <f>IF(E773="","",VLOOKUP(W773,図書名リスト!$A$3:$W$1161,21,0))</f>
        <v/>
      </c>
      <c r="P773" s="9" t="str">
        <f>IF(E773="","",VLOOKUP(W773,図書名リスト!$A$3:$W$1161,19,0))</f>
        <v/>
      </c>
      <c r="Q773" s="9" t="str">
        <f>IF(E773="","",VLOOKUP(W773,図書名リスト!$A$3:$W$1161,20,0))</f>
        <v/>
      </c>
      <c r="R773" s="9" t="str">
        <f>IF(E773="","",VLOOKUP(W773,図書名リスト!$A$3:$W$1161,22,0))</f>
        <v/>
      </c>
      <c r="S773" s="8" t="str">
        <f t="shared" si="58"/>
        <v xml:space="preserve"> </v>
      </c>
      <c r="T773" s="8" t="str">
        <f t="shared" si="59"/>
        <v>　</v>
      </c>
      <c r="U773" s="8" t="str">
        <f t="shared" si="60"/>
        <v xml:space="preserve"> </v>
      </c>
      <c r="V773" s="8">
        <f t="shared" si="61"/>
        <v>0</v>
      </c>
      <c r="W773" s="7" t="str">
        <f t="shared" si="62"/>
        <v/>
      </c>
    </row>
    <row r="774" spans="1:23" ht="57" customHeight="1" x14ac:dyDescent="0.15">
      <c r="A774" s="10"/>
      <c r="B774" s="16"/>
      <c r="C774" s="16"/>
      <c r="D774" s="15"/>
      <c r="E774" s="14"/>
      <c r="F774" s="13"/>
      <c r="G774" s="12" t="str">
        <f>IF(E774="","",VLOOKUP(E774,図書名リスト!$C$3:$W$1161,16,0))</f>
        <v/>
      </c>
      <c r="H774" s="11" t="str">
        <f>IF(E774="","",VLOOKUP(W774,図書名リスト!$A$3:$W$1161,5,0))</f>
        <v/>
      </c>
      <c r="I774" s="11" t="str">
        <f>IF(E774="","",VLOOKUP(W774,図書名リスト!$A$3:$W$1161,9,0))</f>
        <v/>
      </c>
      <c r="J774" s="11" t="str">
        <f>IF(E774="","",VLOOKUP(W774,図書名リスト!$A$3:$W$1161,23,0))</f>
        <v/>
      </c>
      <c r="K774" s="11" t="str">
        <f>IF(E774="","",VLOOKUP(W774,図書名リスト!$A$3:$W$11651,11,0))</f>
        <v/>
      </c>
      <c r="L774" s="38" t="str">
        <f>IF(E774="","",VLOOKUP(W774,図書名リスト!$A$3:$W$1161,14,0))</f>
        <v/>
      </c>
      <c r="M774" s="9" t="str">
        <f>IF(E774="","",VLOOKUP(W774,図書名リスト!$A$3:$W$1161,17,0))</f>
        <v/>
      </c>
      <c r="N774" s="10"/>
      <c r="O774" s="9" t="str">
        <f>IF(E774="","",VLOOKUP(W774,図書名リスト!$A$3:$W$1161,21,0))</f>
        <v/>
      </c>
      <c r="P774" s="9" t="str">
        <f>IF(E774="","",VLOOKUP(W774,図書名リスト!$A$3:$W$1161,19,0))</f>
        <v/>
      </c>
      <c r="Q774" s="9" t="str">
        <f>IF(E774="","",VLOOKUP(W774,図書名リスト!$A$3:$W$1161,20,0))</f>
        <v/>
      </c>
      <c r="R774" s="9" t="str">
        <f>IF(E774="","",VLOOKUP(W774,図書名リスト!$A$3:$W$1161,22,0))</f>
        <v/>
      </c>
      <c r="S774" s="8" t="str">
        <f t="shared" si="58"/>
        <v xml:space="preserve"> </v>
      </c>
      <c r="T774" s="8" t="str">
        <f t="shared" si="59"/>
        <v>　</v>
      </c>
      <c r="U774" s="8" t="str">
        <f t="shared" si="60"/>
        <v xml:space="preserve"> </v>
      </c>
      <c r="V774" s="8">
        <f t="shared" si="61"/>
        <v>0</v>
      </c>
      <c r="W774" s="7" t="str">
        <f t="shared" si="62"/>
        <v/>
      </c>
    </row>
    <row r="775" spans="1:23" ht="57" customHeight="1" x14ac:dyDescent="0.15">
      <c r="A775" s="10"/>
      <c r="B775" s="16"/>
      <c r="C775" s="16"/>
      <c r="D775" s="15"/>
      <c r="E775" s="14"/>
      <c r="F775" s="13"/>
      <c r="G775" s="12" t="str">
        <f>IF(E775="","",VLOOKUP(E775,図書名リスト!$C$3:$W$1161,16,0))</f>
        <v/>
      </c>
      <c r="H775" s="11" t="str">
        <f>IF(E775="","",VLOOKUP(W775,図書名リスト!$A$3:$W$1161,5,0))</f>
        <v/>
      </c>
      <c r="I775" s="11" t="str">
        <f>IF(E775="","",VLOOKUP(W775,図書名リスト!$A$3:$W$1161,9,0))</f>
        <v/>
      </c>
      <c r="J775" s="11" t="str">
        <f>IF(E775="","",VLOOKUP(W775,図書名リスト!$A$3:$W$1161,23,0))</f>
        <v/>
      </c>
      <c r="K775" s="11" t="str">
        <f>IF(E775="","",VLOOKUP(W775,図書名リスト!$A$3:$W$11651,11,0))</f>
        <v/>
      </c>
      <c r="L775" s="38" t="str">
        <f>IF(E775="","",VLOOKUP(W775,図書名リスト!$A$3:$W$1161,14,0))</f>
        <v/>
      </c>
      <c r="M775" s="9" t="str">
        <f>IF(E775="","",VLOOKUP(W775,図書名リスト!$A$3:$W$1161,17,0))</f>
        <v/>
      </c>
      <c r="N775" s="10"/>
      <c r="O775" s="9" t="str">
        <f>IF(E775="","",VLOOKUP(W775,図書名リスト!$A$3:$W$1161,21,0))</f>
        <v/>
      </c>
      <c r="P775" s="9" t="str">
        <f>IF(E775="","",VLOOKUP(W775,図書名リスト!$A$3:$W$1161,19,0))</f>
        <v/>
      </c>
      <c r="Q775" s="9" t="str">
        <f>IF(E775="","",VLOOKUP(W775,図書名リスト!$A$3:$W$1161,20,0))</f>
        <v/>
      </c>
      <c r="R775" s="9" t="str">
        <f>IF(E775="","",VLOOKUP(W775,図書名リスト!$A$3:$W$1161,22,0))</f>
        <v/>
      </c>
      <c r="S775" s="8" t="str">
        <f t="shared" si="58"/>
        <v xml:space="preserve"> </v>
      </c>
      <c r="T775" s="8" t="str">
        <f t="shared" si="59"/>
        <v>　</v>
      </c>
      <c r="U775" s="8" t="str">
        <f t="shared" si="60"/>
        <v xml:space="preserve"> </v>
      </c>
      <c r="V775" s="8">
        <f t="shared" si="61"/>
        <v>0</v>
      </c>
      <c r="W775" s="7" t="str">
        <f t="shared" si="62"/>
        <v/>
      </c>
    </row>
    <row r="776" spans="1:23" ht="57" customHeight="1" x14ac:dyDescent="0.15">
      <c r="A776" s="10"/>
      <c r="B776" s="16"/>
      <c r="C776" s="16"/>
      <c r="D776" s="15"/>
      <c r="E776" s="14"/>
      <c r="F776" s="13"/>
      <c r="G776" s="12" t="str">
        <f>IF(E776="","",VLOOKUP(E776,図書名リスト!$C$3:$W$1161,16,0))</f>
        <v/>
      </c>
      <c r="H776" s="11" t="str">
        <f>IF(E776="","",VLOOKUP(W776,図書名リスト!$A$3:$W$1161,5,0))</f>
        <v/>
      </c>
      <c r="I776" s="11" t="str">
        <f>IF(E776="","",VLOOKUP(W776,図書名リスト!$A$3:$W$1161,9,0))</f>
        <v/>
      </c>
      <c r="J776" s="11" t="str">
        <f>IF(E776="","",VLOOKUP(W776,図書名リスト!$A$3:$W$1161,23,0))</f>
        <v/>
      </c>
      <c r="K776" s="11" t="str">
        <f>IF(E776="","",VLOOKUP(W776,図書名リスト!$A$3:$W$11651,11,0))</f>
        <v/>
      </c>
      <c r="L776" s="38" t="str">
        <f>IF(E776="","",VLOOKUP(W776,図書名リスト!$A$3:$W$1161,14,0))</f>
        <v/>
      </c>
      <c r="M776" s="9" t="str">
        <f>IF(E776="","",VLOOKUP(W776,図書名リスト!$A$3:$W$1161,17,0))</f>
        <v/>
      </c>
      <c r="N776" s="10"/>
      <c r="O776" s="9" t="str">
        <f>IF(E776="","",VLOOKUP(W776,図書名リスト!$A$3:$W$1161,21,0))</f>
        <v/>
      </c>
      <c r="P776" s="9" t="str">
        <f>IF(E776="","",VLOOKUP(W776,図書名リスト!$A$3:$W$1161,19,0))</f>
        <v/>
      </c>
      <c r="Q776" s="9" t="str">
        <f>IF(E776="","",VLOOKUP(W776,図書名リスト!$A$3:$W$1161,20,0))</f>
        <v/>
      </c>
      <c r="R776" s="9" t="str">
        <f>IF(E776="","",VLOOKUP(W776,図書名リスト!$A$3:$W$1161,22,0))</f>
        <v/>
      </c>
      <c r="S776" s="8" t="str">
        <f t="shared" si="58"/>
        <v xml:space="preserve"> </v>
      </c>
      <c r="T776" s="8" t="str">
        <f t="shared" si="59"/>
        <v>　</v>
      </c>
      <c r="U776" s="8" t="str">
        <f t="shared" si="60"/>
        <v xml:space="preserve"> </v>
      </c>
      <c r="V776" s="8">
        <f t="shared" si="61"/>
        <v>0</v>
      </c>
      <c r="W776" s="7" t="str">
        <f t="shared" si="62"/>
        <v/>
      </c>
    </row>
    <row r="777" spans="1:23" ht="57" customHeight="1" x14ac:dyDescent="0.15">
      <c r="A777" s="10"/>
      <c r="B777" s="16"/>
      <c r="C777" s="16"/>
      <c r="D777" s="15"/>
      <c r="E777" s="14"/>
      <c r="F777" s="13"/>
      <c r="G777" s="12" t="str">
        <f>IF(E777="","",VLOOKUP(E777,図書名リスト!$C$3:$W$1161,16,0))</f>
        <v/>
      </c>
      <c r="H777" s="11" t="str">
        <f>IF(E777="","",VLOOKUP(W777,図書名リスト!$A$3:$W$1161,5,0))</f>
        <v/>
      </c>
      <c r="I777" s="11" t="str">
        <f>IF(E777="","",VLOOKUP(W777,図書名リスト!$A$3:$W$1161,9,0))</f>
        <v/>
      </c>
      <c r="J777" s="11" t="str">
        <f>IF(E777="","",VLOOKUP(W777,図書名リスト!$A$3:$W$1161,23,0))</f>
        <v/>
      </c>
      <c r="K777" s="11" t="str">
        <f>IF(E777="","",VLOOKUP(W777,図書名リスト!$A$3:$W$11651,11,0))</f>
        <v/>
      </c>
      <c r="L777" s="38" t="str">
        <f>IF(E777="","",VLOOKUP(W777,図書名リスト!$A$3:$W$1161,14,0))</f>
        <v/>
      </c>
      <c r="M777" s="9" t="str">
        <f>IF(E777="","",VLOOKUP(W777,図書名リスト!$A$3:$W$1161,17,0))</f>
        <v/>
      </c>
      <c r="N777" s="10"/>
      <c r="O777" s="9" t="str">
        <f>IF(E777="","",VLOOKUP(W777,図書名リスト!$A$3:$W$1161,21,0))</f>
        <v/>
      </c>
      <c r="P777" s="9" t="str">
        <f>IF(E777="","",VLOOKUP(W777,図書名リスト!$A$3:$W$1161,19,0))</f>
        <v/>
      </c>
      <c r="Q777" s="9" t="str">
        <f>IF(E777="","",VLOOKUP(W777,図書名リスト!$A$3:$W$1161,20,0))</f>
        <v/>
      </c>
      <c r="R777" s="9" t="str">
        <f>IF(E777="","",VLOOKUP(W777,図書名リスト!$A$3:$W$1161,22,0))</f>
        <v/>
      </c>
      <c r="S777" s="8" t="str">
        <f t="shared" si="58"/>
        <v xml:space="preserve"> </v>
      </c>
      <c r="T777" s="8" t="str">
        <f t="shared" si="59"/>
        <v>　</v>
      </c>
      <c r="U777" s="8" t="str">
        <f t="shared" si="60"/>
        <v xml:space="preserve"> </v>
      </c>
      <c r="V777" s="8">
        <f t="shared" si="61"/>
        <v>0</v>
      </c>
      <c r="W777" s="7" t="str">
        <f t="shared" si="62"/>
        <v/>
      </c>
    </row>
    <row r="778" spans="1:23" ht="57" customHeight="1" x14ac:dyDescent="0.15">
      <c r="A778" s="10"/>
      <c r="B778" s="16"/>
      <c r="C778" s="16"/>
      <c r="D778" s="15"/>
      <c r="E778" s="14"/>
      <c r="F778" s="13"/>
      <c r="G778" s="12" t="str">
        <f>IF(E778="","",VLOOKUP(E778,図書名リスト!$C$3:$W$1161,16,0))</f>
        <v/>
      </c>
      <c r="H778" s="11" t="str">
        <f>IF(E778="","",VLOOKUP(W778,図書名リスト!$A$3:$W$1161,5,0))</f>
        <v/>
      </c>
      <c r="I778" s="11" t="str">
        <f>IF(E778="","",VLOOKUP(W778,図書名リスト!$A$3:$W$1161,9,0))</f>
        <v/>
      </c>
      <c r="J778" s="11" t="str">
        <f>IF(E778="","",VLOOKUP(W778,図書名リスト!$A$3:$W$1161,23,0))</f>
        <v/>
      </c>
      <c r="K778" s="11" t="str">
        <f>IF(E778="","",VLOOKUP(W778,図書名リスト!$A$3:$W$11651,11,0))</f>
        <v/>
      </c>
      <c r="L778" s="38" t="str">
        <f>IF(E778="","",VLOOKUP(W778,図書名リスト!$A$3:$W$1161,14,0))</f>
        <v/>
      </c>
      <c r="M778" s="9" t="str">
        <f>IF(E778="","",VLOOKUP(W778,図書名リスト!$A$3:$W$1161,17,0))</f>
        <v/>
      </c>
      <c r="N778" s="10"/>
      <c r="O778" s="9" t="str">
        <f>IF(E778="","",VLOOKUP(W778,図書名リスト!$A$3:$W$1161,21,0))</f>
        <v/>
      </c>
      <c r="P778" s="9" t="str">
        <f>IF(E778="","",VLOOKUP(W778,図書名リスト!$A$3:$W$1161,19,0))</f>
        <v/>
      </c>
      <c r="Q778" s="9" t="str">
        <f>IF(E778="","",VLOOKUP(W778,図書名リスト!$A$3:$W$1161,20,0))</f>
        <v/>
      </c>
      <c r="R778" s="9" t="str">
        <f>IF(E778="","",VLOOKUP(W778,図書名リスト!$A$3:$W$1161,22,0))</f>
        <v/>
      </c>
      <c r="S778" s="8" t="str">
        <f t="shared" si="58"/>
        <v xml:space="preserve"> </v>
      </c>
      <c r="T778" s="8" t="str">
        <f t="shared" si="59"/>
        <v>　</v>
      </c>
      <c r="U778" s="8" t="str">
        <f t="shared" si="60"/>
        <v xml:space="preserve"> </v>
      </c>
      <c r="V778" s="8">
        <f t="shared" si="61"/>
        <v>0</v>
      </c>
      <c r="W778" s="7" t="str">
        <f t="shared" si="62"/>
        <v/>
      </c>
    </row>
    <row r="779" spans="1:23" ht="57" customHeight="1" x14ac:dyDescent="0.15">
      <c r="A779" s="10"/>
      <c r="B779" s="16"/>
      <c r="C779" s="16"/>
      <c r="D779" s="15"/>
      <c r="E779" s="14"/>
      <c r="F779" s="13"/>
      <c r="G779" s="12" t="str">
        <f>IF(E779="","",VLOOKUP(E779,図書名リスト!$C$3:$W$1161,16,0))</f>
        <v/>
      </c>
      <c r="H779" s="11" t="str">
        <f>IF(E779="","",VLOOKUP(W779,図書名リスト!$A$3:$W$1161,5,0))</f>
        <v/>
      </c>
      <c r="I779" s="11" t="str">
        <f>IF(E779="","",VLOOKUP(W779,図書名リスト!$A$3:$W$1161,9,0))</f>
        <v/>
      </c>
      <c r="J779" s="11" t="str">
        <f>IF(E779="","",VLOOKUP(W779,図書名リスト!$A$3:$W$1161,23,0))</f>
        <v/>
      </c>
      <c r="K779" s="11" t="str">
        <f>IF(E779="","",VLOOKUP(W779,図書名リスト!$A$3:$W$11651,11,0))</f>
        <v/>
      </c>
      <c r="L779" s="38" t="str">
        <f>IF(E779="","",VLOOKUP(W779,図書名リスト!$A$3:$W$1161,14,0))</f>
        <v/>
      </c>
      <c r="M779" s="9" t="str">
        <f>IF(E779="","",VLOOKUP(W779,図書名リスト!$A$3:$W$1161,17,0))</f>
        <v/>
      </c>
      <c r="N779" s="10"/>
      <c r="O779" s="9" t="str">
        <f>IF(E779="","",VLOOKUP(W779,図書名リスト!$A$3:$W$1161,21,0))</f>
        <v/>
      </c>
      <c r="P779" s="9" t="str">
        <f>IF(E779="","",VLOOKUP(W779,図書名リスト!$A$3:$W$1161,19,0))</f>
        <v/>
      </c>
      <c r="Q779" s="9" t="str">
        <f>IF(E779="","",VLOOKUP(W779,図書名リスト!$A$3:$W$1161,20,0))</f>
        <v/>
      </c>
      <c r="R779" s="9" t="str">
        <f>IF(E779="","",VLOOKUP(W779,図書名リスト!$A$3:$W$1161,22,0))</f>
        <v/>
      </c>
      <c r="S779" s="8" t="str">
        <f t="shared" si="58"/>
        <v xml:space="preserve"> </v>
      </c>
      <c r="T779" s="8" t="str">
        <f t="shared" si="59"/>
        <v>　</v>
      </c>
      <c r="U779" s="8" t="str">
        <f t="shared" si="60"/>
        <v xml:space="preserve"> </v>
      </c>
      <c r="V779" s="8">
        <f t="shared" si="61"/>
        <v>0</v>
      </c>
      <c r="W779" s="7" t="str">
        <f t="shared" si="62"/>
        <v/>
      </c>
    </row>
    <row r="780" spans="1:23" ht="57" customHeight="1" x14ac:dyDescent="0.15">
      <c r="A780" s="10"/>
      <c r="B780" s="16"/>
      <c r="C780" s="16"/>
      <c r="D780" s="15"/>
      <c r="E780" s="14"/>
      <c r="F780" s="13"/>
      <c r="G780" s="12" t="str">
        <f>IF(E780="","",VLOOKUP(E780,図書名リスト!$C$3:$W$1161,16,0))</f>
        <v/>
      </c>
      <c r="H780" s="11" t="str">
        <f>IF(E780="","",VLOOKUP(W780,図書名リスト!$A$3:$W$1161,5,0))</f>
        <v/>
      </c>
      <c r="I780" s="11" t="str">
        <f>IF(E780="","",VLOOKUP(W780,図書名リスト!$A$3:$W$1161,9,0))</f>
        <v/>
      </c>
      <c r="J780" s="11" t="str">
        <f>IF(E780="","",VLOOKUP(W780,図書名リスト!$A$3:$W$1161,23,0))</f>
        <v/>
      </c>
      <c r="K780" s="11" t="str">
        <f>IF(E780="","",VLOOKUP(W780,図書名リスト!$A$3:$W$11651,11,0))</f>
        <v/>
      </c>
      <c r="L780" s="38" t="str">
        <f>IF(E780="","",VLOOKUP(W780,図書名リスト!$A$3:$W$1161,14,0))</f>
        <v/>
      </c>
      <c r="M780" s="9" t="str">
        <f>IF(E780="","",VLOOKUP(W780,図書名リスト!$A$3:$W$1161,17,0))</f>
        <v/>
      </c>
      <c r="N780" s="10"/>
      <c r="O780" s="9" t="str">
        <f>IF(E780="","",VLOOKUP(W780,図書名リスト!$A$3:$W$1161,21,0))</f>
        <v/>
      </c>
      <c r="P780" s="9" t="str">
        <f>IF(E780="","",VLOOKUP(W780,図書名リスト!$A$3:$W$1161,19,0))</f>
        <v/>
      </c>
      <c r="Q780" s="9" t="str">
        <f>IF(E780="","",VLOOKUP(W780,図書名リスト!$A$3:$W$1161,20,0))</f>
        <v/>
      </c>
      <c r="R780" s="9" t="str">
        <f>IF(E780="","",VLOOKUP(W780,図書名リスト!$A$3:$W$1161,22,0))</f>
        <v/>
      </c>
      <c r="S780" s="8" t="str">
        <f t="shared" si="58"/>
        <v xml:space="preserve"> </v>
      </c>
      <c r="T780" s="8" t="str">
        <f t="shared" si="59"/>
        <v>　</v>
      </c>
      <c r="U780" s="8" t="str">
        <f t="shared" si="60"/>
        <v xml:space="preserve"> </v>
      </c>
      <c r="V780" s="8">
        <f t="shared" si="61"/>
        <v>0</v>
      </c>
      <c r="W780" s="7" t="str">
        <f t="shared" si="62"/>
        <v/>
      </c>
    </row>
    <row r="781" spans="1:23" ht="57" customHeight="1" x14ac:dyDescent="0.15">
      <c r="A781" s="10"/>
      <c r="B781" s="16"/>
      <c r="C781" s="16"/>
      <c r="D781" s="15"/>
      <c r="E781" s="14"/>
      <c r="F781" s="13"/>
      <c r="G781" s="12" t="str">
        <f>IF(E781="","",VLOOKUP(E781,図書名リスト!$C$3:$W$1161,16,0))</f>
        <v/>
      </c>
      <c r="H781" s="11" t="str">
        <f>IF(E781="","",VLOOKUP(W781,図書名リスト!$A$3:$W$1161,5,0))</f>
        <v/>
      </c>
      <c r="I781" s="11" t="str">
        <f>IF(E781="","",VLOOKUP(W781,図書名リスト!$A$3:$W$1161,9,0))</f>
        <v/>
      </c>
      <c r="J781" s="11" t="str">
        <f>IF(E781="","",VLOOKUP(W781,図書名リスト!$A$3:$W$1161,23,0))</f>
        <v/>
      </c>
      <c r="K781" s="11" t="str">
        <f>IF(E781="","",VLOOKUP(W781,図書名リスト!$A$3:$W$11651,11,0))</f>
        <v/>
      </c>
      <c r="L781" s="38" t="str">
        <f>IF(E781="","",VLOOKUP(W781,図書名リスト!$A$3:$W$1161,14,0))</f>
        <v/>
      </c>
      <c r="M781" s="9" t="str">
        <f>IF(E781="","",VLOOKUP(W781,図書名リスト!$A$3:$W$1161,17,0))</f>
        <v/>
      </c>
      <c r="N781" s="10"/>
      <c r="O781" s="9" t="str">
        <f>IF(E781="","",VLOOKUP(W781,図書名リスト!$A$3:$W$1161,21,0))</f>
        <v/>
      </c>
      <c r="P781" s="9" t="str">
        <f>IF(E781="","",VLOOKUP(W781,図書名リスト!$A$3:$W$1161,19,0))</f>
        <v/>
      </c>
      <c r="Q781" s="9" t="str">
        <f>IF(E781="","",VLOOKUP(W781,図書名リスト!$A$3:$W$1161,20,0))</f>
        <v/>
      </c>
      <c r="R781" s="9" t="str">
        <f>IF(E781="","",VLOOKUP(W781,図書名リスト!$A$3:$W$1161,22,0))</f>
        <v/>
      </c>
      <c r="S781" s="8" t="str">
        <f t="shared" si="58"/>
        <v xml:space="preserve"> </v>
      </c>
      <c r="T781" s="8" t="str">
        <f t="shared" si="59"/>
        <v>　</v>
      </c>
      <c r="U781" s="8" t="str">
        <f t="shared" si="60"/>
        <v xml:space="preserve"> </v>
      </c>
      <c r="V781" s="8">
        <f t="shared" si="61"/>
        <v>0</v>
      </c>
      <c r="W781" s="7" t="str">
        <f t="shared" si="62"/>
        <v/>
      </c>
    </row>
    <row r="782" spans="1:23" ht="57" customHeight="1" x14ac:dyDescent="0.15">
      <c r="A782" s="10"/>
      <c r="B782" s="16"/>
      <c r="C782" s="16"/>
      <c r="D782" s="15"/>
      <c r="E782" s="14"/>
      <c r="F782" s="13"/>
      <c r="G782" s="12" t="str">
        <f>IF(E782="","",VLOOKUP(E782,図書名リスト!$C$3:$W$1161,16,0))</f>
        <v/>
      </c>
      <c r="H782" s="11" t="str">
        <f>IF(E782="","",VLOOKUP(W782,図書名リスト!$A$3:$W$1161,5,0))</f>
        <v/>
      </c>
      <c r="I782" s="11" t="str">
        <f>IF(E782="","",VLOOKUP(W782,図書名リスト!$A$3:$W$1161,9,0))</f>
        <v/>
      </c>
      <c r="J782" s="11" t="str">
        <f>IF(E782="","",VLOOKUP(W782,図書名リスト!$A$3:$W$1161,23,0))</f>
        <v/>
      </c>
      <c r="K782" s="11" t="str">
        <f>IF(E782="","",VLOOKUP(W782,図書名リスト!$A$3:$W$11651,11,0))</f>
        <v/>
      </c>
      <c r="L782" s="38" t="str">
        <f>IF(E782="","",VLOOKUP(W782,図書名リスト!$A$3:$W$1161,14,0))</f>
        <v/>
      </c>
      <c r="M782" s="9" t="str">
        <f>IF(E782="","",VLOOKUP(W782,図書名リスト!$A$3:$W$1161,17,0))</f>
        <v/>
      </c>
      <c r="N782" s="10"/>
      <c r="O782" s="9" t="str">
        <f>IF(E782="","",VLOOKUP(W782,図書名リスト!$A$3:$W$1161,21,0))</f>
        <v/>
      </c>
      <c r="P782" s="9" t="str">
        <f>IF(E782="","",VLOOKUP(W782,図書名リスト!$A$3:$W$1161,19,0))</f>
        <v/>
      </c>
      <c r="Q782" s="9" t="str">
        <f>IF(E782="","",VLOOKUP(W782,図書名リスト!$A$3:$W$1161,20,0))</f>
        <v/>
      </c>
      <c r="R782" s="9" t="str">
        <f>IF(E782="","",VLOOKUP(W782,図書名リスト!$A$3:$W$1161,22,0))</f>
        <v/>
      </c>
      <c r="S782" s="8" t="str">
        <f t="shared" ref="S782:S845" si="63">IF($A782=0," ",$K$2)</f>
        <v xml:space="preserve"> </v>
      </c>
      <c r="T782" s="8" t="str">
        <f t="shared" ref="T782:T845" si="64">IF($A782=0,"　",$O$2)</f>
        <v>　</v>
      </c>
      <c r="U782" s="8" t="str">
        <f t="shared" si="60"/>
        <v xml:space="preserve"> </v>
      </c>
      <c r="V782" s="8">
        <f t="shared" si="61"/>
        <v>0</v>
      </c>
      <c r="W782" s="7" t="str">
        <f t="shared" si="62"/>
        <v/>
      </c>
    </row>
    <row r="783" spans="1:23" ht="57" customHeight="1" x14ac:dyDescent="0.15">
      <c r="A783" s="10"/>
      <c r="B783" s="16"/>
      <c r="C783" s="16"/>
      <c r="D783" s="15"/>
      <c r="E783" s="14"/>
      <c r="F783" s="13"/>
      <c r="G783" s="12" t="str">
        <f>IF(E783="","",VLOOKUP(E783,図書名リスト!$C$3:$W$1161,16,0))</f>
        <v/>
      </c>
      <c r="H783" s="11" t="str">
        <f>IF(E783="","",VLOOKUP(W783,図書名リスト!$A$3:$W$1161,5,0))</f>
        <v/>
      </c>
      <c r="I783" s="11" t="str">
        <f>IF(E783="","",VLOOKUP(W783,図書名リスト!$A$3:$W$1161,9,0))</f>
        <v/>
      </c>
      <c r="J783" s="11" t="str">
        <f>IF(E783="","",VLOOKUP(W783,図書名リスト!$A$3:$W$1161,23,0))</f>
        <v/>
      </c>
      <c r="K783" s="11" t="str">
        <f>IF(E783="","",VLOOKUP(W783,図書名リスト!$A$3:$W$11651,11,0))</f>
        <v/>
      </c>
      <c r="L783" s="38" t="str">
        <f>IF(E783="","",VLOOKUP(W783,図書名リスト!$A$3:$W$1161,14,0))</f>
        <v/>
      </c>
      <c r="M783" s="9" t="str">
        <f>IF(E783="","",VLOOKUP(W783,図書名リスト!$A$3:$W$1161,17,0))</f>
        <v/>
      </c>
      <c r="N783" s="10"/>
      <c r="O783" s="9" t="str">
        <f>IF(E783="","",VLOOKUP(W783,図書名リスト!$A$3:$W$1161,21,0))</f>
        <v/>
      </c>
      <c r="P783" s="9" t="str">
        <f>IF(E783="","",VLOOKUP(W783,図書名リスト!$A$3:$W$1161,19,0))</f>
        <v/>
      </c>
      <c r="Q783" s="9" t="str">
        <f>IF(E783="","",VLOOKUP(W783,図書名リスト!$A$3:$W$1161,20,0))</f>
        <v/>
      </c>
      <c r="R783" s="9" t="str">
        <f>IF(E783="","",VLOOKUP(W783,図書名リスト!$A$3:$W$1161,22,0))</f>
        <v/>
      </c>
      <c r="S783" s="8" t="str">
        <f t="shared" si="63"/>
        <v xml:space="preserve"> </v>
      </c>
      <c r="T783" s="8" t="str">
        <f t="shared" si="64"/>
        <v>　</v>
      </c>
      <c r="U783" s="8" t="str">
        <f t="shared" ref="U783:U846" si="65">IF($A783=0," ",VLOOKUP(S783,$Y$14:$Z$60,2,0))</f>
        <v xml:space="preserve"> </v>
      </c>
      <c r="V783" s="8">
        <f t="shared" ref="V783:V846" si="66">A783</f>
        <v>0</v>
      </c>
      <c r="W783" s="7" t="str">
        <f t="shared" ref="W783:W846" si="67">IF(E783&amp;F783="","",CONCATENATE(E783,F783))</f>
        <v/>
      </c>
    </row>
    <row r="784" spans="1:23" ht="57" customHeight="1" x14ac:dyDescent="0.15">
      <c r="A784" s="10"/>
      <c r="B784" s="16"/>
      <c r="C784" s="16"/>
      <c r="D784" s="15"/>
      <c r="E784" s="14"/>
      <c r="F784" s="13"/>
      <c r="G784" s="12" t="str">
        <f>IF(E784="","",VLOOKUP(E784,図書名リスト!$C$3:$W$1161,16,0))</f>
        <v/>
      </c>
      <c r="H784" s="11" t="str">
        <f>IF(E784="","",VLOOKUP(W784,図書名リスト!$A$3:$W$1161,5,0))</f>
        <v/>
      </c>
      <c r="I784" s="11" t="str">
        <f>IF(E784="","",VLOOKUP(W784,図書名リスト!$A$3:$W$1161,9,0))</f>
        <v/>
      </c>
      <c r="J784" s="11" t="str">
        <f>IF(E784="","",VLOOKUP(W784,図書名リスト!$A$3:$W$1161,23,0))</f>
        <v/>
      </c>
      <c r="K784" s="11" t="str">
        <f>IF(E784="","",VLOOKUP(W784,図書名リスト!$A$3:$W$11651,11,0))</f>
        <v/>
      </c>
      <c r="L784" s="38" t="str">
        <f>IF(E784="","",VLOOKUP(W784,図書名リスト!$A$3:$W$1161,14,0))</f>
        <v/>
      </c>
      <c r="M784" s="9" t="str">
        <f>IF(E784="","",VLOOKUP(W784,図書名リスト!$A$3:$W$1161,17,0))</f>
        <v/>
      </c>
      <c r="N784" s="10"/>
      <c r="O784" s="9" t="str">
        <f>IF(E784="","",VLOOKUP(W784,図書名リスト!$A$3:$W$1161,21,0))</f>
        <v/>
      </c>
      <c r="P784" s="9" t="str">
        <f>IF(E784="","",VLOOKUP(W784,図書名リスト!$A$3:$W$1161,19,0))</f>
        <v/>
      </c>
      <c r="Q784" s="9" t="str">
        <f>IF(E784="","",VLOOKUP(W784,図書名リスト!$A$3:$W$1161,20,0))</f>
        <v/>
      </c>
      <c r="R784" s="9" t="str">
        <f>IF(E784="","",VLOOKUP(W784,図書名リスト!$A$3:$W$1161,22,0))</f>
        <v/>
      </c>
      <c r="S784" s="8" t="str">
        <f t="shared" si="63"/>
        <v xml:space="preserve"> </v>
      </c>
      <c r="T784" s="8" t="str">
        <f t="shared" si="64"/>
        <v>　</v>
      </c>
      <c r="U784" s="8" t="str">
        <f t="shared" si="65"/>
        <v xml:space="preserve"> </v>
      </c>
      <c r="V784" s="8">
        <f t="shared" si="66"/>
        <v>0</v>
      </c>
      <c r="W784" s="7" t="str">
        <f t="shared" si="67"/>
        <v/>
      </c>
    </row>
    <row r="785" spans="1:23" ht="57" customHeight="1" x14ac:dyDescent="0.15">
      <c r="A785" s="10"/>
      <c r="B785" s="16"/>
      <c r="C785" s="16"/>
      <c r="D785" s="15"/>
      <c r="E785" s="14"/>
      <c r="F785" s="13"/>
      <c r="G785" s="12" t="str">
        <f>IF(E785="","",VLOOKUP(E785,図書名リスト!$C$3:$W$1161,16,0))</f>
        <v/>
      </c>
      <c r="H785" s="11" t="str">
        <f>IF(E785="","",VLOOKUP(W785,図書名リスト!$A$3:$W$1161,5,0))</f>
        <v/>
      </c>
      <c r="I785" s="11" t="str">
        <f>IF(E785="","",VLOOKUP(W785,図書名リスト!$A$3:$W$1161,9,0))</f>
        <v/>
      </c>
      <c r="J785" s="11" t="str">
        <f>IF(E785="","",VLOOKUP(W785,図書名リスト!$A$3:$W$1161,23,0))</f>
        <v/>
      </c>
      <c r="K785" s="11" t="str">
        <f>IF(E785="","",VLOOKUP(W785,図書名リスト!$A$3:$W$11651,11,0))</f>
        <v/>
      </c>
      <c r="L785" s="38" t="str">
        <f>IF(E785="","",VLOOKUP(W785,図書名リスト!$A$3:$W$1161,14,0))</f>
        <v/>
      </c>
      <c r="M785" s="9" t="str">
        <f>IF(E785="","",VLOOKUP(W785,図書名リスト!$A$3:$W$1161,17,0))</f>
        <v/>
      </c>
      <c r="N785" s="10"/>
      <c r="O785" s="9" t="str">
        <f>IF(E785="","",VLOOKUP(W785,図書名リスト!$A$3:$W$1161,21,0))</f>
        <v/>
      </c>
      <c r="P785" s="9" t="str">
        <f>IF(E785="","",VLOOKUP(W785,図書名リスト!$A$3:$W$1161,19,0))</f>
        <v/>
      </c>
      <c r="Q785" s="9" t="str">
        <f>IF(E785="","",VLOOKUP(W785,図書名リスト!$A$3:$W$1161,20,0))</f>
        <v/>
      </c>
      <c r="R785" s="9" t="str">
        <f>IF(E785="","",VLOOKUP(W785,図書名リスト!$A$3:$W$1161,22,0))</f>
        <v/>
      </c>
      <c r="S785" s="8" t="str">
        <f t="shared" si="63"/>
        <v xml:space="preserve"> </v>
      </c>
      <c r="T785" s="8" t="str">
        <f t="shared" si="64"/>
        <v>　</v>
      </c>
      <c r="U785" s="8" t="str">
        <f t="shared" si="65"/>
        <v xml:space="preserve"> </v>
      </c>
      <c r="V785" s="8">
        <f t="shared" si="66"/>
        <v>0</v>
      </c>
      <c r="W785" s="7" t="str">
        <f t="shared" si="67"/>
        <v/>
      </c>
    </row>
    <row r="786" spans="1:23" ht="57" customHeight="1" x14ac:dyDescent="0.15">
      <c r="A786" s="10"/>
      <c r="B786" s="16"/>
      <c r="C786" s="16"/>
      <c r="D786" s="15"/>
      <c r="E786" s="14"/>
      <c r="F786" s="13"/>
      <c r="G786" s="12" t="str">
        <f>IF(E786="","",VLOOKUP(E786,図書名リスト!$C$3:$W$1161,16,0))</f>
        <v/>
      </c>
      <c r="H786" s="11" t="str">
        <f>IF(E786="","",VLOOKUP(W786,図書名リスト!$A$3:$W$1161,5,0))</f>
        <v/>
      </c>
      <c r="I786" s="11" t="str">
        <f>IF(E786="","",VLOOKUP(W786,図書名リスト!$A$3:$W$1161,9,0))</f>
        <v/>
      </c>
      <c r="J786" s="11" t="str">
        <f>IF(E786="","",VLOOKUP(W786,図書名リスト!$A$3:$W$1161,23,0))</f>
        <v/>
      </c>
      <c r="K786" s="11" t="str">
        <f>IF(E786="","",VLOOKUP(W786,図書名リスト!$A$3:$W$11651,11,0))</f>
        <v/>
      </c>
      <c r="L786" s="38" t="str">
        <f>IF(E786="","",VLOOKUP(W786,図書名リスト!$A$3:$W$1161,14,0))</f>
        <v/>
      </c>
      <c r="M786" s="9" t="str">
        <f>IF(E786="","",VLOOKUP(W786,図書名リスト!$A$3:$W$1161,17,0))</f>
        <v/>
      </c>
      <c r="N786" s="10"/>
      <c r="O786" s="9" t="str">
        <f>IF(E786="","",VLOOKUP(W786,図書名リスト!$A$3:$W$1161,21,0))</f>
        <v/>
      </c>
      <c r="P786" s="9" t="str">
        <f>IF(E786="","",VLOOKUP(W786,図書名リスト!$A$3:$W$1161,19,0))</f>
        <v/>
      </c>
      <c r="Q786" s="9" t="str">
        <f>IF(E786="","",VLOOKUP(W786,図書名リスト!$A$3:$W$1161,20,0))</f>
        <v/>
      </c>
      <c r="R786" s="9" t="str">
        <f>IF(E786="","",VLOOKUP(W786,図書名リスト!$A$3:$W$1161,22,0))</f>
        <v/>
      </c>
      <c r="S786" s="8" t="str">
        <f t="shared" si="63"/>
        <v xml:space="preserve"> </v>
      </c>
      <c r="T786" s="8" t="str">
        <f t="shared" si="64"/>
        <v>　</v>
      </c>
      <c r="U786" s="8" t="str">
        <f t="shared" si="65"/>
        <v xml:space="preserve"> </v>
      </c>
      <c r="V786" s="8">
        <f t="shared" si="66"/>
        <v>0</v>
      </c>
      <c r="W786" s="7" t="str">
        <f t="shared" si="67"/>
        <v/>
      </c>
    </row>
    <row r="787" spans="1:23" ht="57" customHeight="1" x14ac:dyDescent="0.15">
      <c r="A787" s="10"/>
      <c r="B787" s="16"/>
      <c r="C787" s="16"/>
      <c r="D787" s="15"/>
      <c r="E787" s="14"/>
      <c r="F787" s="13"/>
      <c r="G787" s="12" t="str">
        <f>IF(E787="","",VLOOKUP(E787,図書名リスト!$C$3:$W$1161,16,0))</f>
        <v/>
      </c>
      <c r="H787" s="11" t="str">
        <f>IF(E787="","",VLOOKUP(W787,図書名リスト!$A$3:$W$1161,5,0))</f>
        <v/>
      </c>
      <c r="I787" s="11" t="str">
        <f>IF(E787="","",VLOOKUP(W787,図書名リスト!$A$3:$W$1161,9,0))</f>
        <v/>
      </c>
      <c r="J787" s="11" t="str">
        <f>IF(E787="","",VLOOKUP(W787,図書名リスト!$A$3:$W$1161,23,0))</f>
        <v/>
      </c>
      <c r="K787" s="11" t="str">
        <f>IF(E787="","",VLOOKUP(W787,図書名リスト!$A$3:$W$11651,11,0))</f>
        <v/>
      </c>
      <c r="L787" s="38" t="str">
        <f>IF(E787="","",VLOOKUP(W787,図書名リスト!$A$3:$W$1161,14,0))</f>
        <v/>
      </c>
      <c r="M787" s="9" t="str">
        <f>IF(E787="","",VLOOKUP(W787,図書名リスト!$A$3:$W$1161,17,0))</f>
        <v/>
      </c>
      <c r="N787" s="10"/>
      <c r="O787" s="9" t="str">
        <f>IF(E787="","",VLOOKUP(W787,図書名リスト!$A$3:$W$1161,21,0))</f>
        <v/>
      </c>
      <c r="P787" s="9" t="str">
        <f>IF(E787="","",VLOOKUP(W787,図書名リスト!$A$3:$W$1161,19,0))</f>
        <v/>
      </c>
      <c r="Q787" s="9" t="str">
        <f>IF(E787="","",VLOOKUP(W787,図書名リスト!$A$3:$W$1161,20,0))</f>
        <v/>
      </c>
      <c r="R787" s="9" t="str">
        <f>IF(E787="","",VLOOKUP(W787,図書名リスト!$A$3:$W$1161,22,0))</f>
        <v/>
      </c>
      <c r="S787" s="8" t="str">
        <f t="shared" si="63"/>
        <v xml:space="preserve"> </v>
      </c>
      <c r="T787" s="8" t="str">
        <f t="shared" si="64"/>
        <v>　</v>
      </c>
      <c r="U787" s="8" t="str">
        <f t="shared" si="65"/>
        <v xml:space="preserve"> </v>
      </c>
      <c r="V787" s="8">
        <f t="shared" si="66"/>
        <v>0</v>
      </c>
      <c r="W787" s="7" t="str">
        <f t="shared" si="67"/>
        <v/>
      </c>
    </row>
    <row r="788" spans="1:23" ht="57" customHeight="1" x14ac:dyDescent="0.15">
      <c r="A788" s="10"/>
      <c r="B788" s="16"/>
      <c r="C788" s="16"/>
      <c r="D788" s="15"/>
      <c r="E788" s="14"/>
      <c r="F788" s="13"/>
      <c r="G788" s="12" t="str">
        <f>IF(E788="","",VLOOKUP(E788,図書名リスト!$C$3:$W$1161,16,0))</f>
        <v/>
      </c>
      <c r="H788" s="11" t="str">
        <f>IF(E788="","",VLOOKUP(W788,図書名リスト!$A$3:$W$1161,5,0))</f>
        <v/>
      </c>
      <c r="I788" s="11" t="str">
        <f>IF(E788="","",VLOOKUP(W788,図書名リスト!$A$3:$W$1161,9,0))</f>
        <v/>
      </c>
      <c r="J788" s="11" t="str">
        <f>IF(E788="","",VLOOKUP(W788,図書名リスト!$A$3:$W$1161,23,0))</f>
        <v/>
      </c>
      <c r="K788" s="11" t="str">
        <f>IF(E788="","",VLOOKUP(W788,図書名リスト!$A$3:$W$11651,11,0))</f>
        <v/>
      </c>
      <c r="L788" s="38" t="str">
        <f>IF(E788="","",VLOOKUP(W788,図書名リスト!$A$3:$W$1161,14,0))</f>
        <v/>
      </c>
      <c r="M788" s="9" t="str">
        <f>IF(E788="","",VLOOKUP(W788,図書名リスト!$A$3:$W$1161,17,0))</f>
        <v/>
      </c>
      <c r="N788" s="10"/>
      <c r="O788" s="9" t="str">
        <f>IF(E788="","",VLOOKUP(W788,図書名リスト!$A$3:$W$1161,21,0))</f>
        <v/>
      </c>
      <c r="P788" s="9" t="str">
        <f>IF(E788="","",VLOOKUP(W788,図書名リスト!$A$3:$W$1161,19,0))</f>
        <v/>
      </c>
      <c r="Q788" s="9" t="str">
        <f>IF(E788="","",VLOOKUP(W788,図書名リスト!$A$3:$W$1161,20,0))</f>
        <v/>
      </c>
      <c r="R788" s="9" t="str">
        <f>IF(E788="","",VLOOKUP(W788,図書名リスト!$A$3:$W$1161,22,0))</f>
        <v/>
      </c>
      <c r="S788" s="8" t="str">
        <f t="shared" si="63"/>
        <v xml:space="preserve"> </v>
      </c>
      <c r="T788" s="8" t="str">
        <f t="shared" si="64"/>
        <v>　</v>
      </c>
      <c r="U788" s="8" t="str">
        <f t="shared" si="65"/>
        <v xml:space="preserve"> </v>
      </c>
      <c r="V788" s="8">
        <f t="shared" si="66"/>
        <v>0</v>
      </c>
      <c r="W788" s="7" t="str">
        <f t="shared" si="67"/>
        <v/>
      </c>
    </row>
    <row r="789" spans="1:23" ht="57" customHeight="1" x14ac:dyDescent="0.15">
      <c r="A789" s="10"/>
      <c r="B789" s="16"/>
      <c r="C789" s="16"/>
      <c r="D789" s="15"/>
      <c r="E789" s="14"/>
      <c r="F789" s="13"/>
      <c r="G789" s="12" t="str">
        <f>IF(E789="","",VLOOKUP(E789,図書名リスト!$C$3:$W$1161,16,0))</f>
        <v/>
      </c>
      <c r="H789" s="11" t="str">
        <f>IF(E789="","",VLOOKUP(W789,図書名リスト!$A$3:$W$1161,5,0))</f>
        <v/>
      </c>
      <c r="I789" s="11" t="str">
        <f>IF(E789="","",VLOOKUP(W789,図書名リスト!$A$3:$W$1161,9,0))</f>
        <v/>
      </c>
      <c r="J789" s="11" t="str">
        <f>IF(E789="","",VLOOKUP(W789,図書名リスト!$A$3:$W$1161,23,0))</f>
        <v/>
      </c>
      <c r="K789" s="11" t="str">
        <f>IF(E789="","",VLOOKUP(W789,図書名リスト!$A$3:$W$11651,11,0))</f>
        <v/>
      </c>
      <c r="L789" s="38" t="str">
        <f>IF(E789="","",VLOOKUP(W789,図書名リスト!$A$3:$W$1161,14,0))</f>
        <v/>
      </c>
      <c r="M789" s="9" t="str">
        <f>IF(E789="","",VLOOKUP(W789,図書名リスト!$A$3:$W$1161,17,0))</f>
        <v/>
      </c>
      <c r="N789" s="10"/>
      <c r="O789" s="9" t="str">
        <f>IF(E789="","",VLOOKUP(W789,図書名リスト!$A$3:$W$1161,21,0))</f>
        <v/>
      </c>
      <c r="P789" s="9" t="str">
        <f>IF(E789="","",VLOOKUP(W789,図書名リスト!$A$3:$W$1161,19,0))</f>
        <v/>
      </c>
      <c r="Q789" s="9" t="str">
        <f>IF(E789="","",VLOOKUP(W789,図書名リスト!$A$3:$W$1161,20,0))</f>
        <v/>
      </c>
      <c r="R789" s="9" t="str">
        <f>IF(E789="","",VLOOKUP(W789,図書名リスト!$A$3:$W$1161,22,0))</f>
        <v/>
      </c>
      <c r="S789" s="8" t="str">
        <f t="shared" si="63"/>
        <v xml:space="preserve"> </v>
      </c>
      <c r="T789" s="8" t="str">
        <f t="shared" si="64"/>
        <v>　</v>
      </c>
      <c r="U789" s="8" t="str">
        <f t="shared" si="65"/>
        <v xml:space="preserve"> </v>
      </c>
      <c r="V789" s="8">
        <f t="shared" si="66"/>
        <v>0</v>
      </c>
      <c r="W789" s="7" t="str">
        <f t="shared" si="67"/>
        <v/>
      </c>
    </row>
    <row r="790" spans="1:23" ht="57" customHeight="1" x14ac:dyDescent="0.15">
      <c r="A790" s="10"/>
      <c r="B790" s="16"/>
      <c r="C790" s="16"/>
      <c r="D790" s="15"/>
      <c r="E790" s="14"/>
      <c r="F790" s="13"/>
      <c r="G790" s="12" t="str">
        <f>IF(E790="","",VLOOKUP(E790,図書名リスト!$C$3:$W$1161,16,0))</f>
        <v/>
      </c>
      <c r="H790" s="11" t="str">
        <f>IF(E790="","",VLOOKUP(W790,図書名リスト!$A$3:$W$1161,5,0))</f>
        <v/>
      </c>
      <c r="I790" s="11" t="str">
        <f>IF(E790="","",VLOOKUP(W790,図書名リスト!$A$3:$W$1161,9,0))</f>
        <v/>
      </c>
      <c r="J790" s="11" t="str">
        <f>IF(E790="","",VLOOKUP(W790,図書名リスト!$A$3:$W$1161,23,0))</f>
        <v/>
      </c>
      <c r="K790" s="11" t="str">
        <f>IF(E790="","",VLOOKUP(W790,図書名リスト!$A$3:$W$11651,11,0))</f>
        <v/>
      </c>
      <c r="L790" s="38" t="str">
        <f>IF(E790="","",VLOOKUP(W790,図書名リスト!$A$3:$W$1161,14,0))</f>
        <v/>
      </c>
      <c r="M790" s="9" t="str">
        <f>IF(E790="","",VLOOKUP(W790,図書名リスト!$A$3:$W$1161,17,0))</f>
        <v/>
      </c>
      <c r="N790" s="10"/>
      <c r="O790" s="9" t="str">
        <f>IF(E790="","",VLOOKUP(W790,図書名リスト!$A$3:$W$1161,21,0))</f>
        <v/>
      </c>
      <c r="P790" s="9" t="str">
        <f>IF(E790="","",VLOOKUP(W790,図書名リスト!$A$3:$W$1161,19,0))</f>
        <v/>
      </c>
      <c r="Q790" s="9" t="str">
        <f>IF(E790="","",VLOOKUP(W790,図書名リスト!$A$3:$W$1161,20,0))</f>
        <v/>
      </c>
      <c r="R790" s="9" t="str">
        <f>IF(E790="","",VLOOKUP(W790,図書名リスト!$A$3:$W$1161,22,0))</f>
        <v/>
      </c>
      <c r="S790" s="8" t="str">
        <f t="shared" si="63"/>
        <v xml:space="preserve"> </v>
      </c>
      <c r="T790" s="8" t="str">
        <f t="shared" si="64"/>
        <v>　</v>
      </c>
      <c r="U790" s="8" t="str">
        <f t="shared" si="65"/>
        <v xml:space="preserve"> </v>
      </c>
      <c r="V790" s="8">
        <f t="shared" si="66"/>
        <v>0</v>
      </c>
      <c r="W790" s="7" t="str">
        <f t="shared" si="67"/>
        <v/>
      </c>
    </row>
    <row r="791" spans="1:23" ht="57" customHeight="1" x14ac:dyDescent="0.15">
      <c r="A791" s="10"/>
      <c r="B791" s="16"/>
      <c r="C791" s="16"/>
      <c r="D791" s="15"/>
      <c r="E791" s="14"/>
      <c r="F791" s="13"/>
      <c r="G791" s="12" t="str">
        <f>IF(E791="","",VLOOKUP(E791,図書名リスト!$C$3:$W$1161,16,0))</f>
        <v/>
      </c>
      <c r="H791" s="11" t="str">
        <f>IF(E791="","",VLOOKUP(W791,図書名リスト!$A$3:$W$1161,5,0))</f>
        <v/>
      </c>
      <c r="I791" s="11" t="str">
        <f>IF(E791="","",VLOOKUP(W791,図書名リスト!$A$3:$W$1161,9,0))</f>
        <v/>
      </c>
      <c r="J791" s="11" t="str">
        <f>IF(E791="","",VLOOKUP(W791,図書名リスト!$A$3:$W$1161,23,0))</f>
        <v/>
      </c>
      <c r="K791" s="11" t="str">
        <f>IF(E791="","",VLOOKUP(W791,図書名リスト!$A$3:$W$11651,11,0))</f>
        <v/>
      </c>
      <c r="L791" s="38" t="str">
        <f>IF(E791="","",VLOOKUP(W791,図書名リスト!$A$3:$W$1161,14,0))</f>
        <v/>
      </c>
      <c r="M791" s="9" t="str">
        <f>IF(E791="","",VLOOKUP(W791,図書名リスト!$A$3:$W$1161,17,0))</f>
        <v/>
      </c>
      <c r="N791" s="10"/>
      <c r="O791" s="9" t="str">
        <f>IF(E791="","",VLOOKUP(W791,図書名リスト!$A$3:$W$1161,21,0))</f>
        <v/>
      </c>
      <c r="P791" s="9" t="str">
        <f>IF(E791="","",VLOOKUP(W791,図書名リスト!$A$3:$W$1161,19,0))</f>
        <v/>
      </c>
      <c r="Q791" s="9" t="str">
        <f>IF(E791="","",VLOOKUP(W791,図書名リスト!$A$3:$W$1161,20,0))</f>
        <v/>
      </c>
      <c r="R791" s="9" t="str">
        <f>IF(E791="","",VLOOKUP(W791,図書名リスト!$A$3:$W$1161,22,0))</f>
        <v/>
      </c>
      <c r="S791" s="8" t="str">
        <f t="shared" si="63"/>
        <v xml:space="preserve"> </v>
      </c>
      <c r="T791" s="8" t="str">
        <f t="shared" si="64"/>
        <v>　</v>
      </c>
      <c r="U791" s="8" t="str">
        <f t="shared" si="65"/>
        <v xml:space="preserve"> </v>
      </c>
      <c r="V791" s="8">
        <f t="shared" si="66"/>
        <v>0</v>
      </c>
      <c r="W791" s="7" t="str">
        <f t="shared" si="67"/>
        <v/>
      </c>
    </row>
    <row r="792" spans="1:23" ht="57" customHeight="1" x14ac:dyDescent="0.15">
      <c r="A792" s="10"/>
      <c r="B792" s="16"/>
      <c r="C792" s="16"/>
      <c r="D792" s="15"/>
      <c r="E792" s="14"/>
      <c r="F792" s="13"/>
      <c r="G792" s="12" t="str">
        <f>IF(E792="","",VLOOKUP(E792,図書名リスト!$C$3:$W$1161,16,0))</f>
        <v/>
      </c>
      <c r="H792" s="11" t="str">
        <f>IF(E792="","",VLOOKUP(W792,図書名リスト!$A$3:$W$1161,5,0))</f>
        <v/>
      </c>
      <c r="I792" s="11" t="str">
        <f>IF(E792="","",VLOOKUP(W792,図書名リスト!$A$3:$W$1161,9,0))</f>
        <v/>
      </c>
      <c r="J792" s="11" t="str">
        <f>IF(E792="","",VLOOKUP(W792,図書名リスト!$A$3:$W$1161,23,0))</f>
        <v/>
      </c>
      <c r="K792" s="11" t="str">
        <f>IF(E792="","",VLOOKUP(W792,図書名リスト!$A$3:$W$11651,11,0))</f>
        <v/>
      </c>
      <c r="L792" s="38" t="str">
        <f>IF(E792="","",VLOOKUP(W792,図書名リスト!$A$3:$W$1161,14,0))</f>
        <v/>
      </c>
      <c r="M792" s="9" t="str">
        <f>IF(E792="","",VLOOKUP(W792,図書名リスト!$A$3:$W$1161,17,0))</f>
        <v/>
      </c>
      <c r="N792" s="10"/>
      <c r="O792" s="9" t="str">
        <f>IF(E792="","",VLOOKUP(W792,図書名リスト!$A$3:$W$1161,21,0))</f>
        <v/>
      </c>
      <c r="P792" s="9" t="str">
        <f>IF(E792="","",VLOOKUP(W792,図書名リスト!$A$3:$W$1161,19,0))</f>
        <v/>
      </c>
      <c r="Q792" s="9" t="str">
        <f>IF(E792="","",VLOOKUP(W792,図書名リスト!$A$3:$W$1161,20,0))</f>
        <v/>
      </c>
      <c r="R792" s="9" t="str">
        <f>IF(E792="","",VLOOKUP(W792,図書名リスト!$A$3:$W$1161,22,0))</f>
        <v/>
      </c>
      <c r="S792" s="8" t="str">
        <f t="shared" si="63"/>
        <v xml:space="preserve"> </v>
      </c>
      <c r="T792" s="8" t="str">
        <f t="shared" si="64"/>
        <v>　</v>
      </c>
      <c r="U792" s="8" t="str">
        <f t="shared" si="65"/>
        <v xml:space="preserve"> </v>
      </c>
      <c r="V792" s="8">
        <f t="shared" si="66"/>
        <v>0</v>
      </c>
      <c r="W792" s="7" t="str">
        <f t="shared" si="67"/>
        <v/>
      </c>
    </row>
    <row r="793" spans="1:23" ht="57" customHeight="1" x14ac:dyDescent="0.15">
      <c r="A793" s="10"/>
      <c r="B793" s="16"/>
      <c r="C793" s="16"/>
      <c r="D793" s="15"/>
      <c r="E793" s="14"/>
      <c r="F793" s="13"/>
      <c r="G793" s="12" t="str">
        <f>IF(E793="","",VLOOKUP(E793,図書名リスト!$C$3:$W$1161,16,0))</f>
        <v/>
      </c>
      <c r="H793" s="11" t="str">
        <f>IF(E793="","",VLOOKUP(W793,図書名リスト!$A$3:$W$1161,5,0))</f>
        <v/>
      </c>
      <c r="I793" s="11" t="str">
        <f>IF(E793="","",VLOOKUP(W793,図書名リスト!$A$3:$W$1161,9,0))</f>
        <v/>
      </c>
      <c r="J793" s="11" t="str">
        <f>IF(E793="","",VLOOKUP(W793,図書名リスト!$A$3:$W$1161,23,0))</f>
        <v/>
      </c>
      <c r="K793" s="11" t="str">
        <f>IF(E793="","",VLOOKUP(W793,図書名リスト!$A$3:$W$11651,11,0))</f>
        <v/>
      </c>
      <c r="L793" s="38" t="str">
        <f>IF(E793="","",VLOOKUP(W793,図書名リスト!$A$3:$W$1161,14,0))</f>
        <v/>
      </c>
      <c r="M793" s="9" t="str">
        <f>IF(E793="","",VLOOKUP(W793,図書名リスト!$A$3:$W$1161,17,0))</f>
        <v/>
      </c>
      <c r="N793" s="10"/>
      <c r="O793" s="9" t="str">
        <f>IF(E793="","",VLOOKUP(W793,図書名リスト!$A$3:$W$1161,21,0))</f>
        <v/>
      </c>
      <c r="P793" s="9" t="str">
        <f>IF(E793="","",VLOOKUP(W793,図書名リスト!$A$3:$W$1161,19,0))</f>
        <v/>
      </c>
      <c r="Q793" s="9" t="str">
        <f>IF(E793="","",VLOOKUP(W793,図書名リスト!$A$3:$W$1161,20,0))</f>
        <v/>
      </c>
      <c r="R793" s="9" t="str">
        <f>IF(E793="","",VLOOKUP(W793,図書名リスト!$A$3:$W$1161,22,0))</f>
        <v/>
      </c>
      <c r="S793" s="8" t="str">
        <f t="shared" si="63"/>
        <v xml:space="preserve"> </v>
      </c>
      <c r="T793" s="8" t="str">
        <f t="shared" si="64"/>
        <v>　</v>
      </c>
      <c r="U793" s="8" t="str">
        <f t="shared" si="65"/>
        <v xml:space="preserve"> </v>
      </c>
      <c r="V793" s="8">
        <f t="shared" si="66"/>
        <v>0</v>
      </c>
      <c r="W793" s="7" t="str">
        <f t="shared" si="67"/>
        <v/>
      </c>
    </row>
    <row r="794" spans="1:23" ht="57" customHeight="1" x14ac:dyDescent="0.15">
      <c r="A794" s="10"/>
      <c r="B794" s="16"/>
      <c r="C794" s="16"/>
      <c r="D794" s="15"/>
      <c r="E794" s="14"/>
      <c r="F794" s="13"/>
      <c r="G794" s="12" t="str">
        <f>IF(E794="","",VLOOKUP(E794,図書名リスト!$C$3:$W$1161,16,0))</f>
        <v/>
      </c>
      <c r="H794" s="11" t="str">
        <f>IF(E794="","",VLOOKUP(W794,図書名リスト!$A$3:$W$1161,5,0))</f>
        <v/>
      </c>
      <c r="I794" s="11" t="str">
        <f>IF(E794="","",VLOOKUP(W794,図書名リスト!$A$3:$W$1161,9,0))</f>
        <v/>
      </c>
      <c r="J794" s="11" t="str">
        <f>IF(E794="","",VLOOKUP(W794,図書名リスト!$A$3:$W$1161,23,0))</f>
        <v/>
      </c>
      <c r="K794" s="11" t="str">
        <f>IF(E794="","",VLOOKUP(W794,図書名リスト!$A$3:$W$11651,11,0))</f>
        <v/>
      </c>
      <c r="L794" s="38" t="str">
        <f>IF(E794="","",VLOOKUP(W794,図書名リスト!$A$3:$W$1161,14,0))</f>
        <v/>
      </c>
      <c r="M794" s="9" t="str">
        <f>IF(E794="","",VLOOKUP(W794,図書名リスト!$A$3:$W$1161,17,0))</f>
        <v/>
      </c>
      <c r="N794" s="10"/>
      <c r="O794" s="9" t="str">
        <f>IF(E794="","",VLOOKUP(W794,図書名リスト!$A$3:$W$1161,21,0))</f>
        <v/>
      </c>
      <c r="P794" s="9" t="str">
        <f>IF(E794="","",VLOOKUP(W794,図書名リスト!$A$3:$W$1161,19,0))</f>
        <v/>
      </c>
      <c r="Q794" s="9" t="str">
        <f>IF(E794="","",VLOOKUP(W794,図書名リスト!$A$3:$W$1161,20,0))</f>
        <v/>
      </c>
      <c r="R794" s="9" t="str">
        <f>IF(E794="","",VLOOKUP(W794,図書名リスト!$A$3:$W$1161,22,0))</f>
        <v/>
      </c>
      <c r="S794" s="8" t="str">
        <f t="shared" si="63"/>
        <v xml:space="preserve"> </v>
      </c>
      <c r="T794" s="8" t="str">
        <f t="shared" si="64"/>
        <v>　</v>
      </c>
      <c r="U794" s="8" t="str">
        <f t="shared" si="65"/>
        <v xml:space="preserve"> </v>
      </c>
      <c r="V794" s="8">
        <f t="shared" si="66"/>
        <v>0</v>
      </c>
      <c r="W794" s="7" t="str">
        <f t="shared" si="67"/>
        <v/>
      </c>
    </row>
    <row r="795" spans="1:23" ht="57" customHeight="1" x14ac:dyDescent="0.15">
      <c r="A795" s="10"/>
      <c r="B795" s="16"/>
      <c r="C795" s="16"/>
      <c r="D795" s="15"/>
      <c r="E795" s="14"/>
      <c r="F795" s="13"/>
      <c r="G795" s="12" t="str">
        <f>IF(E795="","",VLOOKUP(E795,図書名リスト!$C$3:$W$1161,16,0))</f>
        <v/>
      </c>
      <c r="H795" s="11" t="str">
        <f>IF(E795="","",VLOOKUP(W795,図書名リスト!$A$3:$W$1161,5,0))</f>
        <v/>
      </c>
      <c r="I795" s="11" t="str">
        <f>IF(E795="","",VLOOKUP(W795,図書名リスト!$A$3:$W$1161,9,0))</f>
        <v/>
      </c>
      <c r="J795" s="11" t="str">
        <f>IF(E795="","",VLOOKUP(W795,図書名リスト!$A$3:$W$1161,23,0))</f>
        <v/>
      </c>
      <c r="K795" s="11" t="str">
        <f>IF(E795="","",VLOOKUP(W795,図書名リスト!$A$3:$W$11651,11,0))</f>
        <v/>
      </c>
      <c r="L795" s="38" t="str">
        <f>IF(E795="","",VLOOKUP(W795,図書名リスト!$A$3:$W$1161,14,0))</f>
        <v/>
      </c>
      <c r="M795" s="9" t="str">
        <f>IF(E795="","",VLOOKUP(W795,図書名リスト!$A$3:$W$1161,17,0))</f>
        <v/>
      </c>
      <c r="N795" s="10"/>
      <c r="O795" s="9" t="str">
        <f>IF(E795="","",VLOOKUP(W795,図書名リスト!$A$3:$W$1161,21,0))</f>
        <v/>
      </c>
      <c r="P795" s="9" t="str">
        <f>IF(E795="","",VLOOKUP(W795,図書名リスト!$A$3:$W$1161,19,0))</f>
        <v/>
      </c>
      <c r="Q795" s="9" t="str">
        <f>IF(E795="","",VLOOKUP(W795,図書名リスト!$A$3:$W$1161,20,0))</f>
        <v/>
      </c>
      <c r="R795" s="9" t="str">
        <f>IF(E795="","",VLOOKUP(W795,図書名リスト!$A$3:$W$1161,22,0))</f>
        <v/>
      </c>
      <c r="S795" s="8" t="str">
        <f t="shared" si="63"/>
        <v xml:space="preserve"> </v>
      </c>
      <c r="T795" s="8" t="str">
        <f t="shared" si="64"/>
        <v>　</v>
      </c>
      <c r="U795" s="8" t="str">
        <f t="shared" si="65"/>
        <v xml:space="preserve"> </v>
      </c>
      <c r="V795" s="8">
        <f t="shared" si="66"/>
        <v>0</v>
      </c>
      <c r="W795" s="7" t="str">
        <f t="shared" si="67"/>
        <v/>
      </c>
    </row>
    <row r="796" spans="1:23" ht="57" customHeight="1" x14ac:dyDescent="0.15">
      <c r="A796" s="10"/>
      <c r="B796" s="16"/>
      <c r="C796" s="16"/>
      <c r="D796" s="15"/>
      <c r="E796" s="14"/>
      <c r="F796" s="13"/>
      <c r="G796" s="12" t="str">
        <f>IF(E796="","",VLOOKUP(E796,図書名リスト!$C$3:$W$1161,16,0))</f>
        <v/>
      </c>
      <c r="H796" s="11" t="str">
        <f>IF(E796="","",VLOOKUP(W796,図書名リスト!$A$3:$W$1161,5,0))</f>
        <v/>
      </c>
      <c r="I796" s="11" t="str">
        <f>IF(E796="","",VLOOKUP(W796,図書名リスト!$A$3:$W$1161,9,0))</f>
        <v/>
      </c>
      <c r="J796" s="11" t="str">
        <f>IF(E796="","",VLOOKUP(W796,図書名リスト!$A$3:$W$1161,23,0))</f>
        <v/>
      </c>
      <c r="K796" s="11" t="str">
        <f>IF(E796="","",VLOOKUP(W796,図書名リスト!$A$3:$W$11651,11,0))</f>
        <v/>
      </c>
      <c r="L796" s="38" t="str">
        <f>IF(E796="","",VLOOKUP(W796,図書名リスト!$A$3:$W$1161,14,0))</f>
        <v/>
      </c>
      <c r="M796" s="9" t="str">
        <f>IF(E796="","",VLOOKUP(W796,図書名リスト!$A$3:$W$1161,17,0))</f>
        <v/>
      </c>
      <c r="N796" s="10"/>
      <c r="O796" s="9" t="str">
        <f>IF(E796="","",VLOOKUP(W796,図書名リスト!$A$3:$W$1161,21,0))</f>
        <v/>
      </c>
      <c r="P796" s="9" t="str">
        <f>IF(E796="","",VLOOKUP(W796,図書名リスト!$A$3:$W$1161,19,0))</f>
        <v/>
      </c>
      <c r="Q796" s="9" t="str">
        <f>IF(E796="","",VLOOKUP(W796,図書名リスト!$A$3:$W$1161,20,0))</f>
        <v/>
      </c>
      <c r="R796" s="9" t="str">
        <f>IF(E796="","",VLOOKUP(W796,図書名リスト!$A$3:$W$1161,22,0))</f>
        <v/>
      </c>
      <c r="S796" s="8" t="str">
        <f t="shared" si="63"/>
        <v xml:space="preserve"> </v>
      </c>
      <c r="T796" s="8" t="str">
        <f t="shared" si="64"/>
        <v>　</v>
      </c>
      <c r="U796" s="8" t="str">
        <f t="shared" si="65"/>
        <v xml:space="preserve"> </v>
      </c>
      <c r="V796" s="8">
        <f t="shared" si="66"/>
        <v>0</v>
      </c>
      <c r="W796" s="7" t="str">
        <f t="shared" si="67"/>
        <v/>
      </c>
    </row>
    <row r="797" spans="1:23" ht="57" customHeight="1" x14ac:dyDescent="0.15">
      <c r="A797" s="10"/>
      <c r="B797" s="16"/>
      <c r="C797" s="16"/>
      <c r="D797" s="15"/>
      <c r="E797" s="14"/>
      <c r="F797" s="13"/>
      <c r="G797" s="12" t="str">
        <f>IF(E797="","",VLOOKUP(E797,図書名リスト!$C$3:$W$1161,16,0))</f>
        <v/>
      </c>
      <c r="H797" s="11" t="str">
        <f>IF(E797="","",VLOOKUP(W797,図書名リスト!$A$3:$W$1161,5,0))</f>
        <v/>
      </c>
      <c r="I797" s="11" t="str">
        <f>IF(E797="","",VLOOKUP(W797,図書名リスト!$A$3:$W$1161,9,0))</f>
        <v/>
      </c>
      <c r="J797" s="11" t="str">
        <f>IF(E797="","",VLOOKUP(W797,図書名リスト!$A$3:$W$1161,23,0))</f>
        <v/>
      </c>
      <c r="K797" s="11" t="str">
        <f>IF(E797="","",VLOOKUP(W797,図書名リスト!$A$3:$W$11651,11,0))</f>
        <v/>
      </c>
      <c r="L797" s="38" t="str">
        <f>IF(E797="","",VLOOKUP(W797,図書名リスト!$A$3:$W$1161,14,0))</f>
        <v/>
      </c>
      <c r="M797" s="9" t="str">
        <f>IF(E797="","",VLOOKUP(W797,図書名リスト!$A$3:$W$1161,17,0))</f>
        <v/>
      </c>
      <c r="N797" s="10"/>
      <c r="O797" s="9" t="str">
        <f>IF(E797="","",VLOOKUP(W797,図書名リスト!$A$3:$W$1161,21,0))</f>
        <v/>
      </c>
      <c r="P797" s="9" t="str">
        <f>IF(E797="","",VLOOKUP(W797,図書名リスト!$A$3:$W$1161,19,0))</f>
        <v/>
      </c>
      <c r="Q797" s="9" t="str">
        <f>IF(E797="","",VLOOKUP(W797,図書名リスト!$A$3:$W$1161,20,0))</f>
        <v/>
      </c>
      <c r="R797" s="9" t="str">
        <f>IF(E797="","",VLOOKUP(W797,図書名リスト!$A$3:$W$1161,22,0))</f>
        <v/>
      </c>
      <c r="S797" s="8" t="str">
        <f t="shared" si="63"/>
        <v xml:space="preserve"> </v>
      </c>
      <c r="T797" s="8" t="str">
        <f t="shared" si="64"/>
        <v>　</v>
      </c>
      <c r="U797" s="8" t="str">
        <f t="shared" si="65"/>
        <v xml:space="preserve"> </v>
      </c>
      <c r="V797" s="8">
        <f t="shared" si="66"/>
        <v>0</v>
      </c>
      <c r="W797" s="7" t="str">
        <f t="shared" si="67"/>
        <v/>
      </c>
    </row>
    <row r="798" spans="1:23" ht="57" customHeight="1" x14ac:dyDescent="0.15">
      <c r="A798" s="10"/>
      <c r="B798" s="16"/>
      <c r="C798" s="16"/>
      <c r="D798" s="15"/>
      <c r="E798" s="14"/>
      <c r="F798" s="13"/>
      <c r="G798" s="12" t="str">
        <f>IF(E798="","",VLOOKUP(E798,図書名リスト!$C$3:$W$1161,16,0))</f>
        <v/>
      </c>
      <c r="H798" s="11" t="str">
        <f>IF(E798="","",VLOOKUP(W798,図書名リスト!$A$3:$W$1161,5,0))</f>
        <v/>
      </c>
      <c r="I798" s="11" t="str">
        <f>IF(E798="","",VLOOKUP(W798,図書名リスト!$A$3:$W$1161,9,0))</f>
        <v/>
      </c>
      <c r="J798" s="11" t="str">
        <f>IF(E798="","",VLOOKUP(W798,図書名リスト!$A$3:$W$1161,23,0))</f>
        <v/>
      </c>
      <c r="K798" s="11" t="str">
        <f>IF(E798="","",VLOOKUP(W798,図書名リスト!$A$3:$W$11651,11,0))</f>
        <v/>
      </c>
      <c r="L798" s="38" t="str">
        <f>IF(E798="","",VLOOKUP(W798,図書名リスト!$A$3:$W$1161,14,0))</f>
        <v/>
      </c>
      <c r="M798" s="9" t="str">
        <f>IF(E798="","",VLOOKUP(W798,図書名リスト!$A$3:$W$1161,17,0))</f>
        <v/>
      </c>
      <c r="N798" s="10"/>
      <c r="O798" s="9" t="str">
        <f>IF(E798="","",VLOOKUP(W798,図書名リスト!$A$3:$W$1161,21,0))</f>
        <v/>
      </c>
      <c r="P798" s="9" t="str">
        <f>IF(E798="","",VLOOKUP(W798,図書名リスト!$A$3:$W$1161,19,0))</f>
        <v/>
      </c>
      <c r="Q798" s="9" t="str">
        <f>IF(E798="","",VLOOKUP(W798,図書名リスト!$A$3:$W$1161,20,0))</f>
        <v/>
      </c>
      <c r="R798" s="9" t="str">
        <f>IF(E798="","",VLOOKUP(W798,図書名リスト!$A$3:$W$1161,22,0))</f>
        <v/>
      </c>
      <c r="S798" s="8" t="str">
        <f t="shared" si="63"/>
        <v xml:space="preserve"> </v>
      </c>
      <c r="T798" s="8" t="str">
        <f t="shared" si="64"/>
        <v>　</v>
      </c>
      <c r="U798" s="8" t="str">
        <f t="shared" si="65"/>
        <v xml:space="preserve"> </v>
      </c>
      <c r="V798" s="8">
        <f t="shared" si="66"/>
        <v>0</v>
      </c>
      <c r="W798" s="7" t="str">
        <f t="shared" si="67"/>
        <v/>
      </c>
    </row>
    <row r="799" spans="1:23" ht="57" customHeight="1" x14ac:dyDescent="0.15">
      <c r="A799" s="10"/>
      <c r="B799" s="16"/>
      <c r="C799" s="16"/>
      <c r="D799" s="15"/>
      <c r="E799" s="14"/>
      <c r="F799" s="13"/>
      <c r="G799" s="12" t="str">
        <f>IF(E799="","",VLOOKUP(E799,図書名リスト!$C$3:$W$1161,16,0))</f>
        <v/>
      </c>
      <c r="H799" s="11" t="str">
        <f>IF(E799="","",VLOOKUP(W799,図書名リスト!$A$3:$W$1161,5,0))</f>
        <v/>
      </c>
      <c r="I799" s="11" t="str">
        <f>IF(E799="","",VLOOKUP(W799,図書名リスト!$A$3:$W$1161,9,0))</f>
        <v/>
      </c>
      <c r="J799" s="11" t="str">
        <f>IF(E799="","",VLOOKUP(W799,図書名リスト!$A$3:$W$1161,23,0))</f>
        <v/>
      </c>
      <c r="K799" s="11" t="str">
        <f>IF(E799="","",VLOOKUP(W799,図書名リスト!$A$3:$W$11651,11,0))</f>
        <v/>
      </c>
      <c r="L799" s="38" t="str">
        <f>IF(E799="","",VLOOKUP(W799,図書名リスト!$A$3:$W$1161,14,0))</f>
        <v/>
      </c>
      <c r="M799" s="9" t="str">
        <f>IF(E799="","",VLOOKUP(W799,図書名リスト!$A$3:$W$1161,17,0))</f>
        <v/>
      </c>
      <c r="N799" s="10"/>
      <c r="O799" s="9" t="str">
        <f>IF(E799="","",VLOOKUP(W799,図書名リスト!$A$3:$W$1161,21,0))</f>
        <v/>
      </c>
      <c r="P799" s="9" t="str">
        <f>IF(E799="","",VLOOKUP(W799,図書名リスト!$A$3:$W$1161,19,0))</f>
        <v/>
      </c>
      <c r="Q799" s="9" t="str">
        <f>IF(E799="","",VLOOKUP(W799,図書名リスト!$A$3:$W$1161,20,0))</f>
        <v/>
      </c>
      <c r="R799" s="9" t="str">
        <f>IF(E799="","",VLOOKUP(W799,図書名リスト!$A$3:$W$1161,22,0))</f>
        <v/>
      </c>
      <c r="S799" s="8" t="str">
        <f t="shared" si="63"/>
        <v xml:space="preserve"> </v>
      </c>
      <c r="T799" s="8" t="str">
        <f t="shared" si="64"/>
        <v>　</v>
      </c>
      <c r="U799" s="8" t="str">
        <f t="shared" si="65"/>
        <v xml:space="preserve"> </v>
      </c>
      <c r="V799" s="8">
        <f t="shared" si="66"/>
        <v>0</v>
      </c>
      <c r="W799" s="7" t="str">
        <f t="shared" si="67"/>
        <v/>
      </c>
    </row>
    <row r="800" spans="1:23" ht="57" customHeight="1" x14ac:dyDescent="0.15">
      <c r="A800" s="10"/>
      <c r="B800" s="16"/>
      <c r="C800" s="16"/>
      <c r="D800" s="15"/>
      <c r="E800" s="14"/>
      <c r="F800" s="13"/>
      <c r="G800" s="12" t="str">
        <f>IF(E800="","",VLOOKUP(E800,図書名リスト!$C$3:$W$1161,16,0))</f>
        <v/>
      </c>
      <c r="H800" s="11" t="str">
        <f>IF(E800="","",VLOOKUP(W800,図書名リスト!$A$3:$W$1161,5,0))</f>
        <v/>
      </c>
      <c r="I800" s="11" t="str">
        <f>IF(E800="","",VLOOKUP(W800,図書名リスト!$A$3:$W$1161,9,0))</f>
        <v/>
      </c>
      <c r="J800" s="11" t="str">
        <f>IF(E800="","",VLOOKUP(W800,図書名リスト!$A$3:$W$1161,23,0))</f>
        <v/>
      </c>
      <c r="K800" s="11" t="str">
        <f>IF(E800="","",VLOOKUP(W800,図書名リスト!$A$3:$W$11651,11,0))</f>
        <v/>
      </c>
      <c r="L800" s="38" t="str">
        <f>IF(E800="","",VLOOKUP(W800,図書名リスト!$A$3:$W$1161,14,0))</f>
        <v/>
      </c>
      <c r="M800" s="9" t="str">
        <f>IF(E800="","",VLOOKUP(W800,図書名リスト!$A$3:$W$1161,17,0))</f>
        <v/>
      </c>
      <c r="N800" s="10"/>
      <c r="O800" s="9" t="str">
        <f>IF(E800="","",VLOOKUP(W800,図書名リスト!$A$3:$W$1161,21,0))</f>
        <v/>
      </c>
      <c r="P800" s="9" t="str">
        <f>IF(E800="","",VLOOKUP(W800,図書名リスト!$A$3:$W$1161,19,0))</f>
        <v/>
      </c>
      <c r="Q800" s="9" t="str">
        <f>IF(E800="","",VLOOKUP(W800,図書名リスト!$A$3:$W$1161,20,0))</f>
        <v/>
      </c>
      <c r="R800" s="9" t="str">
        <f>IF(E800="","",VLOOKUP(W800,図書名リスト!$A$3:$W$1161,22,0))</f>
        <v/>
      </c>
      <c r="S800" s="8" t="str">
        <f t="shared" si="63"/>
        <v xml:space="preserve"> </v>
      </c>
      <c r="T800" s="8" t="str">
        <f t="shared" si="64"/>
        <v>　</v>
      </c>
      <c r="U800" s="8" t="str">
        <f t="shared" si="65"/>
        <v xml:space="preserve"> </v>
      </c>
      <c r="V800" s="8">
        <f t="shared" si="66"/>
        <v>0</v>
      </c>
      <c r="W800" s="7" t="str">
        <f t="shared" si="67"/>
        <v/>
      </c>
    </row>
    <row r="801" spans="1:23" ht="57" customHeight="1" x14ac:dyDescent="0.15">
      <c r="A801" s="10"/>
      <c r="B801" s="16"/>
      <c r="C801" s="16"/>
      <c r="D801" s="15"/>
      <c r="E801" s="14"/>
      <c r="F801" s="13"/>
      <c r="G801" s="12" t="str">
        <f>IF(E801="","",VLOOKUP(E801,図書名リスト!$C$3:$W$1161,16,0))</f>
        <v/>
      </c>
      <c r="H801" s="11" t="str">
        <f>IF(E801="","",VLOOKUP(W801,図書名リスト!$A$3:$W$1161,5,0))</f>
        <v/>
      </c>
      <c r="I801" s="11" t="str">
        <f>IF(E801="","",VLOOKUP(W801,図書名リスト!$A$3:$W$1161,9,0))</f>
        <v/>
      </c>
      <c r="J801" s="11" t="str">
        <f>IF(E801="","",VLOOKUP(W801,図書名リスト!$A$3:$W$1161,23,0))</f>
        <v/>
      </c>
      <c r="K801" s="11" t="str">
        <f>IF(E801="","",VLOOKUP(W801,図書名リスト!$A$3:$W$11651,11,0))</f>
        <v/>
      </c>
      <c r="L801" s="38" t="str">
        <f>IF(E801="","",VLOOKUP(W801,図書名リスト!$A$3:$W$1161,14,0))</f>
        <v/>
      </c>
      <c r="M801" s="9" t="str">
        <f>IF(E801="","",VLOOKUP(W801,図書名リスト!$A$3:$W$1161,17,0))</f>
        <v/>
      </c>
      <c r="N801" s="10"/>
      <c r="O801" s="9" t="str">
        <f>IF(E801="","",VLOOKUP(W801,図書名リスト!$A$3:$W$1161,21,0))</f>
        <v/>
      </c>
      <c r="P801" s="9" t="str">
        <f>IF(E801="","",VLOOKUP(W801,図書名リスト!$A$3:$W$1161,19,0))</f>
        <v/>
      </c>
      <c r="Q801" s="9" t="str">
        <f>IF(E801="","",VLOOKUP(W801,図書名リスト!$A$3:$W$1161,20,0))</f>
        <v/>
      </c>
      <c r="R801" s="9" t="str">
        <f>IF(E801="","",VLOOKUP(W801,図書名リスト!$A$3:$W$1161,22,0))</f>
        <v/>
      </c>
      <c r="S801" s="8" t="str">
        <f t="shared" si="63"/>
        <v xml:space="preserve"> </v>
      </c>
      <c r="T801" s="8" t="str">
        <f t="shared" si="64"/>
        <v>　</v>
      </c>
      <c r="U801" s="8" t="str">
        <f t="shared" si="65"/>
        <v xml:space="preserve"> </v>
      </c>
      <c r="V801" s="8">
        <f t="shared" si="66"/>
        <v>0</v>
      </c>
      <c r="W801" s="7" t="str">
        <f t="shared" si="67"/>
        <v/>
      </c>
    </row>
    <row r="802" spans="1:23" ht="57" customHeight="1" x14ac:dyDescent="0.15">
      <c r="A802" s="10"/>
      <c r="B802" s="16"/>
      <c r="C802" s="16"/>
      <c r="D802" s="15"/>
      <c r="E802" s="14"/>
      <c r="F802" s="13"/>
      <c r="G802" s="12" t="str">
        <f>IF(E802="","",VLOOKUP(E802,図書名リスト!$C$3:$W$1161,16,0))</f>
        <v/>
      </c>
      <c r="H802" s="11" t="str">
        <f>IF(E802="","",VLOOKUP(W802,図書名リスト!$A$3:$W$1161,5,0))</f>
        <v/>
      </c>
      <c r="I802" s="11" t="str">
        <f>IF(E802="","",VLOOKUP(W802,図書名リスト!$A$3:$W$1161,9,0))</f>
        <v/>
      </c>
      <c r="J802" s="11" t="str">
        <f>IF(E802="","",VLOOKUP(W802,図書名リスト!$A$3:$W$1161,23,0))</f>
        <v/>
      </c>
      <c r="K802" s="11" t="str">
        <f>IF(E802="","",VLOOKUP(W802,図書名リスト!$A$3:$W$11651,11,0))</f>
        <v/>
      </c>
      <c r="L802" s="38" t="str">
        <f>IF(E802="","",VLOOKUP(W802,図書名リスト!$A$3:$W$1161,14,0))</f>
        <v/>
      </c>
      <c r="M802" s="9" t="str">
        <f>IF(E802="","",VLOOKUP(W802,図書名リスト!$A$3:$W$1161,17,0))</f>
        <v/>
      </c>
      <c r="N802" s="10"/>
      <c r="O802" s="9" t="str">
        <f>IF(E802="","",VLOOKUP(W802,図書名リスト!$A$3:$W$1161,21,0))</f>
        <v/>
      </c>
      <c r="P802" s="9" t="str">
        <f>IF(E802="","",VLOOKUP(W802,図書名リスト!$A$3:$W$1161,19,0))</f>
        <v/>
      </c>
      <c r="Q802" s="9" t="str">
        <f>IF(E802="","",VLOOKUP(W802,図書名リスト!$A$3:$W$1161,20,0))</f>
        <v/>
      </c>
      <c r="R802" s="9" t="str">
        <f>IF(E802="","",VLOOKUP(W802,図書名リスト!$A$3:$W$1161,22,0))</f>
        <v/>
      </c>
      <c r="S802" s="8" t="str">
        <f t="shared" si="63"/>
        <v xml:space="preserve"> </v>
      </c>
      <c r="T802" s="8" t="str">
        <f t="shared" si="64"/>
        <v>　</v>
      </c>
      <c r="U802" s="8" t="str">
        <f t="shared" si="65"/>
        <v xml:space="preserve"> </v>
      </c>
      <c r="V802" s="8">
        <f t="shared" si="66"/>
        <v>0</v>
      </c>
      <c r="W802" s="7" t="str">
        <f t="shared" si="67"/>
        <v/>
      </c>
    </row>
    <row r="803" spans="1:23" ht="57" customHeight="1" x14ac:dyDescent="0.15">
      <c r="A803" s="10"/>
      <c r="B803" s="16"/>
      <c r="C803" s="16"/>
      <c r="D803" s="15"/>
      <c r="E803" s="14"/>
      <c r="F803" s="13"/>
      <c r="G803" s="12" t="str">
        <f>IF(E803="","",VLOOKUP(E803,図書名リスト!$C$3:$W$1161,16,0))</f>
        <v/>
      </c>
      <c r="H803" s="11" t="str">
        <f>IF(E803="","",VLOOKUP(W803,図書名リスト!$A$3:$W$1161,5,0))</f>
        <v/>
      </c>
      <c r="I803" s="11" t="str">
        <f>IF(E803="","",VLOOKUP(W803,図書名リスト!$A$3:$W$1161,9,0))</f>
        <v/>
      </c>
      <c r="J803" s="11" t="str">
        <f>IF(E803="","",VLOOKUP(W803,図書名リスト!$A$3:$W$1161,23,0))</f>
        <v/>
      </c>
      <c r="K803" s="11" t="str">
        <f>IF(E803="","",VLOOKUP(W803,図書名リスト!$A$3:$W$11651,11,0))</f>
        <v/>
      </c>
      <c r="L803" s="38" t="str">
        <f>IF(E803="","",VLOOKUP(W803,図書名リスト!$A$3:$W$1161,14,0))</f>
        <v/>
      </c>
      <c r="M803" s="9" t="str">
        <f>IF(E803="","",VLOOKUP(W803,図書名リスト!$A$3:$W$1161,17,0))</f>
        <v/>
      </c>
      <c r="N803" s="10"/>
      <c r="O803" s="9" t="str">
        <f>IF(E803="","",VLOOKUP(W803,図書名リスト!$A$3:$W$1161,21,0))</f>
        <v/>
      </c>
      <c r="P803" s="9" t="str">
        <f>IF(E803="","",VLOOKUP(W803,図書名リスト!$A$3:$W$1161,19,0))</f>
        <v/>
      </c>
      <c r="Q803" s="9" t="str">
        <f>IF(E803="","",VLOOKUP(W803,図書名リスト!$A$3:$W$1161,20,0))</f>
        <v/>
      </c>
      <c r="R803" s="9" t="str">
        <f>IF(E803="","",VLOOKUP(W803,図書名リスト!$A$3:$W$1161,22,0))</f>
        <v/>
      </c>
      <c r="S803" s="8" t="str">
        <f t="shared" si="63"/>
        <v xml:space="preserve"> </v>
      </c>
      <c r="T803" s="8" t="str">
        <f t="shared" si="64"/>
        <v>　</v>
      </c>
      <c r="U803" s="8" t="str">
        <f t="shared" si="65"/>
        <v xml:space="preserve"> </v>
      </c>
      <c r="V803" s="8">
        <f t="shared" si="66"/>
        <v>0</v>
      </c>
      <c r="W803" s="7" t="str">
        <f t="shared" si="67"/>
        <v/>
      </c>
    </row>
    <row r="804" spans="1:23" ht="57" customHeight="1" x14ac:dyDescent="0.15">
      <c r="A804" s="10"/>
      <c r="B804" s="16"/>
      <c r="C804" s="16"/>
      <c r="D804" s="15"/>
      <c r="E804" s="14"/>
      <c r="F804" s="13"/>
      <c r="G804" s="12" t="str">
        <f>IF(E804="","",VLOOKUP(E804,図書名リスト!$C$3:$W$1161,16,0))</f>
        <v/>
      </c>
      <c r="H804" s="11" t="str">
        <f>IF(E804="","",VLOOKUP(W804,図書名リスト!$A$3:$W$1161,5,0))</f>
        <v/>
      </c>
      <c r="I804" s="11" t="str">
        <f>IF(E804="","",VLOOKUP(W804,図書名リスト!$A$3:$W$1161,9,0))</f>
        <v/>
      </c>
      <c r="J804" s="11" t="str">
        <f>IF(E804="","",VLOOKUP(W804,図書名リスト!$A$3:$W$1161,23,0))</f>
        <v/>
      </c>
      <c r="K804" s="11" t="str">
        <f>IF(E804="","",VLOOKUP(W804,図書名リスト!$A$3:$W$11651,11,0))</f>
        <v/>
      </c>
      <c r="L804" s="38" t="str">
        <f>IF(E804="","",VLOOKUP(W804,図書名リスト!$A$3:$W$1161,14,0))</f>
        <v/>
      </c>
      <c r="M804" s="9" t="str">
        <f>IF(E804="","",VLOOKUP(W804,図書名リスト!$A$3:$W$1161,17,0))</f>
        <v/>
      </c>
      <c r="N804" s="10"/>
      <c r="O804" s="9" t="str">
        <f>IF(E804="","",VLOOKUP(W804,図書名リスト!$A$3:$W$1161,21,0))</f>
        <v/>
      </c>
      <c r="P804" s="9" t="str">
        <f>IF(E804="","",VLOOKUP(W804,図書名リスト!$A$3:$W$1161,19,0))</f>
        <v/>
      </c>
      <c r="Q804" s="9" t="str">
        <f>IF(E804="","",VLOOKUP(W804,図書名リスト!$A$3:$W$1161,20,0))</f>
        <v/>
      </c>
      <c r="R804" s="9" t="str">
        <f>IF(E804="","",VLOOKUP(W804,図書名リスト!$A$3:$W$1161,22,0))</f>
        <v/>
      </c>
      <c r="S804" s="8" t="str">
        <f t="shared" si="63"/>
        <v xml:space="preserve"> </v>
      </c>
      <c r="T804" s="8" t="str">
        <f t="shared" si="64"/>
        <v>　</v>
      </c>
      <c r="U804" s="8" t="str">
        <f t="shared" si="65"/>
        <v xml:space="preserve"> </v>
      </c>
      <c r="V804" s="8">
        <f t="shared" si="66"/>
        <v>0</v>
      </c>
      <c r="W804" s="7" t="str">
        <f t="shared" si="67"/>
        <v/>
      </c>
    </row>
    <row r="805" spans="1:23" ht="57" customHeight="1" x14ac:dyDescent="0.15">
      <c r="A805" s="10"/>
      <c r="B805" s="16"/>
      <c r="C805" s="16"/>
      <c r="D805" s="15"/>
      <c r="E805" s="14"/>
      <c r="F805" s="13"/>
      <c r="G805" s="12" t="str">
        <f>IF(E805="","",VLOOKUP(E805,図書名リスト!$C$3:$W$1161,16,0))</f>
        <v/>
      </c>
      <c r="H805" s="11" t="str">
        <f>IF(E805="","",VLOOKUP(W805,図書名リスト!$A$3:$W$1161,5,0))</f>
        <v/>
      </c>
      <c r="I805" s="11" t="str">
        <f>IF(E805="","",VLOOKUP(W805,図書名リスト!$A$3:$W$1161,9,0))</f>
        <v/>
      </c>
      <c r="J805" s="11" t="str">
        <f>IF(E805="","",VLOOKUP(W805,図書名リスト!$A$3:$W$1161,23,0))</f>
        <v/>
      </c>
      <c r="K805" s="11" t="str">
        <f>IF(E805="","",VLOOKUP(W805,図書名リスト!$A$3:$W$11651,11,0))</f>
        <v/>
      </c>
      <c r="L805" s="38" t="str">
        <f>IF(E805="","",VLOOKUP(W805,図書名リスト!$A$3:$W$1161,14,0))</f>
        <v/>
      </c>
      <c r="M805" s="9" t="str">
        <f>IF(E805="","",VLOOKUP(W805,図書名リスト!$A$3:$W$1161,17,0))</f>
        <v/>
      </c>
      <c r="N805" s="10"/>
      <c r="O805" s="9" t="str">
        <f>IF(E805="","",VLOOKUP(W805,図書名リスト!$A$3:$W$1161,21,0))</f>
        <v/>
      </c>
      <c r="P805" s="9" t="str">
        <f>IF(E805="","",VLOOKUP(W805,図書名リスト!$A$3:$W$1161,19,0))</f>
        <v/>
      </c>
      <c r="Q805" s="9" t="str">
        <f>IF(E805="","",VLOOKUP(W805,図書名リスト!$A$3:$W$1161,20,0))</f>
        <v/>
      </c>
      <c r="R805" s="9" t="str">
        <f>IF(E805="","",VLOOKUP(W805,図書名リスト!$A$3:$W$1161,22,0))</f>
        <v/>
      </c>
      <c r="S805" s="8" t="str">
        <f t="shared" si="63"/>
        <v xml:space="preserve"> </v>
      </c>
      <c r="T805" s="8" t="str">
        <f t="shared" si="64"/>
        <v>　</v>
      </c>
      <c r="U805" s="8" t="str">
        <f t="shared" si="65"/>
        <v xml:space="preserve"> </v>
      </c>
      <c r="V805" s="8">
        <f t="shared" si="66"/>
        <v>0</v>
      </c>
      <c r="W805" s="7" t="str">
        <f t="shared" si="67"/>
        <v/>
      </c>
    </row>
    <row r="806" spans="1:23" ht="57" customHeight="1" x14ac:dyDescent="0.15">
      <c r="A806" s="10"/>
      <c r="B806" s="16"/>
      <c r="C806" s="16"/>
      <c r="D806" s="15"/>
      <c r="E806" s="14"/>
      <c r="F806" s="13"/>
      <c r="G806" s="12" t="str">
        <f>IF(E806="","",VLOOKUP(E806,図書名リスト!$C$3:$W$1161,16,0))</f>
        <v/>
      </c>
      <c r="H806" s="11" t="str">
        <f>IF(E806="","",VLOOKUP(W806,図書名リスト!$A$3:$W$1161,5,0))</f>
        <v/>
      </c>
      <c r="I806" s="11" t="str">
        <f>IF(E806="","",VLOOKUP(W806,図書名リスト!$A$3:$W$1161,9,0))</f>
        <v/>
      </c>
      <c r="J806" s="11" t="str">
        <f>IF(E806="","",VLOOKUP(W806,図書名リスト!$A$3:$W$1161,23,0))</f>
        <v/>
      </c>
      <c r="K806" s="11" t="str">
        <f>IF(E806="","",VLOOKUP(W806,図書名リスト!$A$3:$W$11651,11,0))</f>
        <v/>
      </c>
      <c r="L806" s="38" t="str">
        <f>IF(E806="","",VLOOKUP(W806,図書名リスト!$A$3:$W$1161,14,0))</f>
        <v/>
      </c>
      <c r="M806" s="9" t="str">
        <f>IF(E806="","",VLOOKUP(W806,図書名リスト!$A$3:$W$1161,17,0))</f>
        <v/>
      </c>
      <c r="N806" s="10"/>
      <c r="O806" s="9" t="str">
        <f>IF(E806="","",VLOOKUP(W806,図書名リスト!$A$3:$W$1161,21,0))</f>
        <v/>
      </c>
      <c r="P806" s="9" t="str">
        <f>IF(E806="","",VLOOKUP(W806,図書名リスト!$A$3:$W$1161,19,0))</f>
        <v/>
      </c>
      <c r="Q806" s="9" t="str">
        <f>IF(E806="","",VLOOKUP(W806,図書名リスト!$A$3:$W$1161,20,0))</f>
        <v/>
      </c>
      <c r="R806" s="9" t="str">
        <f>IF(E806="","",VLOOKUP(W806,図書名リスト!$A$3:$W$1161,22,0))</f>
        <v/>
      </c>
      <c r="S806" s="8" t="str">
        <f t="shared" si="63"/>
        <v xml:space="preserve"> </v>
      </c>
      <c r="T806" s="8" t="str">
        <f t="shared" si="64"/>
        <v>　</v>
      </c>
      <c r="U806" s="8" t="str">
        <f t="shared" si="65"/>
        <v xml:space="preserve"> </v>
      </c>
      <c r="V806" s="8">
        <f t="shared" si="66"/>
        <v>0</v>
      </c>
      <c r="W806" s="7" t="str">
        <f t="shared" si="67"/>
        <v/>
      </c>
    </row>
    <row r="807" spans="1:23" ht="57" customHeight="1" x14ac:dyDescent="0.15">
      <c r="A807" s="10"/>
      <c r="B807" s="16"/>
      <c r="C807" s="16"/>
      <c r="D807" s="15"/>
      <c r="E807" s="14"/>
      <c r="F807" s="13"/>
      <c r="G807" s="12" t="str">
        <f>IF(E807="","",VLOOKUP(E807,図書名リスト!$C$3:$W$1161,16,0))</f>
        <v/>
      </c>
      <c r="H807" s="11" t="str">
        <f>IF(E807="","",VLOOKUP(W807,図書名リスト!$A$3:$W$1161,5,0))</f>
        <v/>
      </c>
      <c r="I807" s="11" t="str">
        <f>IF(E807="","",VLOOKUP(W807,図書名リスト!$A$3:$W$1161,9,0))</f>
        <v/>
      </c>
      <c r="J807" s="11" t="str">
        <f>IF(E807="","",VLOOKUP(W807,図書名リスト!$A$3:$W$1161,23,0))</f>
        <v/>
      </c>
      <c r="K807" s="11" t="str">
        <f>IF(E807="","",VLOOKUP(W807,図書名リスト!$A$3:$W$11651,11,0))</f>
        <v/>
      </c>
      <c r="L807" s="38" t="str">
        <f>IF(E807="","",VLOOKUP(W807,図書名リスト!$A$3:$W$1161,14,0))</f>
        <v/>
      </c>
      <c r="M807" s="9" t="str">
        <f>IF(E807="","",VLOOKUP(W807,図書名リスト!$A$3:$W$1161,17,0))</f>
        <v/>
      </c>
      <c r="N807" s="10"/>
      <c r="O807" s="9" t="str">
        <f>IF(E807="","",VLOOKUP(W807,図書名リスト!$A$3:$W$1161,21,0))</f>
        <v/>
      </c>
      <c r="P807" s="9" t="str">
        <f>IF(E807="","",VLOOKUP(W807,図書名リスト!$A$3:$W$1161,19,0))</f>
        <v/>
      </c>
      <c r="Q807" s="9" t="str">
        <f>IF(E807="","",VLOOKUP(W807,図書名リスト!$A$3:$W$1161,20,0))</f>
        <v/>
      </c>
      <c r="R807" s="9" t="str">
        <f>IF(E807="","",VLOOKUP(W807,図書名リスト!$A$3:$W$1161,22,0))</f>
        <v/>
      </c>
      <c r="S807" s="8" t="str">
        <f t="shared" si="63"/>
        <v xml:space="preserve"> </v>
      </c>
      <c r="T807" s="8" t="str">
        <f t="shared" si="64"/>
        <v>　</v>
      </c>
      <c r="U807" s="8" t="str">
        <f t="shared" si="65"/>
        <v xml:space="preserve"> </v>
      </c>
      <c r="V807" s="8">
        <f t="shared" si="66"/>
        <v>0</v>
      </c>
      <c r="W807" s="7" t="str">
        <f t="shared" si="67"/>
        <v/>
      </c>
    </row>
    <row r="808" spans="1:23" ht="57" customHeight="1" x14ac:dyDescent="0.15">
      <c r="A808" s="10"/>
      <c r="B808" s="16"/>
      <c r="C808" s="16"/>
      <c r="D808" s="15"/>
      <c r="E808" s="14"/>
      <c r="F808" s="13"/>
      <c r="G808" s="12" t="str">
        <f>IF(E808="","",VLOOKUP(E808,図書名リスト!$C$3:$W$1161,16,0))</f>
        <v/>
      </c>
      <c r="H808" s="11" t="str">
        <f>IF(E808="","",VLOOKUP(W808,図書名リスト!$A$3:$W$1161,5,0))</f>
        <v/>
      </c>
      <c r="I808" s="11" t="str">
        <f>IF(E808="","",VLOOKUP(W808,図書名リスト!$A$3:$W$1161,9,0))</f>
        <v/>
      </c>
      <c r="J808" s="11" t="str">
        <f>IF(E808="","",VLOOKUP(W808,図書名リスト!$A$3:$W$1161,23,0))</f>
        <v/>
      </c>
      <c r="K808" s="11" t="str">
        <f>IF(E808="","",VLOOKUP(W808,図書名リスト!$A$3:$W$11651,11,0))</f>
        <v/>
      </c>
      <c r="L808" s="38" t="str">
        <f>IF(E808="","",VLOOKUP(W808,図書名リスト!$A$3:$W$1161,14,0))</f>
        <v/>
      </c>
      <c r="M808" s="9" t="str">
        <f>IF(E808="","",VLOOKUP(W808,図書名リスト!$A$3:$W$1161,17,0))</f>
        <v/>
      </c>
      <c r="N808" s="10"/>
      <c r="O808" s="9" t="str">
        <f>IF(E808="","",VLOOKUP(W808,図書名リスト!$A$3:$W$1161,21,0))</f>
        <v/>
      </c>
      <c r="P808" s="9" t="str">
        <f>IF(E808="","",VLOOKUP(W808,図書名リスト!$A$3:$W$1161,19,0))</f>
        <v/>
      </c>
      <c r="Q808" s="9" t="str">
        <f>IF(E808="","",VLOOKUP(W808,図書名リスト!$A$3:$W$1161,20,0))</f>
        <v/>
      </c>
      <c r="R808" s="9" t="str">
        <f>IF(E808="","",VLOOKUP(W808,図書名リスト!$A$3:$W$1161,22,0))</f>
        <v/>
      </c>
      <c r="S808" s="8" t="str">
        <f t="shared" si="63"/>
        <v xml:space="preserve"> </v>
      </c>
      <c r="T808" s="8" t="str">
        <f t="shared" si="64"/>
        <v>　</v>
      </c>
      <c r="U808" s="8" t="str">
        <f t="shared" si="65"/>
        <v xml:space="preserve"> </v>
      </c>
      <c r="V808" s="8">
        <f t="shared" si="66"/>
        <v>0</v>
      </c>
      <c r="W808" s="7" t="str">
        <f t="shared" si="67"/>
        <v/>
      </c>
    </row>
    <row r="809" spans="1:23" ht="57" customHeight="1" x14ac:dyDescent="0.15">
      <c r="A809" s="10"/>
      <c r="B809" s="16"/>
      <c r="C809" s="16"/>
      <c r="D809" s="15"/>
      <c r="E809" s="14"/>
      <c r="F809" s="13"/>
      <c r="G809" s="12" t="str">
        <f>IF(E809="","",VLOOKUP(E809,図書名リスト!$C$3:$W$1161,16,0))</f>
        <v/>
      </c>
      <c r="H809" s="11" t="str">
        <f>IF(E809="","",VLOOKUP(W809,図書名リスト!$A$3:$W$1161,5,0))</f>
        <v/>
      </c>
      <c r="I809" s="11" t="str">
        <f>IF(E809="","",VLOOKUP(W809,図書名リスト!$A$3:$W$1161,9,0))</f>
        <v/>
      </c>
      <c r="J809" s="11" t="str">
        <f>IF(E809="","",VLOOKUP(W809,図書名リスト!$A$3:$W$1161,23,0))</f>
        <v/>
      </c>
      <c r="K809" s="11" t="str">
        <f>IF(E809="","",VLOOKUP(W809,図書名リスト!$A$3:$W$11651,11,0))</f>
        <v/>
      </c>
      <c r="L809" s="38" t="str">
        <f>IF(E809="","",VLOOKUP(W809,図書名リスト!$A$3:$W$1161,14,0))</f>
        <v/>
      </c>
      <c r="M809" s="9" t="str">
        <f>IF(E809="","",VLOOKUP(W809,図書名リスト!$A$3:$W$1161,17,0))</f>
        <v/>
      </c>
      <c r="N809" s="10"/>
      <c r="O809" s="9" t="str">
        <f>IF(E809="","",VLOOKUP(W809,図書名リスト!$A$3:$W$1161,21,0))</f>
        <v/>
      </c>
      <c r="P809" s="9" t="str">
        <f>IF(E809="","",VLOOKUP(W809,図書名リスト!$A$3:$W$1161,19,0))</f>
        <v/>
      </c>
      <c r="Q809" s="9" t="str">
        <f>IF(E809="","",VLOOKUP(W809,図書名リスト!$A$3:$W$1161,20,0))</f>
        <v/>
      </c>
      <c r="R809" s="9" t="str">
        <f>IF(E809="","",VLOOKUP(W809,図書名リスト!$A$3:$W$1161,22,0))</f>
        <v/>
      </c>
      <c r="S809" s="8" t="str">
        <f t="shared" si="63"/>
        <v xml:space="preserve"> </v>
      </c>
      <c r="T809" s="8" t="str">
        <f t="shared" si="64"/>
        <v>　</v>
      </c>
      <c r="U809" s="8" t="str">
        <f t="shared" si="65"/>
        <v xml:space="preserve"> </v>
      </c>
      <c r="V809" s="8">
        <f t="shared" si="66"/>
        <v>0</v>
      </c>
      <c r="W809" s="7" t="str">
        <f t="shared" si="67"/>
        <v/>
      </c>
    </row>
    <row r="810" spans="1:23" ht="57" customHeight="1" x14ac:dyDescent="0.15">
      <c r="A810" s="10"/>
      <c r="B810" s="16"/>
      <c r="C810" s="16"/>
      <c r="D810" s="15"/>
      <c r="E810" s="14"/>
      <c r="F810" s="13"/>
      <c r="G810" s="12" t="str">
        <f>IF(E810="","",VLOOKUP(E810,図書名リスト!$C$3:$W$1161,16,0))</f>
        <v/>
      </c>
      <c r="H810" s="11" t="str">
        <f>IF(E810="","",VLOOKUP(W810,図書名リスト!$A$3:$W$1161,5,0))</f>
        <v/>
      </c>
      <c r="I810" s="11" t="str">
        <f>IF(E810="","",VLOOKUP(W810,図書名リスト!$A$3:$W$1161,9,0))</f>
        <v/>
      </c>
      <c r="J810" s="11" t="str">
        <f>IF(E810="","",VLOOKUP(W810,図書名リスト!$A$3:$W$1161,23,0))</f>
        <v/>
      </c>
      <c r="K810" s="11" t="str">
        <f>IF(E810="","",VLOOKUP(W810,図書名リスト!$A$3:$W$11651,11,0))</f>
        <v/>
      </c>
      <c r="L810" s="38" t="str">
        <f>IF(E810="","",VLOOKUP(W810,図書名リスト!$A$3:$W$1161,14,0))</f>
        <v/>
      </c>
      <c r="M810" s="9" t="str">
        <f>IF(E810="","",VLOOKUP(W810,図書名リスト!$A$3:$W$1161,17,0))</f>
        <v/>
      </c>
      <c r="N810" s="10"/>
      <c r="O810" s="9" t="str">
        <f>IF(E810="","",VLOOKUP(W810,図書名リスト!$A$3:$W$1161,21,0))</f>
        <v/>
      </c>
      <c r="P810" s="9" t="str">
        <f>IF(E810="","",VLOOKUP(W810,図書名リスト!$A$3:$W$1161,19,0))</f>
        <v/>
      </c>
      <c r="Q810" s="9" t="str">
        <f>IF(E810="","",VLOOKUP(W810,図書名リスト!$A$3:$W$1161,20,0))</f>
        <v/>
      </c>
      <c r="R810" s="9" t="str">
        <f>IF(E810="","",VLOOKUP(W810,図書名リスト!$A$3:$W$1161,22,0))</f>
        <v/>
      </c>
      <c r="S810" s="8" t="str">
        <f t="shared" si="63"/>
        <v xml:space="preserve"> </v>
      </c>
      <c r="T810" s="8" t="str">
        <f t="shared" si="64"/>
        <v>　</v>
      </c>
      <c r="U810" s="8" t="str">
        <f t="shared" si="65"/>
        <v xml:space="preserve"> </v>
      </c>
      <c r="V810" s="8">
        <f t="shared" si="66"/>
        <v>0</v>
      </c>
      <c r="W810" s="7" t="str">
        <f t="shared" si="67"/>
        <v/>
      </c>
    </row>
    <row r="811" spans="1:23" ht="57" customHeight="1" x14ac:dyDescent="0.15">
      <c r="A811" s="10"/>
      <c r="B811" s="16"/>
      <c r="C811" s="16"/>
      <c r="D811" s="15"/>
      <c r="E811" s="14"/>
      <c r="F811" s="13"/>
      <c r="G811" s="12" t="str">
        <f>IF(E811="","",VLOOKUP(E811,図書名リスト!$C$3:$W$1161,16,0))</f>
        <v/>
      </c>
      <c r="H811" s="11" t="str">
        <f>IF(E811="","",VLOOKUP(W811,図書名リスト!$A$3:$W$1161,5,0))</f>
        <v/>
      </c>
      <c r="I811" s="11" t="str">
        <f>IF(E811="","",VLOOKUP(W811,図書名リスト!$A$3:$W$1161,9,0))</f>
        <v/>
      </c>
      <c r="J811" s="11" t="str">
        <f>IF(E811="","",VLOOKUP(W811,図書名リスト!$A$3:$W$1161,23,0))</f>
        <v/>
      </c>
      <c r="K811" s="11" t="str">
        <f>IF(E811="","",VLOOKUP(W811,図書名リスト!$A$3:$W$11651,11,0))</f>
        <v/>
      </c>
      <c r="L811" s="38" t="str">
        <f>IF(E811="","",VLOOKUP(W811,図書名リスト!$A$3:$W$1161,14,0))</f>
        <v/>
      </c>
      <c r="M811" s="9" t="str">
        <f>IF(E811="","",VLOOKUP(W811,図書名リスト!$A$3:$W$1161,17,0))</f>
        <v/>
      </c>
      <c r="N811" s="10"/>
      <c r="O811" s="9" t="str">
        <f>IF(E811="","",VLOOKUP(W811,図書名リスト!$A$3:$W$1161,21,0))</f>
        <v/>
      </c>
      <c r="P811" s="9" t="str">
        <f>IF(E811="","",VLOOKUP(W811,図書名リスト!$A$3:$W$1161,19,0))</f>
        <v/>
      </c>
      <c r="Q811" s="9" t="str">
        <f>IF(E811="","",VLOOKUP(W811,図書名リスト!$A$3:$W$1161,20,0))</f>
        <v/>
      </c>
      <c r="R811" s="9" t="str">
        <f>IF(E811="","",VLOOKUP(W811,図書名リスト!$A$3:$W$1161,22,0))</f>
        <v/>
      </c>
      <c r="S811" s="8" t="str">
        <f t="shared" si="63"/>
        <v xml:space="preserve"> </v>
      </c>
      <c r="T811" s="8" t="str">
        <f t="shared" si="64"/>
        <v>　</v>
      </c>
      <c r="U811" s="8" t="str">
        <f t="shared" si="65"/>
        <v xml:space="preserve"> </v>
      </c>
      <c r="V811" s="8">
        <f t="shared" si="66"/>
        <v>0</v>
      </c>
      <c r="W811" s="7" t="str">
        <f t="shared" si="67"/>
        <v/>
      </c>
    </row>
    <row r="812" spans="1:23" ht="57" customHeight="1" x14ac:dyDescent="0.15">
      <c r="A812" s="10"/>
      <c r="B812" s="16"/>
      <c r="C812" s="16"/>
      <c r="D812" s="15"/>
      <c r="E812" s="14"/>
      <c r="F812" s="13"/>
      <c r="G812" s="12" t="str">
        <f>IF(E812="","",VLOOKUP(E812,図書名リスト!$C$3:$W$1161,16,0))</f>
        <v/>
      </c>
      <c r="H812" s="11" t="str">
        <f>IF(E812="","",VLOOKUP(W812,図書名リスト!$A$3:$W$1161,5,0))</f>
        <v/>
      </c>
      <c r="I812" s="11" t="str">
        <f>IF(E812="","",VLOOKUP(W812,図書名リスト!$A$3:$W$1161,9,0))</f>
        <v/>
      </c>
      <c r="J812" s="11" t="str">
        <f>IF(E812="","",VLOOKUP(W812,図書名リスト!$A$3:$W$1161,23,0))</f>
        <v/>
      </c>
      <c r="K812" s="11" t="str">
        <f>IF(E812="","",VLOOKUP(W812,図書名リスト!$A$3:$W$11651,11,0))</f>
        <v/>
      </c>
      <c r="L812" s="38" t="str">
        <f>IF(E812="","",VLOOKUP(W812,図書名リスト!$A$3:$W$1161,14,0))</f>
        <v/>
      </c>
      <c r="M812" s="9" t="str">
        <f>IF(E812="","",VLOOKUP(W812,図書名リスト!$A$3:$W$1161,17,0))</f>
        <v/>
      </c>
      <c r="N812" s="10"/>
      <c r="O812" s="9" t="str">
        <f>IF(E812="","",VLOOKUP(W812,図書名リスト!$A$3:$W$1161,21,0))</f>
        <v/>
      </c>
      <c r="P812" s="9" t="str">
        <f>IF(E812="","",VLOOKUP(W812,図書名リスト!$A$3:$W$1161,19,0))</f>
        <v/>
      </c>
      <c r="Q812" s="9" t="str">
        <f>IF(E812="","",VLOOKUP(W812,図書名リスト!$A$3:$W$1161,20,0))</f>
        <v/>
      </c>
      <c r="R812" s="9" t="str">
        <f>IF(E812="","",VLOOKUP(W812,図書名リスト!$A$3:$W$1161,22,0))</f>
        <v/>
      </c>
      <c r="S812" s="8" t="str">
        <f t="shared" si="63"/>
        <v xml:space="preserve"> </v>
      </c>
      <c r="T812" s="8" t="str">
        <f t="shared" si="64"/>
        <v>　</v>
      </c>
      <c r="U812" s="8" t="str">
        <f t="shared" si="65"/>
        <v xml:space="preserve"> </v>
      </c>
      <c r="V812" s="8">
        <f t="shared" si="66"/>
        <v>0</v>
      </c>
      <c r="W812" s="7" t="str">
        <f t="shared" si="67"/>
        <v/>
      </c>
    </row>
    <row r="813" spans="1:23" ht="57" customHeight="1" x14ac:dyDescent="0.15">
      <c r="A813" s="10"/>
      <c r="B813" s="16"/>
      <c r="C813" s="16"/>
      <c r="D813" s="15"/>
      <c r="E813" s="14"/>
      <c r="F813" s="13"/>
      <c r="G813" s="12" t="str">
        <f>IF(E813="","",VLOOKUP(E813,図書名リスト!$C$3:$W$1161,16,0))</f>
        <v/>
      </c>
      <c r="H813" s="11" t="str">
        <f>IF(E813="","",VLOOKUP(W813,図書名リスト!$A$3:$W$1161,5,0))</f>
        <v/>
      </c>
      <c r="I813" s="11" t="str">
        <f>IF(E813="","",VLOOKUP(W813,図書名リスト!$A$3:$W$1161,9,0))</f>
        <v/>
      </c>
      <c r="J813" s="11" t="str">
        <f>IF(E813="","",VLOOKUP(W813,図書名リスト!$A$3:$W$1161,23,0))</f>
        <v/>
      </c>
      <c r="K813" s="11" t="str">
        <f>IF(E813="","",VLOOKUP(W813,図書名リスト!$A$3:$W$11651,11,0))</f>
        <v/>
      </c>
      <c r="L813" s="38" t="str">
        <f>IF(E813="","",VLOOKUP(W813,図書名リスト!$A$3:$W$1161,14,0))</f>
        <v/>
      </c>
      <c r="M813" s="9" t="str">
        <f>IF(E813="","",VLOOKUP(W813,図書名リスト!$A$3:$W$1161,17,0))</f>
        <v/>
      </c>
      <c r="N813" s="10"/>
      <c r="O813" s="9" t="str">
        <f>IF(E813="","",VLOOKUP(W813,図書名リスト!$A$3:$W$1161,21,0))</f>
        <v/>
      </c>
      <c r="P813" s="9" t="str">
        <f>IF(E813="","",VLOOKUP(W813,図書名リスト!$A$3:$W$1161,19,0))</f>
        <v/>
      </c>
      <c r="Q813" s="9" t="str">
        <f>IF(E813="","",VLOOKUP(W813,図書名リスト!$A$3:$W$1161,20,0))</f>
        <v/>
      </c>
      <c r="R813" s="9" t="str">
        <f>IF(E813="","",VLOOKUP(W813,図書名リスト!$A$3:$W$1161,22,0))</f>
        <v/>
      </c>
      <c r="S813" s="8" t="str">
        <f t="shared" si="63"/>
        <v xml:space="preserve"> </v>
      </c>
      <c r="T813" s="8" t="str">
        <f t="shared" si="64"/>
        <v>　</v>
      </c>
      <c r="U813" s="8" t="str">
        <f t="shared" si="65"/>
        <v xml:space="preserve"> </v>
      </c>
      <c r="V813" s="8">
        <f t="shared" si="66"/>
        <v>0</v>
      </c>
      <c r="W813" s="7" t="str">
        <f t="shared" si="67"/>
        <v/>
      </c>
    </row>
    <row r="814" spans="1:23" ht="57" customHeight="1" x14ac:dyDescent="0.15">
      <c r="A814" s="10"/>
      <c r="B814" s="16"/>
      <c r="C814" s="16"/>
      <c r="D814" s="15"/>
      <c r="E814" s="14"/>
      <c r="F814" s="13"/>
      <c r="G814" s="12" t="str">
        <f>IF(E814="","",VLOOKUP(E814,図書名リスト!$C$3:$W$1161,16,0))</f>
        <v/>
      </c>
      <c r="H814" s="11" t="str">
        <f>IF(E814="","",VLOOKUP(W814,図書名リスト!$A$3:$W$1161,5,0))</f>
        <v/>
      </c>
      <c r="I814" s="11" t="str">
        <f>IF(E814="","",VLOOKUP(W814,図書名リスト!$A$3:$W$1161,9,0))</f>
        <v/>
      </c>
      <c r="J814" s="11" t="str">
        <f>IF(E814="","",VLOOKUP(W814,図書名リスト!$A$3:$W$1161,23,0))</f>
        <v/>
      </c>
      <c r="K814" s="11" t="str">
        <f>IF(E814="","",VLOOKUP(W814,図書名リスト!$A$3:$W$11651,11,0))</f>
        <v/>
      </c>
      <c r="L814" s="38" t="str">
        <f>IF(E814="","",VLOOKUP(W814,図書名リスト!$A$3:$W$1161,14,0))</f>
        <v/>
      </c>
      <c r="M814" s="9" t="str">
        <f>IF(E814="","",VLOOKUP(W814,図書名リスト!$A$3:$W$1161,17,0))</f>
        <v/>
      </c>
      <c r="N814" s="10"/>
      <c r="O814" s="9" t="str">
        <f>IF(E814="","",VLOOKUP(W814,図書名リスト!$A$3:$W$1161,21,0))</f>
        <v/>
      </c>
      <c r="P814" s="9" t="str">
        <f>IF(E814="","",VLOOKUP(W814,図書名リスト!$A$3:$W$1161,19,0))</f>
        <v/>
      </c>
      <c r="Q814" s="9" t="str">
        <f>IF(E814="","",VLOOKUP(W814,図書名リスト!$A$3:$W$1161,20,0))</f>
        <v/>
      </c>
      <c r="R814" s="9" t="str">
        <f>IF(E814="","",VLOOKUP(W814,図書名リスト!$A$3:$W$1161,22,0))</f>
        <v/>
      </c>
      <c r="S814" s="8" t="str">
        <f t="shared" si="63"/>
        <v xml:space="preserve"> </v>
      </c>
      <c r="T814" s="8" t="str">
        <f t="shared" si="64"/>
        <v>　</v>
      </c>
      <c r="U814" s="8" t="str">
        <f t="shared" si="65"/>
        <v xml:space="preserve"> </v>
      </c>
      <c r="V814" s="8">
        <f t="shared" si="66"/>
        <v>0</v>
      </c>
      <c r="W814" s="7" t="str">
        <f t="shared" si="67"/>
        <v/>
      </c>
    </row>
    <row r="815" spans="1:23" ht="57" customHeight="1" x14ac:dyDescent="0.15">
      <c r="A815" s="10"/>
      <c r="B815" s="16"/>
      <c r="C815" s="16"/>
      <c r="D815" s="15"/>
      <c r="E815" s="14"/>
      <c r="F815" s="13"/>
      <c r="G815" s="12" t="str">
        <f>IF(E815="","",VLOOKUP(E815,図書名リスト!$C$3:$W$1161,16,0))</f>
        <v/>
      </c>
      <c r="H815" s="11" t="str">
        <f>IF(E815="","",VLOOKUP(W815,図書名リスト!$A$3:$W$1161,5,0))</f>
        <v/>
      </c>
      <c r="I815" s="11" t="str">
        <f>IF(E815="","",VLOOKUP(W815,図書名リスト!$A$3:$W$1161,9,0))</f>
        <v/>
      </c>
      <c r="J815" s="11" t="str">
        <f>IF(E815="","",VLOOKUP(W815,図書名リスト!$A$3:$W$1161,23,0))</f>
        <v/>
      </c>
      <c r="K815" s="11" t="str">
        <f>IF(E815="","",VLOOKUP(W815,図書名リスト!$A$3:$W$11651,11,0))</f>
        <v/>
      </c>
      <c r="L815" s="38" t="str">
        <f>IF(E815="","",VLOOKUP(W815,図書名リスト!$A$3:$W$1161,14,0))</f>
        <v/>
      </c>
      <c r="M815" s="9" t="str">
        <f>IF(E815="","",VLOOKUP(W815,図書名リスト!$A$3:$W$1161,17,0))</f>
        <v/>
      </c>
      <c r="N815" s="10"/>
      <c r="O815" s="9" t="str">
        <f>IF(E815="","",VLOOKUP(W815,図書名リスト!$A$3:$W$1161,21,0))</f>
        <v/>
      </c>
      <c r="P815" s="9" t="str">
        <f>IF(E815="","",VLOOKUP(W815,図書名リスト!$A$3:$W$1161,19,0))</f>
        <v/>
      </c>
      <c r="Q815" s="9" t="str">
        <f>IF(E815="","",VLOOKUP(W815,図書名リスト!$A$3:$W$1161,20,0))</f>
        <v/>
      </c>
      <c r="R815" s="9" t="str">
        <f>IF(E815="","",VLOOKUP(W815,図書名リスト!$A$3:$W$1161,22,0))</f>
        <v/>
      </c>
      <c r="S815" s="8" t="str">
        <f t="shared" si="63"/>
        <v xml:space="preserve"> </v>
      </c>
      <c r="T815" s="8" t="str">
        <f t="shared" si="64"/>
        <v>　</v>
      </c>
      <c r="U815" s="8" t="str">
        <f t="shared" si="65"/>
        <v xml:space="preserve"> </v>
      </c>
      <c r="V815" s="8">
        <f t="shared" si="66"/>
        <v>0</v>
      </c>
      <c r="W815" s="7" t="str">
        <f t="shared" si="67"/>
        <v/>
      </c>
    </row>
    <row r="816" spans="1:23" ht="57" customHeight="1" x14ac:dyDescent="0.15">
      <c r="A816" s="10"/>
      <c r="B816" s="16"/>
      <c r="C816" s="16"/>
      <c r="D816" s="15"/>
      <c r="E816" s="14"/>
      <c r="F816" s="13"/>
      <c r="G816" s="12" t="str">
        <f>IF(E816="","",VLOOKUP(E816,図書名リスト!$C$3:$W$1161,16,0))</f>
        <v/>
      </c>
      <c r="H816" s="11" t="str">
        <f>IF(E816="","",VLOOKUP(W816,図書名リスト!$A$3:$W$1161,5,0))</f>
        <v/>
      </c>
      <c r="I816" s="11" t="str">
        <f>IF(E816="","",VLOOKUP(W816,図書名リスト!$A$3:$W$1161,9,0))</f>
        <v/>
      </c>
      <c r="J816" s="11" t="str">
        <f>IF(E816="","",VLOOKUP(W816,図書名リスト!$A$3:$W$1161,23,0))</f>
        <v/>
      </c>
      <c r="K816" s="11" t="str">
        <f>IF(E816="","",VLOOKUP(W816,図書名リスト!$A$3:$W$11651,11,0))</f>
        <v/>
      </c>
      <c r="L816" s="38" t="str">
        <f>IF(E816="","",VLOOKUP(W816,図書名リスト!$A$3:$W$1161,14,0))</f>
        <v/>
      </c>
      <c r="M816" s="9" t="str">
        <f>IF(E816="","",VLOOKUP(W816,図書名リスト!$A$3:$W$1161,17,0))</f>
        <v/>
      </c>
      <c r="N816" s="10"/>
      <c r="O816" s="9" t="str">
        <f>IF(E816="","",VLOOKUP(W816,図書名リスト!$A$3:$W$1161,21,0))</f>
        <v/>
      </c>
      <c r="P816" s="9" t="str">
        <f>IF(E816="","",VLOOKUP(W816,図書名リスト!$A$3:$W$1161,19,0))</f>
        <v/>
      </c>
      <c r="Q816" s="9" t="str">
        <f>IF(E816="","",VLOOKUP(W816,図書名リスト!$A$3:$W$1161,20,0))</f>
        <v/>
      </c>
      <c r="R816" s="9" t="str">
        <f>IF(E816="","",VLOOKUP(W816,図書名リスト!$A$3:$W$1161,22,0))</f>
        <v/>
      </c>
      <c r="S816" s="8" t="str">
        <f t="shared" si="63"/>
        <v xml:space="preserve"> </v>
      </c>
      <c r="T816" s="8" t="str">
        <f t="shared" si="64"/>
        <v>　</v>
      </c>
      <c r="U816" s="8" t="str">
        <f t="shared" si="65"/>
        <v xml:space="preserve"> </v>
      </c>
      <c r="V816" s="8">
        <f t="shared" si="66"/>
        <v>0</v>
      </c>
      <c r="W816" s="7" t="str">
        <f t="shared" si="67"/>
        <v/>
      </c>
    </row>
    <row r="817" spans="1:23" ht="57" customHeight="1" x14ac:dyDescent="0.15">
      <c r="A817" s="10"/>
      <c r="B817" s="16"/>
      <c r="C817" s="16"/>
      <c r="D817" s="15"/>
      <c r="E817" s="14"/>
      <c r="F817" s="13"/>
      <c r="G817" s="12" t="str">
        <f>IF(E817="","",VLOOKUP(E817,図書名リスト!$C$3:$W$1161,16,0))</f>
        <v/>
      </c>
      <c r="H817" s="11" t="str">
        <f>IF(E817="","",VLOOKUP(W817,図書名リスト!$A$3:$W$1161,5,0))</f>
        <v/>
      </c>
      <c r="I817" s="11" t="str">
        <f>IF(E817="","",VLOOKUP(W817,図書名リスト!$A$3:$W$1161,9,0))</f>
        <v/>
      </c>
      <c r="J817" s="11" t="str">
        <f>IF(E817="","",VLOOKUP(W817,図書名リスト!$A$3:$W$1161,23,0))</f>
        <v/>
      </c>
      <c r="K817" s="11" t="str">
        <f>IF(E817="","",VLOOKUP(W817,図書名リスト!$A$3:$W$11651,11,0))</f>
        <v/>
      </c>
      <c r="L817" s="38" t="str">
        <f>IF(E817="","",VLOOKUP(W817,図書名リスト!$A$3:$W$1161,14,0))</f>
        <v/>
      </c>
      <c r="M817" s="9" t="str">
        <f>IF(E817="","",VLOOKUP(W817,図書名リスト!$A$3:$W$1161,17,0))</f>
        <v/>
      </c>
      <c r="N817" s="10"/>
      <c r="O817" s="9" t="str">
        <f>IF(E817="","",VLOOKUP(W817,図書名リスト!$A$3:$W$1161,21,0))</f>
        <v/>
      </c>
      <c r="P817" s="9" t="str">
        <f>IF(E817="","",VLOOKUP(W817,図書名リスト!$A$3:$W$1161,19,0))</f>
        <v/>
      </c>
      <c r="Q817" s="9" t="str">
        <f>IF(E817="","",VLOOKUP(W817,図書名リスト!$A$3:$W$1161,20,0))</f>
        <v/>
      </c>
      <c r="R817" s="9" t="str">
        <f>IF(E817="","",VLOOKUP(W817,図書名リスト!$A$3:$W$1161,22,0))</f>
        <v/>
      </c>
      <c r="S817" s="8" t="str">
        <f t="shared" si="63"/>
        <v xml:space="preserve"> </v>
      </c>
      <c r="T817" s="8" t="str">
        <f t="shared" si="64"/>
        <v>　</v>
      </c>
      <c r="U817" s="8" t="str">
        <f t="shared" si="65"/>
        <v xml:space="preserve"> </v>
      </c>
      <c r="V817" s="8">
        <f t="shared" si="66"/>
        <v>0</v>
      </c>
      <c r="W817" s="7" t="str">
        <f t="shared" si="67"/>
        <v/>
      </c>
    </row>
    <row r="818" spans="1:23" ht="57" customHeight="1" x14ac:dyDescent="0.15">
      <c r="A818" s="10"/>
      <c r="B818" s="16"/>
      <c r="C818" s="16"/>
      <c r="D818" s="15"/>
      <c r="E818" s="14"/>
      <c r="F818" s="13"/>
      <c r="G818" s="12" t="str">
        <f>IF(E818="","",VLOOKUP(E818,図書名リスト!$C$3:$W$1161,16,0))</f>
        <v/>
      </c>
      <c r="H818" s="11" t="str">
        <f>IF(E818="","",VLOOKUP(W818,図書名リスト!$A$3:$W$1161,5,0))</f>
        <v/>
      </c>
      <c r="I818" s="11" t="str">
        <f>IF(E818="","",VLOOKUP(W818,図書名リスト!$A$3:$W$1161,9,0))</f>
        <v/>
      </c>
      <c r="J818" s="11" t="str">
        <f>IF(E818="","",VLOOKUP(W818,図書名リスト!$A$3:$W$1161,23,0))</f>
        <v/>
      </c>
      <c r="K818" s="11" t="str">
        <f>IF(E818="","",VLOOKUP(W818,図書名リスト!$A$3:$W$11651,11,0))</f>
        <v/>
      </c>
      <c r="L818" s="38" t="str">
        <f>IF(E818="","",VLOOKUP(W818,図書名リスト!$A$3:$W$1161,14,0))</f>
        <v/>
      </c>
      <c r="M818" s="9" t="str">
        <f>IF(E818="","",VLOOKUP(W818,図書名リスト!$A$3:$W$1161,17,0))</f>
        <v/>
      </c>
      <c r="N818" s="10"/>
      <c r="O818" s="9" t="str">
        <f>IF(E818="","",VLOOKUP(W818,図書名リスト!$A$3:$W$1161,21,0))</f>
        <v/>
      </c>
      <c r="P818" s="9" t="str">
        <f>IF(E818="","",VLOOKUP(W818,図書名リスト!$A$3:$W$1161,19,0))</f>
        <v/>
      </c>
      <c r="Q818" s="9" t="str">
        <f>IF(E818="","",VLOOKUP(W818,図書名リスト!$A$3:$W$1161,20,0))</f>
        <v/>
      </c>
      <c r="R818" s="9" t="str">
        <f>IF(E818="","",VLOOKUP(W818,図書名リスト!$A$3:$W$1161,22,0))</f>
        <v/>
      </c>
      <c r="S818" s="8" t="str">
        <f t="shared" si="63"/>
        <v xml:space="preserve"> </v>
      </c>
      <c r="T818" s="8" t="str">
        <f t="shared" si="64"/>
        <v>　</v>
      </c>
      <c r="U818" s="8" t="str">
        <f t="shared" si="65"/>
        <v xml:space="preserve"> </v>
      </c>
      <c r="V818" s="8">
        <f t="shared" si="66"/>
        <v>0</v>
      </c>
      <c r="W818" s="7" t="str">
        <f t="shared" si="67"/>
        <v/>
      </c>
    </row>
    <row r="819" spans="1:23" ht="57" customHeight="1" x14ac:dyDescent="0.15">
      <c r="A819" s="10"/>
      <c r="B819" s="16"/>
      <c r="C819" s="16"/>
      <c r="D819" s="15"/>
      <c r="E819" s="14"/>
      <c r="F819" s="13"/>
      <c r="G819" s="12" t="str">
        <f>IF(E819="","",VLOOKUP(E819,図書名リスト!$C$3:$W$1161,16,0))</f>
        <v/>
      </c>
      <c r="H819" s="11" t="str">
        <f>IF(E819="","",VLOOKUP(W819,図書名リスト!$A$3:$W$1161,5,0))</f>
        <v/>
      </c>
      <c r="I819" s="11" t="str">
        <f>IF(E819="","",VLOOKUP(W819,図書名リスト!$A$3:$W$1161,9,0))</f>
        <v/>
      </c>
      <c r="J819" s="11" t="str">
        <f>IF(E819="","",VLOOKUP(W819,図書名リスト!$A$3:$W$1161,23,0))</f>
        <v/>
      </c>
      <c r="K819" s="11" t="str">
        <f>IF(E819="","",VLOOKUP(W819,図書名リスト!$A$3:$W$11651,11,0))</f>
        <v/>
      </c>
      <c r="L819" s="38" t="str">
        <f>IF(E819="","",VLOOKUP(W819,図書名リスト!$A$3:$W$1161,14,0))</f>
        <v/>
      </c>
      <c r="M819" s="9" t="str">
        <f>IF(E819="","",VLOOKUP(W819,図書名リスト!$A$3:$W$1161,17,0))</f>
        <v/>
      </c>
      <c r="N819" s="10"/>
      <c r="O819" s="9" t="str">
        <f>IF(E819="","",VLOOKUP(W819,図書名リスト!$A$3:$W$1161,21,0))</f>
        <v/>
      </c>
      <c r="P819" s="9" t="str">
        <f>IF(E819="","",VLOOKUP(W819,図書名リスト!$A$3:$W$1161,19,0))</f>
        <v/>
      </c>
      <c r="Q819" s="9" t="str">
        <f>IF(E819="","",VLOOKUP(W819,図書名リスト!$A$3:$W$1161,20,0))</f>
        <v/>
      </c>
      <c r="R819" s="9" t="str">
        <f>IF(E819="","",VLOOKUP(W819,図書名リスト!$A$3:$W$1161,22,0))</f>
        <v/>
      </c>
      <c r="S819" s="8" t="str">
        <f t="shared" si="63"/>
        <v xml:space="preserve"> </v>
      </c>
      <c r="T819" s="8" t="str">
        <f t="shared" si="64"/>
        <v>　</v>
      </c>
      <c r="U819" s="8" t="str">
        <f t="shared" si="65"/>
        <v xml:space="preserve"> </v>
      </c>
      <c r="V819" s="8">
        <f t="shared" si="66"/>
        <v>0</v>
      </c>
      <c r="W819" s="7" t="str">
        <f t="shared" si="67"/>
        <v/>
      </c>
    </row>
    <row r="820" spans="1:23" ht="57" customHeight="1" x14ac:dyDescent="0.15">
      <c r="A820" s="10"/>
      <c r="B820" s="16"/>
      <c r="C820" s="16"/>
      <c r="D820" s="15"/>
      <c r="E820" s="14"/>
      <c r="F820" s="13"/>
      <c r="G820" s="12" t="str">
        <f>IF(E820="","",VLOOKUP(E820,図書名リスト!$C$3:$W$1161,16,0))</f>
        <v/>
      </c>
      <c r="H820" s="11" t="str">
        <f>IF(E820="","",VLOOKUP(W820,図書名リスト!$A$3:$W$1161,5,0))</f>
        <v/>
      </c>
      <c r="I820" s="11" t="str">
        <f>IF(E820="","",VLOOKUP(W820,図書名リスト!$A$3:$W$1161,9,0))</f>
        <v/>
      </c>
      <c r="J820" s="11" t="str">
        <f>IF(E820="","",VLOOKUP(W820,図書名リスト!$A$3:$W$1161,23,0))</f>
        <v/>
      </c>
      <c r="K820" s="11" t="str">
        <f>IF(E820="","",VLOOKUP(W820,図書名リスト!$A$3:$W$11651,11,0))</f>
        <v/>
      </c>
      <c r="L820" s="38" t="str">
        <f>IF(E820="","",VLOOKUP(W820,図書名リスト!$A$3:$W$1161,14,0))</f>
        <v/>
      </c>
      <c r="M820" s="9" t="str">
        <f>IF(E820="","",VLOOKUP(W820,図書名リスト!$A$3:$W$1161,17,0))</f>
        <v/>
      </c>
      <c r="N820" s="10"/>
      <c r="O820" s="9" t="str">
        <f>IF(E820="","",VLOOKUP(W820,図書名リスト!$A$3:$W$1161,21,0))</f>
        <v/>
      </c>
      <c r="P820" s="9" t="str">
        <f>IF(E820="","",VLOOKUP(W820,図書名リスト!$A$3:$W$1161,19,0))</f>
        <v/>
      </c>
      <c r="Q820" s="9" t="str">
        <f>IF(E820="","",VLOOKUP(W820,図書名リスト!$A$3:$W$1161,20,0))</f>
        <v/>
      </c>
      <c r="R820" s="9" t="str">
        <f>IF(E820="","",VLOOKUP(W820,図書名リスト!$A$3:$W$1161,22,0))</f>
        <v/>
      </c>
      <c r="S820" s="8" t="str">
        <f t="shared" si="63"/>
        <v xml:space="preserve"> </v>
      </c>
      <c r="T820" s="8" t="str">
        <f t="shared" si="64"/>
        <v>　</v>
      </c>
      <c r="U820" s="8" t="str">
        <f t="shared" si="65"/>
        <v xml:space="preserve"> </v>
      </c>
      <c r="V820" s="8">
        <f t="shared" si="66"/>
        <v>0</v>
      </c>
      <c r="W820" s="7" t="str">
        <f t="shared" si="67"/>
        <v/>
      </c>
    </row>
    <row r="821" spans="1:23" ht="57" customHeight="1" x14ac:dyDescent="0.15">
      <c r="A821" s="10"/>
      <c r="B821" s="16"/>
      <c r="C821" s="16"/>
      <c r="D821" s="15"/>
      <c r="E821" s="14"/>
      <c r="F821" s="13"/>
      <c r="G821" s="12" t="str">
        <f>IF(E821="","",VLOOKUP(E821,図書名リスト!$C$3:$W$1161,16,0))</f>
        <v/>
      </c>
      <c r="H821" s="11" t="str">
        <f>IF(E821="","",VLOOKUP(W821,図書名リスト!$A$3:$W$1161,5,0))</f>
        <v/>
      </c>
      <c r="I821" s="11" t="str">
        <f>IF(E821="","",VLOOKUP(W821,図書名リスト!$A$3:$W$1161,9,0))</f>
        <v/>
      </c>
      <c r="J821" s="11" t="str">
        <f>IF(E821="","",VLOOKUP(W821,図書名リスト!$A$3:$W$1161,23,0))</f>
        <v/>
      </c>
      <c r="K821" s="11" t="str">
        <f>IF(E821="","",VLOOKUP(W821,図書名リスト!$A$3:$W$11651,11,0))</f>
        <v/>
      </c>
      <c r="L821" s="38" t="str">
        <f>IF(E821="","",VLOOKUP(W821,図書名リスト!$A$3:$W$1161,14,0))</f>
        <v/>
      </c>
      <c r="M821" s="9" t="str">
        <f>IF(E821="","",VLOOKUP(W821,図書名リスト!$A$3:$W$1161,17,0))</f>
        <v/>
      </c>
      <c r="N821" s="10"/>
      <c r="O821" s="9" t="str">
        <f>IF(E821="","",VLOOKUP(W821,図書名リスト!$A$3:$W$1161,21,0))</f>
        <v/>
      </c>
      <c r="P821" s="9" t="str">
        <f>IF(E821="","",VLOOKUP(W821,図書名リスト!$A$3:$W$1161,19,0))</f>
        <v/>
      </c>
      <c r="Q821" s="9" t="str">
        <f>IF(E821="","",VLOOKUP(W821,図書名リスト!$A$3:$W$1161,20,0))</f>
        <v/>
      </c>
      <c r="R821" s="9" t="str">
        <f>IF(E821="","",VLOOKUP(W821,図書名リスト!$A$3:$W$1161,22,0))</f>
        <v/>
      </c>
      <c r="S821" s="8" t="str">
        <f t="shared" si="63"/>
        <v xml:space="preserve"> </v>
      </c>
      <c r="T821" s="8" t="str">
        <f t="shared" si="64"/>
        <v>　</v>
      </c>
      <c r="U821" s="8" t="str">
        <f t="shared" si="65"/>
        <v xml:space="preserve"> </v>
      </c>
      <c r="V821" s="8">
        <f t="shared" si="66"/>
        <v>0</v>
      </c>
      <c r="W821" s="7" t="str">
        <f t="shared" si="67"/>
        <v/>
      </c>
    </row>
    <row r="822" spans="1:23" ht="57" customHeight="1" x14ac:dyDescent="0.15">
      <c r="A822" s="10"/>
      <c r="B822" s="16"/>
      <c r="C822" s="16"/>
      <c r="D822" s="15"/>
      <c r="E822" s="14"/>
      <c r="F822" s="13"/>
      <c r="G822" s="12" t="str">
        <f>IF(E822="","",VLOOKUP(E822,図書名リスト!$C$3:$W$1161,16,0))</f>
        <v/>
      </c>
      <c r="H822" s="11" t="str">
        <f>IF(E822="","",VLOOKUP(W822,図書名リスト!$A$3:$W$1161,5,0))</f>
        <v/>
      </c>
      <c r="I822" s="11" t="str">
        <f>IF(E822="","",VLOOKUP(W822,図書名リスト!$A$3:$W$1161,9,0))</f>
        <v/>
      </c>
      <c r="J822" s="11" t="str">
        <f>IF(E822="","",VLOOKUP(W822,図書名リスト!$A$3:$W$1161,23,0))</f>
        <v/>
      </c>
      <c r="K822" s="11" t="str">
        <f>IF(E822="","",VLOOKUP(W822,図書名リスト!$A$3:$W$11651,11,0))</f>
        <v/>
      </c>
      <c r="L822" s="38" t="str">
        <f>IF(E822="","",VLOOKUP(W822,図書名リスト!$A$3:$W$1161,14,0))</f>
        <v/>
      </c>
      <c r="M822" s="9" t="str">
        <f>IF(E822="","",VLOOKUP(W822,図書名リスト!$A$3:$W$1161,17,0))</f>
        <v/>
      </c>
      <c r="N822" s="10"/>
      <c r="O822" s="9" t="str">
        <f>IF(E822="","",VLOOKUP(W822,図書名リスト!$A$3:$W$1161,21,0))</f>
        <v/>
      </c>
      <c r="P822" s="9" t="str">
        <f>IF(E822="","",VLOOKUP(W822,図書名リスト!$A$3:$W$1161,19,0))</f>
        <v/>
      </c>
      <c r="Q822" s="9" t="str">
        <f>IF(E822="","",VLOOKUP(W822,図書名リスト!$A$3:$W$1161,20,0))</f>
        <v/>
      </c>
      <c r="R822" s="9" t="str">
        <f>IF(E822="","",VLOOKUP(W822,図書名リスト!$A$3:$W$1161,22,0))</f>
        <v/>
      </c>
      <c r="S822" s="8" t="str">
        <f t="shared" si="63"/>
        <v xml:space="preserve"> </v>
      </c>
      <c r="T822" s="8" t="str">
        <f t="shared" si="64"/>
        <v>　</v>
      </c>
      <c r="U822" s="8" t="str">
        <f t="shared" si="65"/>
        <v xml:space="preserve"> </v>
      </c>
      <c r="V822" s="8">
        <f t="shared" si="66"/>
        <v>0</v>
      </c>
      <c r="W822" s="7" t="str">
        <f t="shared" si="67"/>
        <v/>
      </c>
    </row>
    <row r="823" spans="1:23" ht="57" customHeight="1" x14ac:dyDescent="0.15">
      <c r="A823" s="10"/>
      <c r="B823" s="16"/>
      <c r="C823" s="16"/>
      <c r="D823" s="15"/>
      <c r="E823" s="14"/>
      <c r="F823" s="13"/>
      <c r="G823" s="12" t="str">
        <f>IF(E823="","",VLOOKUP(E823,図書名リスト!$C$3:$W$1161,16,0))</f>
        <v/>
      </c>
      <c r="H823" s="11" t="str">
        <f>IF(E823="","",VLOOKUP(W823,図書名リスト!$A$3:$W$1161,5,0))</f>
        <v/>
      </c>
      <c r="I823" s="11" t="str">
        <f>IF(E823="","",VLOOKUP(W823,図書名リスト!$A$3:$W$1161,9,0))</f>
        <v/>
      </c>
      <c r="J823" s="11" t="str">
        <f>IF(E823="","",VLOOKUP(W823,図書名リスト!$A$3:$W$1161,23,0))</f>
        <v/>
      </c>
      <c r="K823" s="11" t="str">
        <f>IF(E823="","",VLOOKUP(W823,図書名リスト!$A$3:$W$11651,11,0))</f>
        <v/>
      </c>
      <c r="L823" s="38" t="str">
        <f>IF(E823="","",VLOOKUP(W823,図書名リスト!$A$3:$W$1161,14,0))</f>
        <v/>
      </c>
      <c r="M823" s="9" t="str">
        <f>IF(E823="","",VLOOKUP(W823,図書名リスト!$A$3:$W$1161,17,0))</f>
        <v/>
      </c>
      <c r="N823" s="10"/>
      <c r="O823" s="9" t="str">
        <f>IF(E823="","",VLOOKUP(W823,図書名リスト!$A$3:$W$1161,21,0))</f>
        <v/>
      </c>
      <c r="P823" s="9" t="str">
        <f>IF(E823="","",VLOOKUP(W823,図書名リスト!$A$3:$W$1161,19,0))</f>
        <v/>
      </c>
      <c r="Q823" s="9" t="str">
        <f>IF(E823="","",VLOOKUP(W823,図書名リスト!$A$3:$W$1161,20,0))</f>
        <v/>
      </c>
      <c r="R823" s="9" t="str">
        <f>IF(E823="","",VLOOKUP(W823,図書名リスト!$A$3:$W$1161,22,0))</f>
        <v/>
      </c>
      <c r="S823" s="8" t="str">
        <f t="shared" si="63"/>
        <v xml:space="preserve"> </v>
      </c>
      <c r="T823" s="8" t="str">
        <f t="shared" si="64"/>
        <v>　</v>
      </c>
      <c r="U823" s="8" t="str">
        <f t="shared" si="65"/>
        <v xml:space="preserve"> </v>
      </c>
      <c r="V823" s="8">
        <f t="shared" si="66"/>
        <v>0</v>
      </c>
      <c r="W823" s="7" t="str">
        <f t="shared" si="67"/>
        <v/>
      </c>
    </row>
    <row r="824" spans="1:23" ht="57" customHeight="1" x14ac:dyDescent="0.15">
      <c r="A824" s="10"/>
      <c r="B824" s="16"/>
      <c r="C824" s="16"/>
      <c r="D824" s="15"/>
      <c r="E824" s="14"/>
      <c r="F824" s="13"/>
      <c r="G824" s="12" t="str">
        <f>IF(E824="","",VLOOKUP(E824,図書名リスト!$C$3:$W$1161,16,0))</f>
        <v/>
      </c>
      <c r="H824" s="11" t="str">
        <f>IF(E824="","",VLOOKUP(W824,図書名リスト!$A$3:$W$1161,5,0))</f>
        <v/>
      </c>
      <c r="I824" s="11" t="str">
        <f>IF(E824="","",VLOOKUP(W824,図書名リスト!$A$3:$W$1161,9,0))</f>
        <v/>
      </c>
      <c r="J824" s="11" t="str">
        <f>IF(E824="","",VLOOKUP(W824,図書名リスト!$A$3:$W$1161,23,0))</f>
        <v/>
      </c>
      <c r="K824" s="11" t="str">
        <f>IF(E824="","",VLOOKUP(W824,図書名リスト!$A$3:$W$11651,11,0))</f>
        <v/>
      </c>
      <c r="L824" s="38" t="str">
        <f>IF(E824="","",VLOOKUP(W824,図書名リスト!$A$3:$W$1161,14,0))</f>
        <v/>
      </c>
      <c r="M824" s="9" t="str">
        <f>IF(E824="","",VLOOKUP(W824,図書名リスト!$A$3:$W$1161,17,0))</f>
        <v/>
      </c>
      <c r="N824" s="10"/>
      <c r="O824" s="9" t="str">
        <f>IF(E824="","",VLOOKUP(W824,図書名リスト!$A$3:$W$1161,21,0))</f>
        <v/>
      </c>
      <c r="P824" s="9" t="str">
        <f>IF(E824="","",VLOOKUP(W824,図書名リスト!$A$3:$W$1161,19,0))</f>
        <v/>
      </c>
      <c r="Q824" s="9" t="str">
        <f>IF(E824="","",VLOOKUP(W824,図書名リスト!$A$3:$W$1161,20,0))</f>
        <v/>
      </c>
      <c r="R824" s="9" t="str">
        <f>IF(E824="","",VLOOKUP(W824,図書名リスト!$A$3:$W$1161,22,0))</f>
        <v/>
      </c>
      <c r="S824" s="8" t="str">
        <f t="shared" si="63"/>
        <v xml:space="preserve"> </v>
      </c>
      <c r="T824" s="8" t="str">
        <f t="shared" si="64"/>
        <v>　</v>
      </c>
      <c r="U824" s="8" t="str">
        <f t="shared" si="65"/>
        <v xml:space="preserve"> </v>
      </c>
      <c r="V824" s="8">
        <f t="shared" si="66"/>
        <v>0</v>
      </c>
      <c r="W824" s="7" t="str">
        <f t="shared" si="67"/>
        <v/>
      </c>
    </row>
    <row r="825" spans="1:23" ht="57" customHeight="1" x14ac:dyDescent="0.15">
      <c r="A825" s="10"/>
      <c r="B825" s="16"/>
      <c r="C825" s="16"/>
      <c r="D825" s="15"/>
      <c r="E825" s="14"/>
      <c r="F825" s="13"/>
      <c r="G825" s="12" t="str">
        <f>IF(E825="","",VLOOKUP(E825,図書名リスト!$C$3:$W$1161,16,0))</f>
        <v/>
      </c>
      <c r="H825" s="11" t="str">
        <f>IF(E825="","",VLOOKUP(W825,図書名リスト!$A$3:$W$1161,5,0))</f>
        <v/>
      </c>
      <c r="I825" s="11" t="str">
        <f>IF(E825="","",VLOOKUP(W825,図書名リスト!$A$3:$W$1161,9,0))</f>
        <v/>
      </c>
      <c r="J825" s="11" t="str">
        <f>IF(E825="","",VLOOKUP(W825,図書名リスト!$A$3:$W$1161,23,0))</f>
        <v/>
      </c>
      <c r="K825" s="11" t="str">
        <f>IF(E825="","",VLOOKUP(W825,図書名リスト!$A$3:$W$11651,11,0))</f>
        <v/>
      </c>
      <c r="L825" s="38" t="str">
        <f>IF(E825="","",VLOOKUP(W825,図書名リスト!$A$3:$W$1161,14,0))</f>
        <v/>
      </c>
      <c r="M825" s="9" t="str">
        <f>IF(E825="","",VLOOKUP(W825,図書名リスト!$A$3:$W$1161,17,0))</f>
        <v/>
      </c>
      <c r="N825" s="10"/>
      <c r="O825" s="9" t="str">
        <f>IF(E825="","",VLOOKUP(W825,図書名リスト!$A$3:$W$1161,21,0))</f>
        <v/>
      </c>
      <c r="P825" s="9" t="str">
        <f>IF(E825="","",VLOOKUP(W825,図書名リスト!$A$3:$W$1161,19,0))</f>
        <v/>
      </c>
      <c r="Q825" s="9" t="str">
        <f>IF(E825="","",VLOOKUP(W825,図書名リスト!$A$3:$W$1161,20,0))</f>
        <v/>
      </c>
      <c r="R825" s="9" t="str">
        <f>IF(E825="","",VLOOKUP(W825,図書名リスト!$A$3:$W$1161,22,0))</f>
        <v/>
      </c>
      <c r="S825" s="8" t="str">
        <f t="shared" si="63"/>
        <v xml:space="preserve"> </v>
      </c>
      <c r="T825" s="8" t="str">
        <f t="shared" si="64"/>
        <v>　</v>
      </c>
      <c r="U825" s="8" t="str">
        <f t="shared" si="65"/>
        <v xml:space="preserve"> </v>
      </c>
      <c r="V825" s="8">
        <f t="shared" si="66"/>
        <v>0</v>
      </c>
      <c r="W825" s="7" t="str">
        <f t="shared" si="67"/>
        <v/>
      </c>
    </row>
    <row r="826" spans="1:23" ht="57" customHeight="1" x14ac:dyDescent="0.15">
      <c r="A826" s="10"/>
      <c r="B826" s="16"/>
      <c r="C826" s="16"/>
      <c r="D826" s="15"/>
      <c r="E826" s="14"/>
      <c r="F826" s="13"/>
      <c r="G826" s="12" t="str">
        <f>IF(E826="","",VLOOKUP(E826,図書名リスト!$C$3:$W$1161,16,0))</f>
        <v/>
      </c>
      <c r="H826" s="11" t="str">
        <f>IF(E826="","",VLOOKUP(W826,図書名リスト!$A$3:$W$1161,5,0))</f>
        <v/>
      </c>
      <c r="I826" s="11" t="str">
        <f>IF(E826="","",VLOOKUP(W826,図書名リスト!$A$3:$W$1161,9,0))</f>
        <v/>
      </c>
      <c r="J826" s="11" t="str">
        <f>IF(E826="","",VLOOKUP(W826,図書名リスト!$A$3:$W$1161,23,0))</f>
        <v/>
      </c>
      <c r="K826" s="11" t="str">
        <f>IF(E826="","",VLOOKUP(W826,図書名リスト!$A$3:$W$11651,11,0))</f>
        <v/>
      </c>
      <c r="L826" s="38" t="str">
        <f>IF(E826="","",VLOOKUP(W826,図書名リスト!$A$3:$W$1161,14,0))</f>
        <v/>
      </c>
      <c r="M826" s="9" t="str">
        <f>IF(E826="","",VLOOKUP(W826,図書名リスト!$A$3:$W$1161,17,0))</f>
        <v/>
      </c>
      <c r="N826" s="10"/>
      <c r="O826" s="9" t="str">
        <f>IF(E826="","",VLOOKUP(W826,図書名リスト!$A$3:$W$1161,21,0))</f>
        <v/>
      </c>
      <c r="P826" s="9" t="str">
        <f>IF(E826="","",VLOOKUP(W826,図書名リスト!$A$3:$W$1161,19,0))</f>
        <v/>
      </c>
      <c r="Q826" s="9" t="str">
        <f>IF(E826="","",VLOOKUP(W826,図書名リスト!$A$3:$W$1161,20,0))</f>
        <v/>
      </c>
      <c r="R826" s="9" t="str">
        <f>IF(E826="","",VLOOKUP(W826,図書名リスト!$A$3:$W$1161,22,0))</f>
        <v/>
      </c>
      <c r="S826" s="8" t="str">
        <f t="shared" si="63"/>
        <v xml:space="preserve"> </v>
      </c>
      <c r="T826" s="8" t="str">
        <f t="shared" si="64"/>
        <v>　</v>
      </c>
      <c r="U826" s="8" t="str">
        <f t="shared" si="65"/>
        <v xml:space="preserve"> </v>
      </c>
      <c r="V826" s="8">
        <f t="shared" si="66"/>
        <v>0</v>
      </c>
      <c r="W826" s="7" t="str">
        <f t="shared" si="67"/>
        <v/>
      </c>
    </row>
    <row r="827" spans="1:23" ht="57" customHeight="1" x14ac:dyDescent="0.15">
      <c r="A827" s="10"/>
      <c r="B827" s="16"/>
      <c r="C827" s="16"/>
      <c r="D827" s="15"/>
      <c r="E827" s="14"/>
      <c r="F827" s="13"/>
      <c r="G827" s="12" t="str">
        <f>IF(E827="","",VLOOKUP(E827,図書名リスト!$C$3:$W$1161,16,0))</f>
        <v/>
      </c>
      <c r="H827" s="11" t="str">
        <f>IF(E827="","",VLOOKUP(W827,図書名リスト!$A$3:$W$1161,5,0))</f>
        <v/>
      </c>
      <c r="I827" s="11" t="str">
        <f>IF(E827="","",VLOOKUP(W827,図書名リスト!$A$3:$W$1161,9,0))</f>
        <v/>
      </c>
      <c r="J827" s="11" t="str">
        <f>IF(E827="","",VLOOKUP(W827,図書名リスト!$A$3:$W$1161,23,0))</f>
        <v/>
      </c>
      <c r="K827" s="11" t="str">
        <f>IF(E827="","",VLOOKUP(W827,図書名リスト!$A$3:$W$11651,11,0))</f>
        <v/>
      </c>
      <c r="L827" s="38" t="str">
        <f>IF(E827="","",VLOOKUP(W827,図書名リスト!$A$3:$W$1161,14,0))</f>
        <v/>
      </c>
      <c r="M827" s="9" t="str">
        <f>IF(E827="","",VLOOKUP(W827,図書名リスト!$A$3:$W$1161,17,0))</f>
        <v/>
      </c>
      <c r="N827" s="10"/>
      <c r="O827" s="9" t="str">
        <f>IF(E827="","",VLOOKUP(W827,図書名リスト!$A$3:$W$1161,21,0))</f>
        <v/>
      </c>
      <c r="P827" s="9" t="str">
        <f>IF(E827="","",VLOOKUP(W827,図書名リスト!$A$3:$W$1161,19,0))</f>
        <v/>
      </c>
      <c r="Q827" s="9" t="str">
        <f>IF(E827="","",VLOOKUP(W827,図書名リスト!$A$3:$W$1161,20,0))</f>
        <v/>
      </c>
      <c r="R827" s="9" t="str">
        <f>IF(E827="","",VLOOKUP(W827,図書名リスト!$A$3:$W$1161,22,0))</f>
        <v/>
      </c>
      <c r="S827" s="8" t="str">
        <f t="shared" si="63"/>
        <v xml:space="preserve"> </v>
      </c>
      <c r="T827" s="8" t="str">
        <f t="shared" si="64"/>
        <v>　</v>
      </c>
      <c r="U827" s="8" t="str">
        <f t="shared" si="65"/>
        <v xml:space="preserve"> </v>
      </c>
      <c r="V827" s="8">
        <f t="shared" si="66"/>
        <v>0</v>
      </c>
      <c r="W827" s="7" t="str">
        <f t="shared" si="67"/>
        <v/>
      </c>
    </row>
    <row r="828" spans="1:23" ht="57" customHeight="1" x14ac:dyDescent="0.15">
      <c r="A828" s="10"/>
      <c r="B828" s="16"/>
      <c r="C828" s="16"/>
      <c r="D828" s="15"/>
      <c r="E828" s="14"/>
      <c r="F828" s="13"/>
      <c r="G828" s="12" t="str">
        <f>IF(E828="","",VLOOKUP(E828,図書名リスト!$C$3:$W$1161,16,0))</f>
        <v/>
      </c>
      <c r="H828" s="11" t="str">
        <f>IF(E828="","",VLOOKUP(W828,図書名リスト!$A$3:$W$1161,5,0))</f>
        <v/>
      </c>
      <c r="I828" s="11" t="str">
        <f>IF(E828="","",VLOOKUP(W828,図書名リスト!$A$3:$W$1161,9,0))</f>
        <v/>
      </c>
      <c r="J828" s="11" t="str">
        <f>IF(E828="","",VLOOKUP(W828,図書名リスト!$A$3:$W$1161,23,0))</f>
        <v/>
      </c>
      <c r="K828" s="11" t="str">
        <f>IF(E828="","",VLOOKUP(W828,図書名リスト!$A$3:$W$11651,11,0))</f>
        <v/>
      </c>
      <c r="L828" s="38" t="str">
        <f>IF(E828="","",VLOOKUP(W828,図書名リスト!$A$3:$W$1161,14,0))</f>
        <v/>
      </c>
      <c r="M828" s="9" t="str">
        <f>IF(E828="","",VLOOKUP(W828,図書名リスト!$A$3:$W$1161,17,0))</f>
        <v/>
      </c>
      <c r="N828" s="10"/>
      <c r="O828" s="9" t="str">
        <f>IF(E828="","",VLOOKUP(W828,図書名リスト!$A$3:$W$1161,21,0))</f>
        <v/>
      </c>
      <c r="P828" s="9" t="str">
        <f>IF(E828="","",VLOOKUP(W828,図書名リスト!$A$3:$W$1161,19,0))</f>
        <v/>
      </c>
      <c r="Q828" s="9" t="str">
        <f>IF(E828="","",VLOOKUP(W828,図書名リスト!$A$3:$W$1161,20,0))</f>
        <v/>
      </c>
      <c r="R828" s="9" t="str">
        <f>IF(E828="","",VLOOKUP(W828,図書名リスト!$A$3:$W$1161,22,0))</f>
        <v/>
      </c>
      <c r="S828" s="8" t="str">
        <f t="shared" si="63"/>
        <v xml:space="preserve"> </v>
      </c>
      <c r="T828" s="8" t="str">
        <f t="shared" si="64"/>
        <v>　</v>
      </c>
      <c r="U828" s="8" t="str">
        <f t="shared" si="65"/>
        <v xml:space="preserve"> </v>
      </c>
      <c r="V828" s="8">
        <f t="shared" si="66"/>
        <v>0</v>
      </c>
      <c r="W828" s="7" t="str">
        <f t="shared" si="67"/>
        <v/>
      </c>
    </row>
    <row r="829" spans="1:23" ht="57" customHeight="1" x14ac:dyDescent="0.15">
      <c r="A829" s="10"/>
      <c r="B829" s="16"/>
      <c r="C829" s="16"/>
      <c r="D829" s="15"/>
      <c r="E829" s="14"/>
      <c r="F829" s="13"/>
      <c r="G829" s="12" t="str">
        <f>IF(E829="","",VLOOKUP(E829,図書名リスト!$C$3:$W$1161,16,0))</f>
        <v/>
      </c>
      <c r="H829" s="11" t="str">
        <f>IF(E829="","",VLOOKUP(W829,図書名リスト!$A$3:$W$1161,5,0))</f>
        <v/>
      </c>
      <c r="I829" s="11" t="str">
        <f>IF(E829="","",VLOOKUP(W829,図書名リスト!$A$3:$W$1161,9,0))</f>
        <v/>
      </c>
      <c r="J829" s="11" t="str">
        <f>IF(E829="","",VLOOKUP(W829,図書名リスト!$A$3:$W$1161,23,0))</f>
        <v/>
      </c>
      <c r="K829" s="11" t="str">
        <f>IF(E829="","",VLOOKUP(W829,図書名リスト!$A$3:$W$11651,11,0))</f>
        <v/>
      </c>
      <c r="L829" s="38" t="str">
        <f>IF(E829="","",VLOOKUP(W829,図書名リスト!$A$3:$W$1161,14,0))</f>
        <v/>
      </c>
      <c r="M829" s="9" t="str">
        <f>IF(E829="","",VLOOKUP(W829,図書名リスト!$A$3:$W$1161,17,0))</f>
        <v/>
      </c>
      <c r="N829" s="10"/>
      <c r="O829" s="9" t="str">
        <f>IF(E829="","",VLOOKUP(W829,図書名リスト!$A$3:$W$1161,21,0))</f>
        <v/>
      </c>
      <c r="P829" s="9" t="str">
        <f>IF(E829="","",VLOOKUP(W829,図書名リスト!$A$3:$W$1161,19,0))</f>
        <v/>
      </c>
      <c r="Q829" s="9" t="str">
        <f>IF(E829="","",VLOOKUP(W829,図書名リスト!$A$3:$W$1161,20,0))</f>
        <v/>
      </c>
      <c r="R829" s="9" t="str">
        <f>IF(E829="","",VLOOKUP(W829,図書名リスト!$A$3:$W$1161,22,0))</f>
        <v/>
      </c>
      <c r="S829" s="8" t="str">
        <f t="shared" si="63"/>
        <v xml:space="preserve"> </v>
      </c>
      <c r="T829" s="8" t="str">
        <f t="shared" si="64"/>
        <v>　</v>
      </c>
      <c r="U829" s="8" t="str">
        <f t="shared" si="65"/>
        <v xml:space="preserve"> </v>
      </c>
      <c r="V829" s="8">
        <f t="shared" si="66"/>
        <v>0</v>
      </c>
      <c r="W829" s="7" t="str">
        <f t="shared" si="67"/>
        <v/>
      </c>
    </row>
    <row r="830" spans="1:23" ht="57" customHeight="1" x14ac:dyDescent="0.15">
      <c r="A830" s="10"/>
      <c r="B830" s="16"/>
      <c r="C830" s="16"/>
      <c r="D830" s="15"/>
      <c r="E830" s="14"/>
      <c r="F830" s="13"/>
      <c r="G830" s="12" t="str">
        <f>IF(E830="","",VLOOKUP(E830,図書名リスト!$C$3:$W$1161,16,0))</f>
        <v/>
      </c>
      <c r="H830" s="11" t="str">
        <f>IF(E830="","",VLOOKUP(W830,図書名リスト!$A$3:$W$1161,5,0))</f>
        <v/>
      </c>
      <c r="I830" s="11" t="str">
        <f>IF(E830="","",VLOOKUP(W830,図書名リスト!$A$3:$W$1161,9,0))</f>
        <v/>
      </c>
      <c r="J830" s="11" t="str">
        <f>IF(E830="","",VLOOKUP(W830,図書名リスト!$A$3:$W$1161,23,0))</f>
        <v/>
      </c>
      <c r="K830" s="11" t="str">
        <f>IF(E830="","",VLOOKUP(W830,図書名リスト!$A$3:$W$11651,11,0))</f>
        <v/>
      </c>
      <c r="L830" s="38" t="str">
        <f>IF(E830="","",VLOOKUP(W830,図書名リスト!$A$3:$W$1161,14,0))</f>
        <v/>
      </c>
      <c r="M830" s="9" t="str">
        <f>IF(E830="","",VLOOKUP(W830,図書名リスト!$A$3:$W$1161,17,0))</f>
        <v/>
      </c>
      <c r="N830" s="10"/>
      <c r="O830" s="9" t="str">
        <f>IF(E830="","",VLOOKUP(W830,図書名リスト!$A$3:$W$1161,21,0))</f>
        <v/>
      </c>
      <c r="P830" s="9" t="str">
        <f>IF(E830="","",VLOOKUP(W830,図書名リスト!$A$3:$W$1161,19,0))</f>
        <v/>
      </c>
      <c r="Q830" s="9" t="str">
        <f>IF(E830="","",VLOOKUP(W830,図書名リスト!$A$3:$W$1161,20,0))</f>
        <v/>
      </c>
      <c r="R830" s="9" t="str">
        <f>IF(E830="","",VLOOKUP(W830,図書名リスト!$A$3:$W$1161,22,0))</f>
        <v/>
      </c>
      <c r="S830" s="8" t="str">
        <f t="shared" si="63"/>
        <v xml:space="preserve"> </v>
      </c>
      <c r="T830" s="8" t="str">
        <f t="shared" si="64"/>
        <v>　</v>
      </c>
      <c r="U830" s="8" t="str">
        <f t="shared" si="65"/>
        <v xml:space="preserve"> </v>
      </c>
      <c r="V830" s="8">
        <f t="shared" si="66"/>
        <v>0</v>
      </c>
      <c r="W830" s="7" t="str">
        <f t="shared" si="67"/>
        <v/>
      </c>
    </row>
    <row r="831" spans="1:23" ht="57" customHeight="1" x14ac:dyDescent="0.15">
      <c r="A831" s="10"/>
      <c r="B831" s="16"/>
      <c r="C831" s="16"/>
      <c r="D831" s="15"/>
      <c r="E831" s="14"/>
      <c r="F831" s="13"/>
      <c r="G831" s="12" t="str">
        <f>IF(E831="","",VLOOKUP(E831,図書名リスト!$C$3:$W$1161,16,0))</f>
        <v/>
      </c>
      <c r="H831" s="11" t="str">
        <f>IF(E831="","",VLOOKUP(W831,図書名リスト!$A$3:$W$1161,5,0))</f>
        <v/>
      </c>
      <c r="I831" s="11" t="str">
        <f>IF(E831="","",VLOOKUP(W831,図書名リスト!$A$3:$W$1161,9,0))</f>
        <v/>
      </c>
      <c r="J831" s="11" t="str">
        <f>IF(E831="","",VLOOKUP(W831,図書名リスト!$A$3:$W$1161,23,0))</f>
        <v/>
      </c>
      <c r="K831" s="11" t="str">
        <f>IF(E831="","",VLOOKUP(W831,図書名リスト!$A$3:$W$11651,11,0))</f>
        <v/>
      </c>
      <c r="L831" s="38" t="str">
        <f>IF(E831="","",VLOOKUP(W831,図書名リスト!$A$3:$W$1161,14,0))</f>
        <v/>
      </c>
      <c r="M831" s="9" t="str">
        <f>IF(E831="","",VLOOKUP(W831,図書名リスト!$A$3:$W$1161,17,0))</f>
        <v/>
      </c>
      <c r="N831" s="10"/>
      <c r="O831" s="9" t="str">
        <f>IF(E831="","",VLOOKUP(W831,図書名リスト!$A$3:$W$1161,21,0))</f>
        <v/>
      </c>
      <c r="P831" s="9" t="str">
        <f>IF(E831="","",VLOOKUP(W831,図書名リスト!$A$3:$W$1161,19,0))</f>
        <v/>
      </c>
      <c r="Q831" s="9" t="str">
        <f>IF(E831="","",VLOOKUP(W831,図書名リスト!$A$3:$W$1161,20,0))</f>
        <v/>
      </c>
      <c r="R831" s="9" t="str">
        <f>IF(E831="","",VLOOKUP(W831,図書名リスト!$A$3:$W$1161,22,0))</f>
        <v/>
      </c>
      <c r="S831" s="8" t="str">
        <f t="shared" si="63"/>
        <v xml:space="preserve"> </v>
      </c>
      <c r="T831" s="8" t="str">
        <f t="shared" si="64"/>
        <v>　</v>
      </c>
      <c r="U831" s="8" t="str">
        <f t="shared" si="65"/>
        <v xml:space="preserve"> </v>
      </c>
      <c r="V831" s="8">
        <f t="shared" si="66"/>
        <v>0</v>
      </c>
      <c r="W831" s="7" t="str">
        <f t="shared" si="67"/>
        <v/>
      </c>
    </row>
    <row r="832" spans="1:23" ht="57" customHeight="1" x14ac:dyDescent="0.15">
      <c r="A832" s="10"/>
      <c r="B832" s="16"/>
      <c r="C832" s="16"/>
      <c r="D832" s="15"/>
      <c r="E832" s="14"/>
      <c r="F832" s="13"/>
      <c r="G832" s="12" t="str">
        <f>IF(E832="","",VLOOKUP(E832,図書名リスト!$C$3:$W$1161,16,0))</f>
        <v/>
      </c>
      <c r="H832" s="11" t="str">
        <f>IF(E832="","",VLOOKUP(W832,図書名リスト!$A$3:$W$1161,5,0))</f>
        <v/>
      </c>
      <c r="I832" s="11" t="str">
        <f>IF(E832="","",VLOOKUP(W832,図書名リスト!$A$3:$W$1161,9,0))</f>
        <v/>
      </c>
      <c r="J832" s="11" t="str">
        <f>IF(E832="","",VLOOKUP(W832,図書名リスト!$A$3:$W$1161,23,0))</f>
        <v/>
      </c>
      <c r="K832" s="11" t="str">
        <f>IF(E832="","",VLOOKUP(W832,図書名リスト!$A$3:$W$11651,11,0))</f>
        <v/>
      </c>
      <c r="L832" s="38" t="str">
        <f>IF(E832="","",VLOOKUP(W832,図書名リスト!$A$3:$W$1161,14,0))</f>
        <v/>
      </c>
      <c r="M832" s="9" t="str">
        <f>IF(E832="","",VLOOKUP(W832,図書名リスト!$A$3:$W$1161,17,0))</f>
        <v/>
      </c>
      <c r="N832" s="10"/>
      <c r="O832" s="9" t="str">
        <f>IF(E832="","",VLOOKUP(W832,図書名リスト!$A$3:$W$1161,21,0))</f>
        <v/>
      </c>
      <c r="P832" s="9" t="str">
        <f>IF(E832="","",VLOOKUP(W832,図書名リスト!$A$3:$W$1161,19,0))</f>
        <v/>
      </c>
      <c r="Q832" s="9" t="str">
        <f>IF(E832="","",VLOOKUP(W832,図書名リスト!$A$3:$W$1161,20,0))</f>
        <v/>
      </c>
      <c r="R832" s="9" t="str">
        <f>IF(E832="","",VLOOKUP(W832,図書名リスト!$A$3:$W$1161,22,0))</f>
        <v/>
      </c>
      <c r="S832" s="8" t="str">
        <f t="shared" si="63"/>
        <v xml:space="preserve"> </v>
      </c>
      <c r="T832" s="8" t="str">
        <f t="shared" si="64"/>
        <v>　</v>
      </c>
      <c r="U832" s="8" t="str">
        <f t="shared" si="65"/>
        <v xml:space="preserve"> </v>
      </c>
      <c r="V832" s="8">
        <f t="shared" si="66"/>
        <v>0</v>
      </c>
      <c r="W832" s="7" t="str">
        <f t="shared" si="67"/>
        <v/>
      </c>
    </row>
    <row r="833" spans="1:23" ht="57" customHeight="1" x14ac:dyDescent="0.15">
      <c r="A833" s="10"/>
      <c r="B833" s="16"/>
      <c r="C833" s="16"/>
      <c r="D833" s="15"/>
      <c r="E833" s="14"/>
      <c r="F833" s="13"/>
      <c r="G833" s="12" t="str">
        <f>IF(E833="","",VLOOKUP(E833,図書名リスト!$C$3:$W$1161,16,0))</f>
        <v/>
      </c>
      <c r="H833" s="11" t="str">
        <f>IF(E833="","",VLOOKUP(W833,図書名リスト!$A$3:$W$1161,5,0))</f>
        <v/>
      </c>
      <c r="I833" s="11" t="str">
        <f>IF(E833="","",VLOOKUP(W833,図書名リスト!$A$3:$W$1161,9,0))</f>
        <v/>
      </c>
      <c r="J833" s="11" t="str">
        <f>IF(E833="","",VLOOKUP(W833,図書名リスト!$A$3:$W$1161,23,0))</f>
        <v/>
      </c>
      <c r="K833" s="11" t="str">
        <f>IF(E833="","",VLOOKUP(W833,図書名リスト!$A$3:$W$11651,11,0))</f>
        <v/>
      </c>
      <c r="L833" s="38" t="str">
        <f>IF(E833="","",VLOOKUP(W833,図書名リスト!$A$3:$W$1161,14,0))</f>
        <v/>
      </c>
      <c r="M833" s="9" t="str">
        <f>IF(E833="","",VLOOKUP(W833,図書名リスト!$A$3:$W$1161,17,0))</f>
        <v/>
      </c>
      <c r="N833" s="10"/>
      <c r="O833" s="9" t="str">
        <f>IF(E833="","",VLOOKUP(W833,図書名リスト!$A$3:$W$1161,21,0))</f>
        <v/>
      </c>
      <c r="P833" s="9" t="str">
        <f>IF(E833="","",VLOOKUP(W833,図書名リスト!$A$3:$W$1161,19,0))</f>
        <v/>
      </c>
      <c r="Q833" s="9" t="str">
        <f>IF(E833="","",VLOOKUP(W833,図書名リスト!$A$3:$W$1161,20,0))</f>
        <v/>
      </c>
      <c r="R833" s="9" t="str">
        <f>IF(E833="","",VLOOKUP(W833,図書名リスト!$A$3:$W$1161,22,0))</f>
        <v/>
      </c>
      <c r="S833" s="8" t="str">
        <f t="shared" si="63"/>
        <v xml:space="preserve"> </v>
      </c>
      <c r="T833" s="8" t="str">
        <f t="shared" si="64"/>
        <v>　</v>
      </c>
      <c r="U833" s="8" t="str">
        <f t="shared" si="65"/>
        <v xml:space="preserve"> </v>
      </c>
      <c r="V833" s="8">
        <f t="shared" si="66"/>
        <v>0</v>
      </c>
      <c r="W833" s="7" t="str">
        <f t="shared" si="67"/>
        <v/>
      </c>
    </row>
    <row r="834" spans="1:23" ht="57" customHeight="1" x14ac:dyDescent="0.15">
      <c r="A834" s="10"/>
      <c r="B834" s="16"/>
      <c r="C834" s="16"/>
      <c r="D834" s="15"/>
      <c r="E834" s="14"/>
      <c r="F834" s="13"/>
      <c r="G834" s="12" t="str">
        <f>IF(E834="","",VLOOKUP(E834,図書名リスト!$C$3:$W$1161,16,0))</f>
        <v/>
      </c>
      <c r="H834" s="11" t="str">
        <f>IF(E834="","",VLOOKUP(W834,図書名リスト!$A$3:$W$1161,5,0))</f>
        <v/>
      </c>
      <c r="I834" s="11" t="str">
        <f>IF(E834="","",VLOOKUP(W834,図書名リスト!$A$3:$W$1161,9,0))</f>
        <v/>
      </c>
      <c r="J834" s="11" t="str">
        <f>IF(E834="","",VLOOKUP(W834,図書名リスト!$A$3:$W$1161,23,0))</f>
        <v/>
      </c>
      <c r="K834" s="11" t="str">
        <f>IF(E834="","",VLOOKUP(W834,図書名リスト!$A$3:$W$11651,11,0))</f>
        <v/>
      </c>
      <c r="L834" s="38" t="str">
        <f>IF(E834="","",VLOOKUP(W834,図書名リスト!$A$3:$W$1161,14,0))</f>
        <v/>
      </c>
      <c r="M834" s="9" t="str">
        <f>IF(E834="","",VLOOKUP(W834,図書名リスト!$A$3:$W$1161,17,0))</f>
        <v/>
      </c>
      <c r="N834" s="10"/>
      <c r="O834" s="9" t="str">
        <f>IF(E834="","",VLOOKUP(W834,図書名リスト!$A$3:$W$1161,21,0))</f>
        <v/>
      </c>
      <c r="P834" s="9" t="str">
        <f>IF(E834="","",VLOOKUP(W834,図書名リスト!$A$3:$W$1161,19,0))</f>
        <v/>
      </c>
      <c r="Q834" s="9" t="str">
        <f>IF(E834="","",VLOOKUP(W834,図書名リスト!$A$3:$W$1161,20,0))</f>
        <v/>
      </c>
      <c r="R834" s="9" t="str">
        <f>IF(E834="","",VLOOKUP(W834,図書名リスト!$A$3:$W$1161,22,0))</f>
        <v/>
      </c>
      <c r="S834" s="8" t="str">
        <f t="shared" si="63"/>
        <v xml:space="preserve"> </v>
      </c>
      <c r="T834" s="8" t="str">
        <f t="shared" si="64"/>
        <v>　</v>
      </c>
      <c r="U834" s="8" t="str">
        <f t="shared" si="65"/>
        <v xml:space="preserve"> </v>
      </c>
      <c r="V834" s="8">
        <f t="shared" si="66"/>
        <v>0</v>
      </c>
      <c r="W834" s="7" t="str">
        <f t="shared" si="67"/>
        <v/>
      </c>
    </row>
    <row r="835" spans="1:23" ht="57" customHeight="1" x14ac:dyDescent="0.15">
      <c r="A835" s="10"/>
      <c r="B835" s="16"/>
      <c r="C835" s="16"/>
      <c r="D835" s="15"/>
      <c r="E835" s="14"/>
      <c r="F835" s="13"/>
      <c r="G835" s="12" t="str">
        <f>IF(E835="","",VLOOKUP(E835,図書名リスト!$C$3:$W$1161,16,0))</f>
        <v/>
      </c>
      <c r="H835" s="11" t="str">
        <f>IF(E835="","",VLOOKUP(W835,図書名リスト!$A$3:$W$1161,5,0))</f>
        <v/>
      </c>
      <c r="I835" s="11" t="str">
        <f>IF(E835="","",VLOOKUP(W835,図書名リスト!$A$3:$W$1161,9,0))</f>
        <v/>
      </c>
      <c r="J835" s="11" t="str">
        <f>IF(E835="","",VLOOKUP(W835,図書名リスト!$A$3:$W$1161,23,0))</f>
        <v/>
      </c>
      <c r="K835" s="11" t="str">
        <f>IF(E835="","",VLOOKUP(W835,図書名リスト!$A$3:$W$11651,11,0))</f>
        <v/>
      </c>
      <c r="L835" s="38" t="str">
        <f>IF(E835="","",VLOOKUP(W835,図書名リスト!$A$3:$W$1161,14,0))</f>
        <v/>
      </c>
      <c r="M835" s="9" t="str">
        <f>IF(E835="","",VLOOKUP(W835,図書名リスト!$A$3:$W$1161,17,0))</f>
        <v/>
      </c>
      <c r="N835" s="10"/>
      <c r="O835" s="9" t="str">
        <f>IF(E835="","",VLOOKUP(W835,図書名リスト!$A$3:$W$1161,21,0))</f>
        <v/>
      </c>
      <c r="P835" s="9" t="str">
        <f>IF(E835="","",VLOOKUP(W835,図書名リスト!$A$3:$W$1161,19,0))</f>
        <v/>
      </c>
      <c r="Q835" s="9" t="str">
        <f>IF(E835="","",VLOOKUP(W835,図書名リスト!$A$3:$W$1161,20,0))</f>
        <v/>
      </c>
      <c r="R835" s="9" t="str">
        <f>IF(E835="","",VLOOKUP(W835,図書名リスト!$A$3:$W$1161,22,0))</f>
        <v/>
      </c>
      <c r="S835" s="8" t="str">
        <f t="shared" si="63"/>
        <v xml:space="preserve"> </v>
      </c>
      <c r="T835" s="8" t="str">
        <f t="shared" si="64"/>
        <v>　</v>
      </c>
      <c r="U835" s="8" t="str">
        <f t="shared" si="65"/>
        <v xml:space="preserve"> </v>
      </c>
      <c r="V835" s="8">
        <f t="shared" si="66"/>
        <v>0</v>
      </c>
      <c r="W835" s="7" t="str">
        <f t="shared" si="67"/>
        <v/>
      </c>
    </row>
    <row r="836" spans="1:23" ht="57" customHeight="1" x14ac:dyDescent="0.15">
      <c r="A836" s="10"/>
      <c r="B836" s="16"/>
      <c r="C836" s="16"/>
      <c r="D836" s="15"/>
      <c r="E836" s="14"/>
      <c r="F836" s="13"/>
      <c r="G836" s="12" t="str">
        <f>IF(E836="","",VLOOKUP(E836,図書名リスト!$C$3:$W$1161,16,0))</f>
        <v/>
      </c>
      <c r="H836" s="11" t="str">
        <f>IF(E836="","",VLOOKUP(W836,図書名リスト!$A$3:$W$1161,5,0))</f>
        <v/>
      </c>
      <c r="I836" s="11" t="str">
        <f>IF(E836="","",VLOOKUP(W836,図書名リスト!$A$3:$W$1161,9,0))</f>
        <v/>
      </c>
      <c r="J836" s="11" t="str">
        <f>IF(E836="","",VLOOKUP(W836,図書名リスト!$A$3:$W$1161,23,0))</f>
        <v/>
      </c>
      <c r="K836" s="11" t="str">
        <f>IF(E836="","",VLOOKUP(W836,図書名リスト!$A$3:$W$11651,11,0))</f>
        <v/>
      </c>
      <c r="L836" s="38" t="str">
        <f>IF(E836="","",VLOOKUP(W836,図書名リスト!$A$3:$W$1161,14,0))</f>
        <v/>
      </c>
      <c r="M836" s="9" t="str">
        <f>IF(E836="","",VLOOKUP(W836,図書名リスト!$A$3:$W$1161,17,0))</f>
        <v/>
      </c>
      <c r="N836" s="10"/>
      <c r="O836" s="9" t="str">
        <f>IF(E836="","",VLOOKUP(W836,図書名リスト!$A$3:$W$1161,21,0))</f>
        <v/>
      </c>
      <c r="P836" s="9" t="str">
        <f>IF(E836="","",VLOOKUP(W836,図書名リスト!$A$3:$W$1161,19,0))</f>
        <v/>
      </c>
      <c r="Q836" s="9" t="str">
        <f>IF(E836="","",VLOOKUP(W836,図書名リスト!$A$3:$W$1161,20,0))</f>
        <v/>
      </c>
      <c r="R836" s="9" t="str">
        <f>IF(E836="","",VLOOKUP(W836,図書名リスト!$A$3:$W$1161,22,0))</f>
        <v/>
      </c>
      <c r="S836" s="8" t="str">
        <f t="shared" si="63"/>
        <v xml:space="preserve"> </v>
      </c>
      <c r="T836" s="8" t="str">
        <f t="shared" si="64"/>
        <v>　</v>
      </c>
      <c r="U836" s="8" t="str">
        <f t="shared" si="65"/>
        <v xml:space="preserve"> </v>
      </c>
      <c r="V836" s="8">
        <f t="shared" si="66"/>
        <v>0</v>
      </c>
      <c r="W836" s="7" t="str">
        <f t="shared" si="67"/>
        <v/>
      </c>
    </row>
    <row r="837" spans="1:23" ht="57" customHeight="1" x14ac:dyDescent="0.15">
      <c r="A837" s="10"/>
      <c r="B837" s="16"/>
      <c r="C837" s="16"/>
      <c r="D837" s="15"/>
      <c r="E837" s="14"/>
      <c r="F837" s="13"/>
      <c r="G837" s="12" t="str">
        <f>IF(E837="","",VLOOKUP(E837,図書名リスト!$C$3:$W$1161,16,0))</f>
        <v/>
      </c>
      <c r="H837" s="11" t="str">
        <f>IF(E837="","",VLOOKUP(W837,図書名リスト!$A$3:$W$1161,5,0))</f>
        <v/>
      </c>
      <c r="I837" s="11" t="str">
        <f>IF(E837="","",VLOOKUP(W837,図書名リスト!$A$3:$W$1161,9,0))</f>
        <v/>
      </c>
      <c r="J837" s="11" t="str">
        <f>IF(E837="","",VLOOKUP(W837,図書名リスト!$A$3:$W$1161,23,0))</f>
        <v/>
      </c>
      <c r="K837" s="11" t="str">
        <f>IF(E837="","",VLOOKUP(W837,図書名リスト!$A$3:$W$11651,11,0))</f>
        <v/>
      </c>
      <c r="L837" s="38" t="str">
        <f>IF(E837="","",VLOOKUP(W837,図書名リスト!$A$3:$W$1161,14,0))</f>
        <v/>
      </c>
      <c r="M837" s="9" t="str">
        <f>IF(E837="","",VLOOKUP(W837,図書名リスト!$A$3:$W$1161,17,0))</f>
        <v/>
      </c>
      <c r="N837" s="10"/>
      <c r="O837" s="9" t="str">
        <f>IF(E837="","",VLOOKUP(W837,図書名リスト!$A$3:$W$1161,21,0))</f>
        <v/>
      </c>
      <c r="P837" s="9" t="str">
        <f>IF(E837="","",VLOOKUP(W837,図書名リスト!$A$3:$W$1161,19,0))</f>
        <v/>
      </c>
      <c r="Q837" s="9" t="str">
        <f>IF(E837="","",VLOOKUP(W837,図書名リスト!$A$3:$W$1161,20,0))</f>
        <v/>
      </c>
      <c r="R837" s="9" t="str">
        <f>IF(E837="","",VLOOKUP(W837,図書名リスト!$A$3:$W$1161,22,0))</f>
        <v/>
      </c>
      <c r="S837" s="8" t="str">
        <f t="shared" si="63"/>
        <v xml:space="preserve"> </v>
      </c>
      <c r="T837" s="8" t="str">
        <f t="shared" si="64"/>
        <v>　</v>
      </c>
      <c r="U837" s="8" t="str">
        <f t="shared" si="65"/>
        <v xml:space="preserve"> </v>
      </c>
      <c r="V837" s="8">
        <f t="shared" si="66"/>
        <v>0</v>
      </c>
      <c r="W837" s="7" t="str">
        <f t="shared" si="67"/>
        <v/>
      </c>
    </row>
    <row r="838" spans="1:23" ht="57" customHeight="1" x14ac:dyDescent="0.15">
      <c r="A838" s="10"/>
      <c r="B838" s="16"/>
      <c r="C838" s="16"/>
      <c r="D838" s="15"/>
      <c r="E838" s="14"/>
      <c r="F838" s="13"/>
      <c r="G838" s="12" t="str">
        <f>IF(E838="","",VLOOKUP(E838,図書名リスト!$C$3:$W$1161,16,0))</f>
        <v/>
      </c>
      <c r="H838" s="11" t="str">
        <f>IF(E838="","",VLOOKUP(W838,図書名リスト!$A$3:$W$1161,5,0))</f>
        <v/>
      </c>
      <c r="I838" s="11" t="str">
        <f>IF(E838="","",VLOOKUP(W838,図書名リスト!$A$3:$W$1161,9,0))</f>
        <v/>
      </c>
      <c r="J838" s="11" t="str">
        <f>IF(E838="","",VLOOKUP(W838,図書名リスト!$A$3:$W$1161,23,0))</f>
        <v/>
      </c>
      <c r="K838" s="11" t="str">
        <f>IF(E838="","",VLOOKUP(W838,図書名リスト!$A$3:$W$11651,11,0))</f>
        <v/>
      </c>
      <c r="L838" s="38" t="str">
        <f>IF(E838="","",VLOOKUP(W838,図書名リスト!$A$3:$W$1161,14,0))</f>
        <v/>
      </c>
      <c r="M838" s="9" t="str">
        <f>IF(E838="","",VLOOKUP(W838,図書名リスト!$A$3:$W$1161,17,0))</f>
        <v/>
      </c>
      <c r="N838" s="10"/>
      <c r="O838" s="9" t="str">
        <f>IF(E838="","",VLOOKUP(W838,図書名リスト!$A$3:$W$1161,21,0))</f>
        <v/>
      </c>
      <c r="P838" s="9" t="str">
        <f>IF(E838="","",VLOOKUP(W838,図書名リスト!$A$3:$W$1161,19,0))</f>
        <v/>
      </c>
      <c r="Q838" s="9" t="str">
        <f>IF(E838="","",VLOOKUP(W838,図書名リスト!$A$3:$W$1161,20,0))</f>
        <v/>
      </c>
      <c r="R838" s="9" t="str">
        <f>IF(E838="","",VLOOKUP(W838,図書名リスト!$A$3:$W$1161,22,0))</f>
        <v/>
      </c>
      <c r="S838" s="8" t="str">
        <f t="shared" si="63"/>
        <v xml:space="preserve"> </v>
      </c>
      <c r="T838" s="8" t="str">
        <f t="shared" si="64"/>
        <v>　</v>
      </c>
      <c r="U838" s="8" t="str">
        <f t="shared" si="65"/>
        <v xml:space="preserve"> </v>
      </c>
      <c r="V838" s="8">
        <f t="shared" si="66"/>
        <v>0</v>
      </c>
      <c r="W838" s="7" t="str">
        <f t="shared" si="67"/>
        <v/>
      </c>
    </row>
    <row r="839" spans="1:23" ht="57" customHeight="1" x14ac:dyDescent="0.15">
      <c r="A839" s="10"/>
      <c r="B839" s="16"/>
      <c r="C839" s="16"/>
      <c r="D839" s="15"/>
      <c r="E839" s="14"/>
      <c r="F839" s="13"/>
      <c r="G839" s="12" t="str">
        <f>IF(E839="","",VLOOKUP(E839,図書名リスト!$C$3:$W$1161,16,0))</f>
        <v/>
      </c>
      <c r="H839" s="11" t="str">
        <f>IF(E839="","",VLOOKUP(W839,図書名リスト!$A$3:$W$1161,5,0))</f>
        <v/>
      </c>
      <c r="I839" s="11" t="str">
        <f>IF(E839="","",VLOOKUP(W839,図書名リスト!$A$3:$W$1161,9,0))</f>
        <v/>
      </c>
      <c r="J839" s="11" t="str">
        <f>IF(E839="","",VLOOKUP(W839,図書名リスト!$A$3:$W$1161,23,0))</f>
        <v/>
      </c>
      <c r="K839" s="11" t="str">
        <f>IF(E839="","",VLOOKUP(W839,図書名リスト!$A$3:$W$11651,11,0))</f>
        <v/>
      </c>
      <c r="L839" s="38" t="str">
        <f>IF(E839="","",VLOOKUP(W839,図書名リスト!$A$3:$W$1161,14,0))</f>
        <v/>
      </c>
      <c r="M839" s="9" t="str">
        <f>IF(E839="","",VLOOKUP(W839,図書名リスト!$A$3:$W$1161,17,0))</f>
        <v/>
      </c>
      <c r="N839" s="10"/>
      <c r="O839" s="9" t="str">
        <f>IF(E839="","",VLOOKUP(W839,図書名リスト!$A$3:$W$1161,21,0))</f>
        <v/>
      </c>
      <c r="P839" s="9" t="str">
        <f>IF(E839="","",VLOOKUP(W839,図書名リスト!$A$3:$W$1161,19,0))</f>
        <v/>
      </c>
      <c r="Q839" s="9" t="str">
        <f>IF(E839="","",VLOOKUP(W839,図書名リスト!$A$3:$W$1161,20,0))</f>
        <v/>
      </c>
      <c r="R839" s="9" t="str">
        <f>IF(E839="","",VLOOKUP(W839,図書名リスト!$A$3:$W$1161,22,0))</f>
        <v/>
      </c>
      <c r="S839" s="8" t="str">
        <f t="shared" si="63"/>
        <v xml:space="preserve"> </v>
      </c>
      <c r="T839" s="8" t="str">
        <f t="shared" si="64"/>
        <v>　</v>
      </c>
      <c r="U839" s="8" t="str">
        <f t="shared" si="65"/>
        <v xml:space="preserve"> </v>
      </c>
      <c r="V839" s="8">
        <f t="shared" si="66"/>
        <v>0</v>
      </c>
      <c r="W839" s="7" t="str">
        <f t="shared" si="67"/>
        <v/>
      </c>
    </row>
    <row r="840" spans="1:23" ht="57" customHeight="1" x14ac:dyDescent="0.15">
      <c r="A840" s="10"/>
      <c r="B840" s="16"/>
      <c r="C840" s="16"/>
      <c r="D840" s="15"/>
      <c r="E840" s="14"/>
      <c r="F840" s="13"/>
      <c r="G840" s="12" t="str">
        <f>IF(E840="","",VLOOKUP(E840,図書名リスト!$C$3:$W$1161,16,0))</f>
        <v/>
      </c>
      <c r="H840" s="11" t="str">
        <f>IF(E840="","",VLOOKUP(W840,図書名リスト!$A$3:$W$1161,5,0))</f>
        <v/>
      </c>
      <c r="I840" s="11" t="str">
        <f>IF(E840="","",VLOOKUP(W840,図書名リスト!$A$3:$W$1161,9,0))</f>
        <v/>
      </c>
      <c r="J840" s="11" t="str">
        <f>IF(E840="","",VLOOKUP(W840,図書名リスト!$A$3:$W$1161,23,0))</f>
        <v/>
      </c>
      <c r="K840" s="11" t="str">
        <f>IF(E840="","",VLOOKUP(W840,図書名リスト!$A$3:$W$11651,11,0))</f>
        <v/>
      </c>
      <c r="L840" s="38" t="str">
        <f>IF(E840="","",VLOOKUP(W840,図書名リスト!$A$3:$W$1161,14,0))</f>
        <v/>
      </c>
      <c r="M840" s="9" t="str">
        <f>IF(E840="","",VLOOKUP(W840,図書名リスト!$A$3:$W$1161,17,0))</f>
        <v/>
      </c>
      <c r="N840" s="10"/>
      <c r="O840" s="9" t="str">
        <f>IF(E840="","",VLOOKUP(W840,図書名リスト!$A$3:$W$1161,21,0))</f>
        <v/>
      </c>
      <c r="P840" s="9" t="str">
        <f>IF(E840="","",VLOOKUP(W840,図書名リスト!$A$3:$W$1161,19,0))</f>
        <v/>
      </c>
      <c r="Q840" s="9" t="str">
        <f>IF(E840="","",VLOOKUP(W840,図書名リスト!$A$3:$W$1161,20,0))</f>
        <v/>
      </c>
      <c r="R840" s="9" t="str">
        <f>IF(E840="","",VLOOKUP(W840,図書名リスト!$A$3:$W$1161,22,0))</f>
        <v/>
      </c>
      <c r="S840" s="8" t="str">
        <f t="shared" si="63"/>
        <v xml:space="preserve"> </v>
      </c>
      <c r="T840" s="8" t="str">
        <f t="shared" si="64"/>
        <v>　</v>
      </c>
      <c r="U840" s="8" t="str">
        <f t="shared" si="65"/>
        <v xml:space="preserve"> </v>
      </c>
      <c r="V840" s="8">
        <f t="shared" si="66"/>
        <v>0</v>
      </c>
      <c r="W840" s="7" t="str">
        <f t="shared" si="67"/>
        <v/>
      </c>
    </row>
    <row r="841" spans="1:23" ht="57" customHeight="1" x14ac:dyDescent="0.15">
      <c r="A841" s="10"/>
      <c r="B841" s="16"/>
      <c r="C841" s="16"/>
      <c r="D841" s="15"/>
      <c r="E841" s="14"/>
      <c r="F841" s="13"/>
      <c r="G841" s="12" t="str">
        <f>IF(E841="","",VLOOKUP(E841,図書名リスト!$C$3:$W$1161,16,0))</f>
        <v/>
      </c>
      <c r="H841" s="11" t="str">
        <f>IF(E841="","",VLOOKUP(W841,図書名リスト!$A$3:$W$1161,5,0))</f>
        <v/>
      </c>
      <c r="I841" s="11" t="str">
        <f>IF(E841="","",VLOOKUP(W841,図書名リスト!$A$3:$W$1161,9,0))</f>
        <v/>
      </c>
      <c r="J841" s="11" t="str">
        <f>IF(E841="","",VLOOKUP(W841,図書名リスト!$A$3:$W$1161,23,0))</f>
        <v/>
      </c>
      <c r="K841" s="11" t="str">
        <f>IF(E841="","",VLOOKUP(W841,図書名リスト!$A$3:$W$11651,11,0))</f>
        <v/>
      </c>
      <c r="L841" s="38" t="str">
        <f>IF(E841="","",VLOOKUP(W841,図書名リスト!$A$3:$W$1161,14,0))</f>
        <v/>
      </c>
      <c r="M841" s="9" t="str">
        <f>IF(E841="","",VLOOKUP(W841,図書名リスト!$A$3:$W$1161,17,0))</f>
        <v/>
      </c>
      <c r="N841" s="10"/>
      <c r="O841" s="9" t="str">
        <f>IF(E841="","",VLOOKUP(W841,図書名リスト!$A$3:$W$1161,21,0))</f>
        <v/>
      </c>
      <c r="P841" s="9" t="str">
        <f>IF(E841="","",VLOOKUP(W841,図書名リスト!$A$3:$W$1161,19,0))</f>
        <v/>
      </c>
      <c r="Q841" s="9" t="str">
        <f>IF(E841="","",VLOOKUP(W841,図書名リスト!$A$3:$W$1161,20,0))</f>
        <v/>
      </c>
      <c r="R841" s="9" t="str">
        <f>IF(E841="","",VLOOKUP(W841,図書名リスト!$A$3:$W$1161,22,0))</f>
        <v/>
      </c>
      <c r="S841" s="8" t="str">
        <f t="shared" si="63"/>
        <v xml:space="preserve"> </v>
      </c>
      <c r="T841" s="8" t="str">
        <f t="shared" si="64"/>
        <v>　</v>
      </c>
      <c r="U841" s="8" t="str">
        <f t="shared" si="65"/>
        <v xml:space="preserve"> </v>
      </c>
      <c r="V841" s="8">
        <f t="shared" si="66"/>
        <v>0</v>
      </c>
      <c r="W841" s="7" t="str">
        <f t="shared" si="67"/>
        <v/>
      </c>
    </row>
    <row r="842" spans="1:23" ht="57" customHeight="1" x14ac:dyDescent="0.15">
      <c r="A842" s="10"/>
      <c r="B842" s="16"/>
      <c r="C842" s="16"/>
      <c r="D842" s="15"/>
      <c r="E842" s="14"/>
      <c r="F842" s="13"/>
      <c r="G842" s="12" t="str">
        <f>IF(E842="","",VLOOKUP(E842,図書名リスト!$C$3:$W$1161,16,0))</f>
        <v/>
      </c>
      <c r="H842" s="11" t="str">
        <f>IF(E842="","",VLOOKUP(W842,図書名リスト!$A$3:$W$1161,5,0))</f>
        <v/>
      </c>
      <c r="I842" s="11" t="str">
        <f>IF(E842="","",VLOOKUP(W842,図書名リスト!$A$3:$W$1161,9,0))</f>
        <v/>
      </c>
      <c r="J842" s="11" t="str">
        <f>IF(E842="","",VLOOKUP(W842,図書名リスト!$A$3:$W$1161,23,0))</f>
        <v/>
      </c>
      <c r="K842" s="11" t="str">
        <f>IF(E842="","",VLOOKUP(W842,図書名リスト!$A$3:$W$11651,11,0))</f>
        <v/>
      </c>
      <c r="L842" s="38" t="str">
        <f>IF(E842="","",VLOOKUP(W842,図書名リスト!$A$3:$W$1161,14,0))</f>
        <v/>
      </c>
      <c r="M842" s="9" t="str">
        <f>IF(E842="","",VLOOKUP(W842,図書名リスト!$A$3:$W$1161,17,0))</f>
        <v/>
      </c>
      <c r="N842" s="10"/>
      <c r="O842" s="9" t="str">
        <f>IF(E842="","",VLOOKUP(W842,図書名リスト!$A$3:$W$1161,21,0))</f>
        <v/>
      </c>
      <c r="P842" s="9" t="str">
        <f>IF(E842="","",VLOOKUP(W842,図書名リスト!$A$3:$W$1161,19,0))</f>
        <v/>
      </c>
      <c r="Q842" s="9" t="str">
        <f>IF(E842="","",VLOOKUP(W842,図書名リスト!$A$3:$W$1161,20,0))</f>
        <v/>
      </c>
      <c r="R842" s="9" t="str">
        <f>IF(E842="","",VLOOKUP(W842,図書名リスト!$A$3:$W$1161,22,0))</f>
        <v/>
      </c>
      <c r="S842" s="8" t="str">
        <f t="shared" si="63"/>
        <v xml:space="preserve"> </v>
      </c>
      <c r="T842" s="8" t="str">
        <f t="shared" si="64"/>
        <v>　</v>
      </c>
      <c r="U842" s="8" t="str">
        <f t="shared" si="65"/>
        <v xml:space="preserve"> </v>
      </c>
      <c r="V842" s="8">
        <f t="shared" si="66"/>
        <v>0</v>
      </c>
      <c r="W842" s="7" t="str">
        <f t="shared" si="67"/>
        <v/>
      </c>
    </row>
    <row r="843" spans="1:23" ht="57" customHeight="1" x14ac:dyDescent="0.15">
      <c r="A843" s="10"/>
      <c r="B843" s="16"/>
      <c r="C843" s="16"/>
      <c r="D843" s="15"/>
      <c r="E843" s="14"/>
      <c r="F843" s="13"/>
      <c r="G843" s="12" t="str">
        <f>IF(E843="","",VLOOKUP(E843,図書名リスト!$C$3:$W$1161,16,0))</f>
        <v/>
      </c>
      <c r="H843" s="11" t="str">
        <f>IF(E843="","",VLOOKUP(W843,図書名リスト!$A$3:$W$1161,5,0))</f>
        <v/>
      </c>
      <c r="I843" s="11" t="str">
        <f>IF(E843="","",VLOOKUP(W843,図書名リスト!$A$3:$W$1161,9,0))</f>
        <v/>
      </c>
      <c r="J843" s="11" t="str">
        <f>IF(E843="","",VLOOKUP(W843,図書名リスト!$A$3:$W$1161,23,0))</f>
        <v/>
      </c>
      <c r="K843" s="11" t="str">
        <f>IF(E843="","",VLOOKUP(W843,図書名リスト!$A$3:$W$11651,11,0))</f>
        <v/>
      </c>
      <c r="L843" s="38" t="str">
        <f>IF(E843="","",VLOOKUP(W843,図書名リスト!$A$3:$W$1161,14,0))</f>
        <v/>
      </c>
      <c r="M843" s="9" t="str">
        <f>IF(E843="","",VLOOKUP(W843,図書名リスト!$A$3:$W$1161,17,0))</f>
        <v/>
      </c>
      <c r="N843" s="10"/>
      <c r="O843" s="9" t="str">
        <f>IF(E843="","",VLOOKUP(W843,図書名リスト!$A$3:$W$1161,21,0))</f>
        <v/>
      </c>
      <c r="P843" s="9" t="str">
        <f>IF(E843="","",VLOOKUP(W843,図書名リスト!$A$3:$W$1161,19,0))</f>
        <v/>
      </c>
      <c r="Q843" s="9" t="str">
        <f>IF(E843="","",VLOOKUP(W843,図書名リスト!$A$3:$W$1161,20,0))</f>
        <v/>
      </c>
      <c r="R843" s="9" t="str">
        <f>IF(E843="","",VLOOKUP(W843,図書名リスト!$A$3:$W$1161,22,0))</f>
        <v/>
      </c>
      <c r="S843" s="8" t="str">
        <f t="shared" si="63"/>
        <v xml:space="preserve"> </v>
      </c>
      <c r="T843" s="8" t="str">
        <f t="shared" si="64"/>
        <v>　</v>
      </c>
      <c r="U843" s="8" t="str">
        <f t="shared" si="65"/>
        <v xml:space="preserve"> </v>
      </c>
      <c r="V843" s="8">
        <f t="shared" si="66"/>
        <v>0</v>
      </c>
      <c r="W843" s="7" t="str">
        <f t="shared" si="67"/>
        <v/>
      </c>
    </row>
    <row r="844" spans="1:23" ht="57" customHeight="1" x14ac:dyDescent="0.15">
      <c r="A844" s="10"/>
      <c r="B844" s="16"/>
      <c r="C844" s="16"/>
      <c r="D844" s="15"/>
      <c r="E844" s="14"/>
      <c r="F844" s="13"/>
      <c r="G844" s="12" t="str">
        <f>IF(E844="","",VLOOKUP(E844,図書名リスト!$C$3:$W$1161,16,0))</f>
        <v/>
      </c>
      <c r="H844" s="11" t="str">
        <f>IF(E844="","",VLOOKUP(W844,図書名リスト!$A$3:$W$1161,5,0))</f>
        <v/>
      </c>
      <c r="I844" s="11" t="str">
        <f>IF(E844="","",VLOOKUP(W844,図書名リスト!$A$3:$W$1161,9,0))</f>
        <v/>
      </c>
      <c r="J844" s="11" t="str">
        <f>IF(E844="","",VLOOKUP(W844,図書名リスト!$A$3:$W$1161,23,0))</f>
        <v/>
      </c>
      <c r="K844" s="11" t="str">
        <f>IF(E844="","",VLOOKUP(W844,図書名リスト!$A$3:$W$11651,11,0))</f>
        <v/>
      </c>
      <c r="L844" s="38" t="str">
        <f>IF(E844="","",VLOOKUP(W844,図書名リスト!$A$3:$W$1161,14,0))</f>
        <v/>
      </c>
      <c r="M844" s="9" t="str">
        <f>IF(E844="","",VLOOKUP(W844,図書名リスト!$A$3:$W$1161,17,0))</f>
        <v/>
      </c>
      <c r="N844" s="10"/>
      <c r="O844" s="9" t="str">
        <f>IF(E844="","",VLOOKUP(W844,図書名リスト!$A$3:$W$1161,21,0))</f>
        <v/>
      </c>
      <c r="P844" s="9" t="str">
        <f>IF(E844="","",VLOOKUP(W844,図書名リスト!$A$3:$W$1161,19,0))</f>
        <v/>
      </c>
      <c r="Q844" s="9" t="str">
        <f>IF(E844="","",VLOOKUP(W844,図書名リスト!$A$3:$W$1161,20,0))</f>
        <v/>
      </c>
      <c r="R844" s="9" t="str">
        <f>IF(E844="","",VLOOKUP(W844,図書名リスト!$A$3:$W$1161,22,0))</f>
        <v/>
      </c>
      <c r="S844" s="8" t="str">
        <f t="shared" si="63"/>
        <v xml:space="preserve"> </v>
      </c>
      <c r="T844" s="8" t="str">
        <f t="shared" si="64"/>
        <v>　</v>
      </c>
      <c r="U844" s="8" t="str">
        <f t="shared" si="65"/>
        <v xml:space="preserve"> </v>
      </c>
      <c r="V844" s="8">
        <f t="shared" si="66"/>
        <v>0</v>
      </c>
      <c r="W844" s="7" t="str">
        <f t="shared" si="67"/>
        <v/>
      </c>
    </row>
    <row r="845" spans="1:23" ht="57" customHeight="1" x14ac:dyDescent="0.15">
      <c r="A845" s="10"/>
      <c r="B845" s="16"/>
      <c r="C845" s="16"/>
      <c r="D845" s="15"/>
      <c r="E845" s="14"/>
      <c r="F845" s="13"/>
      <c r="G845" s="12" t="str">
        <f>IF(E845="","",VLOOKUP(E845,図書名リスト!$C$3:$W$1161,16,0))</f>
        <v/>
      </c>
      <c r="H845" s="11" t="str">
        <f>IF(E845="","",VLOOKUP(W845,図書名リスト!$A$3:$W$1161,5,0))</f>
        <v/>
      </c>
      <c r="I845" s="11" t="str">
        <f>IF(E845="","",VLOOKUP(W845,図書名リスト!$A$3:$W$1161,9,0))</f>
        <v/>
      </c>
      <c r="J845" s="11" t="str">
        <f>IF(E845="","",VLOOKUP(W845,図書名リスト!$A$3:$W$1161,23,0))</f>
        <v/>
      </c>
      <c r="K845" s="11" t="str">
        <f>IF(E845="","",VLOOKUP(W845,図書名リスト!$A$3:$W$11651,11,0))</f>
        <v/>
      </c>
      <c r="L845" s="38" t="str">
        <f>IF(E845="","",VLOOKUP(W845,図書名リスト!$A$3:$W$1161,14,0))</f>
        <v/>
      </c>
      <c r="M845" s="9" t="str">
        <f>IF(E845="","",VLOOKUP(W845,図書名リスト!$A$3:$W$1161,17,0))</f>
        <v/>
      </c>
      <c r="N845" s="10"/>
      <c r="O845" s="9" t="str">
        <f>IF(E845="","",VLOOKUP(W845,図書名リスト!$A$3:$W$1161,21,0))</f>
        <v/>
      </c>
      <c r="P845" s="9" t="str">
        <f>IF(E845="","",VLOOKUP(W845,図書名リスト!$A$3:$W$1161,19,0))</f>
        <v/>
      </c>
      <c r="Q845" s="9" t="str">
        <f>IF(E845="","",VLOOKUP(W845,図書名リスト!$A$3:$W$1161,20,0))</f>
        <v/>
      </c>
      <c r="R845" s="9" t="str">
        <f>IF(E845="","",VLOOKUP(W845,図書名リスト!$A$3:$W$1161,22,0))</f>
        <v/>
      </c>
      <c r="S845" s="8" t="str">
        <f t="shared" si="63"/>
        <v xml:space="preserve"> </v>
      </c>
      <c r="T845" s="8" t="str">
        <f t="shared" si="64"/>
        <v>　</v>
      </c>
      <c r="U845" s="8" t="str">
        <f t="shared" si="65"/>
        <v xml:space="preserve"> </v>
      </c>
      <c r="V845" s="8">
        <f t="shared" si="66"/>
        <v>0</v>
      </c>
      <c r="W845" s="7" t="str">
        <f t="shared" si="67"/>
        <v/>
      </c>
    </row>
    <row r="846" spans="1:23" ht="57" customHeight="1" x14ac:dyDescent="0.15">
      <c r="A846" s="10"/>
      <c r="B846" s="16"/>
      <c r="C846" s="16"/>
      <c r="D846" s="15"/>
      <c r="E846" s="14"/>
      <c r="F846" s="13"/>
      <c r="G846" s="12" t="str">
        <f>IF(E846="","",VLOOKUP(E846,図書名リスト!$C$3:$W$1161,16,0))</f>
        <v/>
      </c>
      <c r="H846" s="11" t="str">
        <f>IF(E846="","",VLOOKUP(W846,図書名リスト!$A$3:$W$1161,5,0))</f>
        <v/>
      </c>
      <c r="I846" s="11" t="str">
        <f>IF(E846="","",VLOOKUP(W846,図書名リスト!$A$3:$W$1161,9,0))</f>
        <v/>
      </c>
      <c r="J846" s="11" t="str">
        <f>IF(E846="","",VLOOKUP(W846,図書名リスト!$A$3:$W$1161,23,0))</f>
        <v/>
      </c>
      <c r="K846" s="11" t="str">
        <f>IF(E846="","",VLOOKUP(W846,図書名リスト!$A$3:$W$11651,11,0))</f>
        <v/>
      </c>
      <c r="L846" s="38" t="str">
        <f>IF(E846="","",VLOOKUP(W846,図書名リスト!$A$3:$W$1161,14,0))</f>
        <v/>
      </c>
      <c r="M846" s="9" t="str">
        <f>IF(E846="","",VLOOKUP(W846,図書名リスト!$A$3:$W$1161,17,0))</f>
        <v/>
      </c>
      <c r="N846" s="10"/>
      <c r="O846" s="9" t="str">
        <f>IF(E846="","",VLOOKUP(W846,図書名リスト!$A$3:$W$1161,21,0))</f>
        <v/>
      </c>
      <c r="P846" s="9" t="str">
        <f>IF(E846="","",VLOOKUP(W846,図書名リスト!$A$3:$W$1161,19,0))</f>
        <v/>
      </c>
      <c r="Q846" s="9" t="str">
        <f>IF(E846="","",VLOOKUP(W846,図書名リスト!$A$3:$W$1161,20,0))</f>
        <v/>
      </c>
      <c r="R846" s="9" t="str">
        <f>IF(E846="","",VLOOKUP(W846,図書名リスト!$A$3:$W$1161,22,0))</f>
        <v/>
      </c>
      <c r="S846" s="8" t="str">
        <f t="shared" ref="S846:S909" si="68">IF($A846=0," ",$K$2)</f>
        <v xml:space="preserve"> </v>
      </c>
      <c r="T846" s="8" t="str">
        <f t="shared" ref="T846:T909" si="69">IF($A846=0,"　",$O$2)</f>
        <v>　</v>
      </c>
      <c r="U846" s="8" t="str">
        <f t="shared" si="65"/>
        <v xml:space="preserve"> </v>
      </c>
      <c r="V846" s="8">
        <f t="shared" si="66"/>
        <v>0</v>
      </c>
      <c r="W846" s="7" t="str">
        <f t="shared" si="67"/>
        <v/>
      </c>
    </row>
    <row r="847" spans="1:23" ht="57" customHeight="1" x14ac:dyDescent="0.15">
      <c r="A847" s="10"/>
      <c r="B847" s="16"/>
      <c r="C847" s="16"/>
      <c r="D847" s="15"/>
      <c r="E847" s="14"/>
      <c r="F847" s="13"/>
      <c r="G847" s="12" t="str">
        <f>IF(E847="","",VLOOKUP(E847,図書名リスト!$C$3:$W$1161,16,0))</f>
        <v/>
      </c>
      <c r="H847" s="11" t="str">
        <f>IF(E847="","",VLOOKUP(W847,図書名リスト!$A$3:$W$1161,5,0))</f>
        <v/>
      </c>
      <c r="I847" s="11" t="str">
        <f>IF(E847="","",VLOOKUP(W847,図書名リスト!$A$3:$W$1161,9,0))</f>
        <v/>
      </c>
      <c r="J847" s="11" t="str">
        <f>IF(E847="","",VLOOKUP(W847,図書名リスト!$A$3:$W$1161,23,0))</f>
        <v/>
      </c>
      <c r="K847" s="11" t="str">
        <f>IF(E847="","",VLOOKUP(W847,図書名リスト!$A$3:$W$11651,11,0))</f>
        <v/>
      </c>
      <c r="L847" s="38" t="str">
        <f>IF(E847="","",VLOOKUP(W847,図書名リスト!$A$3:$W$1161,14,0))</f>
        <v/>
      </c>
      <c r="M847" s="9" t="str">
        <f>IF(E847="","",VLOOKUP(W847,図書名リスト!$A$3:$W$1161,17,0))</f>
        <v/>
      </c>
      <c r="N847" s="10"/>
      <c r="O847" s="9" t="str">
        <f>IF(E847="","",VLOOKUP(W847,図書名リスト!$A$3:$W$1161,21,0))</f>
        <v/>
      </c>
      <c r="P847" s="9" t="str">
        <f>IF(E847="","",VLOOKUP(W847,図書名リスト!$A$3:$W$1161,19,0))</f>
        <v/>
      </c>
      <c r="Q847" s="9" t="str">
        <f>IF(E847="","",VLOOKUP(W847,図書名リスト!$A$3:$W$1161,20,0))</f>
        <v/>
      </c>
      <c r="R847" s="9" t="str">
        <f>IF(E847="","",VLOOKUP(W847,図書名リスト!$A$3:$W$1161,22,0))</f>
        <v/>
      </c>
      <c r="S847" s="8" t="str">
        <f t="shared" si="68"/>
        <v xml:space="preserve"> </v>
      </c>
      <c r="T847" s="8" t="str">
        <f t="shared" si="69"/>
        <v>　</v>
      </c>
      <c r="U847" s="8" t="str">
        <f t="shared" ref="U847:U910" si="70">IF($A847=0," ",VLOOKUP(S847,$Y$14:$Z$60,2,0))</f>
        <v xml:space="preserve"> </v>
      </c>
      <c r="V847" s="8">
        <f t="shared" ref="V847:V910" si="71">A847</f>
        <v>0</v>
      </c>
      <c r="W847" s="7" t="str">
        <f t="shared" ref="W847:W910" si="72">IF(E847&amp;F847="","",CONCATENATE(E847,F847))</f>
        <v/>
      </c>
    </row>
    <row r="848" spans="1:23" ht="57" customHeight="1" x14ac:dyDescent="0.15">
      <c r="A848" s="10"/>
      <c r="B848" s="16"/>
      <c r="C848" s="16"/>
      <c r="D848" s="15"/>
      <c r="E848" s="14"/>
      <c r="F848" s="13"/>
      <c r="G848" s="12" t="str">
        <f>IF(E848="","",VLOOKUP(E848,図書名リスト!$C$3:$W$1161,16,0))</f>
        <v/>
      </c>
      <c r="H848" s="11" t="str">
        <f>IF(E848="","",VLOOKUP(W848,図書名リスト!$A$3:$W$1161,5,0))</f>
        <v/>
      </c>
      <c r="I848" s="11" t="str">
        <f>IF(E848="","",VLOOKUP(W848,図書名リスト!$A$3:$W$1161,9,0))</f>
        <v/>
      </c>
      <c r="J848" s="11" t="str">
        <f>IF(E848="","",VLOOKUP(W848,図書名リスト!$A$3:$W$1161,23,0))</f>
        <v/>
      </c>
      <c r="K848" s="11" t="str">
        <f>IF(E848="","",VLOOKUP(W848,図書名リスト!$A$3:$W$11651,11,0))</f>
        <v/>
      </c>
      <c r="L848" s="38" t="str">
        <f>IF(E848="","",VLOOKUP(W848,図書名リスト!$A$3:$W$1161,14,0))</f>
        <v/>
      </c>
      <c r="M848" s="9" t="str">
        <f>IF(E848="","",VLOOKUP(W848,図書名リスト!$A$3:$W$1161,17,0))</f>
        <v/>
      </c>
      <c r="N848" s="10"/>
      <c r="O848" s="9" t="str">
        <f>IF(E848="","",VLOOKUP(W848,図書名リスト!$A$3:$W$1161,21,0))</f>
        <v/>
      </c>
      <c r="P848" s="9" t="str">
        <f>IF(E848="","",VLOOKUP(W848,図書名リスト!$A$3:$W$1161,19,0))</f>
        <v/>
      </c>
      <c r="Q848" s="9" t="str">
        <f>IF(E848="","",VLOOKUP(W848,図書名リスト!$A$3:$W$1161,20,0))</f>
        <v/>
      </c>
      <c r="R848" s="9" t="str">
        <f>IF(E848="","",VLOOKUP(W848,図書名リスト!$A$3:$W$1161,22,0))</f>
        <v/>
      </c>
      <c r="S848" s="8" t="str">
        <f t="shared" si="68"/>
        <v xml:space="preserve"> </v>
      </c>
      <c r="T848" s="8" t="str">
        <f t="shared" si="69"/>
        <v>　</v>
      </c>
      <c r="U848" s="8" t="str">
        <f t="shared" si="70"/>
        <v xml:space="preserve"> </v>
      </c>
      <c r="V848" s="8">
        <f t="shared" si="71"/>
        <v>0</v>
      </c>
      <c r="W848" s="7" t="str">
        <f t="shared" si="72"/>
        <v/>
      </c>
    </row>
    <row r="849" spans="1:23" ht="57" customHeight="1" x14ac:dyDescent="0.15">
      <c r="A849" s="10"/>
      <c r="B849" s="16"/>
      <c r="C849" s="16"/>
      <c r="D849" s="15"/>
      <c r="E849" s="14"/>
      <c r="F849" s="13"/>
      <c r="G849" s="12" t="str">
        <f>IF(E849="","",VLOOKUP(E849,図書名リスト!$C$3:$W$1161,16,0))</f>
        <v/>
      </c>
      <c r="H849" s="11" t="str">
        <f>IF(E849="","",VLOOKUP(W849,図書名リスト!$A$3:$W$1161,5,0))</f>
        <v/>
      </c>
      <c r="I849" s="11" t="str">
        <f>IF(E849="","",VLOOKUP(W849,図書名リスト!$A$3:$W$1161,9,0))</f>
        <v/>
      </c>
      <c r="J849" s="11" t="str">
        <f>IF(E849="","",VLOOKUP(W849,図書名リスト!$A$3:$W$1161,23,0))</f>
        <v/>
      </c>
      <c r="K849" s="11" t="str">
        <f>IF(E849="","",VLOOKUP(W849,図書名リスト!$A$3:$W$11651,11,0))</f>
        <v/>
      </c>
      <c r="L849" s="38" t="str">
        <f>IF(E849="","",VLOOKUP(W849,図書名リスト!$A$3:$W$1161,14,0))</f>
        <v/>
      </c>
      <c r="M849" s="9" t="str">
        <f>IF(E849="","",VLOOKUP(W849,図書名リスト!$A$3:$W$1161,17,0))</f>
        <v/>
      </c>
      <c r="N849" s="10"/>
      <c r="O849" s="9" t="str">
        <f>IF(E849="","",VLOOKUP(W849,図書名リスト!$A$3:$W$1161,21,0))</f>
        <v/>
      </c>
      <c r="P849" s="9" t="str">
        <f>IF(E849="","",VLOOKUP(W849,図書名リスト!$A$3:$W$1161,19,0))</f>
        <v/>
      </c>
      <c r="Q849" s="9" t="str">
        <f>IF(E849="","",VLOOKUP(W849,図書名リスト!$A$3:$W$1161,20,0))</f>
        <v/>
      </c>
      <c r="R849" s="9" t="str">
        <f>IF(E849="","",VLOOKUP(W849,図書名リスト!$A$3:$W$1161,22,0))</f>
        <v/>
      </c>
      <c r="S849" s="8" t="str">
        <f t="shared" si="68"/>
        <v xml:space="preserve"> </v>
      </c>
      <c r="T849" s="8" t="str">
        <f t="shared" si="69"/>
        <v>　</v>
      </c>
      <c r="U849" s="8" t="str">
        <f t="shared" si="70"/>
        <v xml:space="preserve"> </v>
      </c>
      <c r="V849" s="8">
        <f t="shared" si="71"/>
        <v>0</v>
      </c>
      <c r="W849" s="7" t="str">
        <f t="shared" si="72"/>
        <v/>
      </c>
    </row>
    <row r="850" spans="1:23" ht="57" customHeight="1" x14ac:dyDescent="0.15">
      <c r="A850" s="10"/>
      <c r="B850" s="16"/>
      <c r="C850" s="16"/>
      <c r="D850" s="15"/>
      <c r="E850" s="14"/>
      <c r="F850" s="13"/>
      <c r="G850" s="12" t="str">
        <f>IF(E850="","",VLOOKUP(E850,図書名リスト!$C$3:$W$1161,16,0))</f>
        <v/>
      </c>
      <c r="H850" s="11" t="str">
        <f>IF(E850="","",VLOOKUP(W850,図書名リスト!$A$3:$W$1161,5,0))</f>
        <v/>
      </c>
      <c r="I850" s="11" t="str">
        <f>IF(E850="","",VLOOKUP(W850,図書名リスト!$A$3:$W$1161,9,0))</f>
        <v/>
      </c>
      <c r="J850" s="11" t="str">
        <f>IF(E850="","",VLOOKUP(W850,図書名リスト!$A$3:$W$1161,23,0))</f>
        <v/>
      </c>
      <c r="K850" s="11" t="str">
        <f>IF(E850="","",VLOOKUP(W850,図書名リスト!$A$3:$W$11651,11,0))</f>
        <v/>
      </c>
      <c r="L850" s="38" t="str">
        <f>IF(E850="","",VLOOKUP(W850,図書名リスト!$A$3:$W$1161,14,0))</f>
        <v/>
      </c>
      <c r="M850" s="9" t="str">
        <f>IF(E850="","",VLOOKUP(W850,図書名リスト!$A$3:$W$1161,17,0))</f>
        <v/>
      </c>
      <c r="N850" s="10"/>
      <c r="O850" s="9" t="str">
        <f>IF(E850="","",VLOOKUP(W850,図書名リスト!$A$3:$W$1161,21,0))</f>
        <v/>
      </c>
      <c r="P850" s="9" t="str">
        <f>IF(E850="","",VLOOKUP(W850,図書名リスト!$A$3:$W$1161,19,0))</f>
        <v/>
      </c>
      <c r="Q850" s="9" t="str">
        <f>IF(E850="","",VLOOKUP(W850,図書名リスト!$A$3:$W$1161,20,0))</f>
        <v/>
      </c>
      <c r="R850" s="9" t="str">
        <f>IF(E850="","",VLOOKUP(W850,図書名リスト!$A$3:$W$1161,22,0))</f>
        <v/>
      </c>
      <c r="S850" s="8" t="str">
        <f t="shared" si="68"/>
        <v xml:space="preserve"> </v>
      </c>
      <c r="T850" s="8" t="str">
        <f t="shared" si="69"/>
        <v>　</v>
      </c>
      <c r="U850" s="8" t="str">
        <f t="shared" si="70"/>
        <v xml:space="preserve"> </v>
      </c>
      <c r="V850" s="8">
        <f t="shared" si="71"/>
        <v>0</v>
      </c>
      <c r="W850" s="7" t="str">
        <f t="shared" si="72"/>
        <v/>
      </c>
    </row>
    <row r="851" spans="1:23" ht="57" customHeight="1" x14ac:dyDescent="0.15">
      <c r="A851" s="10"/>
      <c r="B851" s="16"/>
      <c r="C851" s="16"/>
      <c r="D851" s="15"/>
      <c r="E851" s="14"/>
      <c r="F851" s="13"/>
      <c r="G851" s="12" t="str">
        <f>IF(E851="","",VLOOKUP(E851,図書名リスト!$C$3:$W$1161,16,0))</f>
        <v/>
      </c>
      <c r="H851" s="11" t="str">
        <f>IF(E851="","",VLOOKUP(W851,図書名リスト!$A$3:$W$1161,5,0))</f>
        <v/>
      </c>
      <c r="I851" s="11" t="str">
        <f>IF(E851="","",VLOOKUP(W851,図書名リスト!$A$3:$W$1161,9,0))</f>
        <v/>
      </c>
      <c r="J851" s="11" t="str">
        <f>IF(E851="","",VLOOKUP(W851,図書名リスト!$A$3:$W$1161,23,0))</f>
        <v/>
      </c>
      <c r="K851" s="11" t="str">
        <f>IF(E851="","",VLOOKUP(W851,図書名リスト!$A$3:$W$11651,11,0))</f>
        <v/>
      </c>
      <c r="L851" s="38" t="str">
        <f>IF(E851="","",VLOOKUP(W851,図書名リスト!$A$3:$W$1161,14,0))</f>
        <v/>
      </c>
      <c r="M851" s="9" t="str">
        <f>IF(E851="","",VLOOKUP(W851,図書名リスト!$A$3:$W$1161,17,0))</f>
        <v/>
      </c>
      <c r="N851" s="10"/>
      <c r="O851" s="9" t="str">
        <f>IF(E851="","",VLOOKUP(W851,図書名リスト!$A$3:$W$1161,21,0))</f>
        <v/>
      </c>
      <c r="P851" s="9" t="str">
        <f>IF(E851="","",VLOOKUP(W851,図書名リスト!$A$3:$W$1161,19,0))</f>
        <v/>
      </c>
      <c r="Q851" s="9" t="str">
        <f>IF(E851="","",VLOOKUP(W851,図書名リスト!$A$3:$W$1161,20,0))</f>
        <v/>
      </c>
      <c r="R851" s="9" t="str">
        <f>IF(E851="","",VLOOKUP(W851,図書名リスト!$A$3:$W$1161,22,0))</f>
        <v/>
      </c>
      <c r="S851" s="8" t="str">
        <f t="shared" si="68"/>
        <v xml:space="preserve"> </v>
      </c>
      <c r="T851" s="8" t="str">
        <f t="shared" si="69"/>
        <v>　</v>
      </c>
      <c r="U851" s="8" t="str">
        <f t="shared" si="70"/>
        <v xml:space="preserve"> </v>
      </c>
      <c r="V851" s="8">
        <f t="shared" si="71"/>
        <v>0</v>
      </c>
      <c r="W851" s="7" t="str">
        <f t="shared" si="72"/>
        <v/>
      </c>
    </row>
    <row r="852" spans="1:23" ht="57" customHeight="1" x14ac:dyDescent="0.15">
      <c r="A852" s="10"/>
      <c r="B852" s="16"/>
      <c r="C852" s="16"/>
      <c r="D852" s="15"/>
      <c r="E852" s="14"/>
      <c r="F852" s="13"/>
      <c r="G852" s="12" t="str">
        <f>IF(E852="","",VLOOKUP(E852,図書名リスト!$C$3:$W$1161,16,0))</f>
        <v/>
      </c>
      <c r="H852" s="11" t="str">
        <f>IF(E852="","",VLOOKUP(W852,図書名リスト!$A$3:$W$1161,5,0))</f>
        <v/>
      </c>
      <c r="I852" s="11" t="str">
        <f>IF(E852="","",VLOOKUP(W852,図書名リスト!$A$3:$W$1161,9,0))</f>
        <v/>
      </c>
      <c r="J852" s="11" t="str">
        <f>IF(E852="","",VLOOKUP(W852,図書名リスト!$A$3:$W$1161,23,0))</f>
        <v/>
      </c>
      <c r="K852" s="11" t="str">
        <f>IF(E852="","",VLOOKUP(W852,図書名リスト!$A$3:$W$11651,11,0))</f>
        <v/>
      </c>
      <c r="L852" s="38" t="str">
        <f>IF(E852="","",VLOOKUP(W852,図書名リスト!$A$3:$W$1161,14,0))</f>
        <v/>
      </c>
      <c r="M852" s="9" t="str">
        <f>IF(E852="","",VLOOKUP(W852,図書名リスト!$A$3:$W$1161,17,0))</f>
        <v/>
      </c>
      <c r="N852" s="10"/>
      <c r="O852" s="9" t="str">
        <f>IF(E852="","",VLOOKUP(W852,図書名リスト!$A$3:$W$1161,21,0))</f>
        <v/>
      </c>
      <c r="P852" s="9" t="str">
        <f>IF(E852="","",VLOOKUP(W852,図書名リスト!$A$3:$W$1161,19,0))</f>
        <v/>
      </c>
      <c r="Q852" s="9" t="str">
        <f>IF(E852="","",VLOOKUP(W852,図書名リスト!$A$3:$W$1161,20,0))</f>
        <v/>
      </c>
      <c r="R852" s="9" t="str">
        <f>IF(E852="","",VLOOKUP(W852,図書名リスト!$A$3:$W$1161,22,0))</f>
        <v/>
      </c>
      <c r="S852" s="8" t="str">
        <f t="shared" si="68"/>
        <v xml:space="preserve"> </v>
      </c>
      <c r="T852" s="8" t="str">
        <f t="shared" si="69"/>
        <v>　</v>
      </c>
      <c r="U852" s="8" t="str">
        <f t="shared" si="70"/>
        <v xml:space="preserve"> </v>
      </c>
      <c r="V852" s="8">
        <f t="shared" si="71"/>
        <v>0</v>
      </c>
      <c r="W852" s="7" t="str">
        <f t="shared" si="72"/>
        <v/>
      </c>
    </row>
    <row r="853" spans="1:23" ht="57" customHeight="1" x14ac:dyDescent="0.15">
      <c r="A853" s="10"/>
      <c r="B853" s="16"/>
      <c r="C853" s="16"/>
      <c r="D853" s="15"/>
      <c r="E853" s="14"/>
      <c r="F853" s="13"/>
      <c r="G853" s="12" t="str">
        <f>IF(E853="","",VLOOKUP(E853,図書名リスト!$C$3:$W$1161,16,0))</f>
        <v/>
      </c>
      <c r="H853" s="11" t="str">
        <f>IF(E853="","",VLOOKUP(W853,図書名リスト!$A$3:$W$1161,5,0))</f>
        <v/>
      </c>
      <c r="I853" s="11" t="str">
        <f>IF(E853="","",VLOOKUP(W853,図書名リスト!$A$3:$W$1161,9,0))</f>
        <v/>
      </c>
      <c r="J853" s="11" t="str">
        <f>IF(E853="","",VLOOKUP(W853,図書名リスト!$A$3:$W$1161,23,0))</f>
        <v/>
      </c>
      <c r="K853" s="11" t="str">
        <f>IF(E853="","",VLOOKUP(W853,図書名リスト!$A$3:$W$11651,11,0))</f>
        <v/>
      </c>
      <c r="L853" s="38" t="str">
        <f>IF(E853="","",VLOOKUP(W853,図書名リスト!$A$3:$W$1161,14,0))</f>
        <v/>
      </c>
      <c r="M853" s="9" t="str">
        <f>IF(E853="","",VLOOKUP(W853,図書名リスト!$A$3:$W$1161,17,0))</f>
        <v/>
      </c>
      <c r="N853" s="10"/>
      <c r="O853" s="9" t="str">
        <f>IF(E853="","",VLOOKUP(W853,図書名リスト!$A$3:$W$1161,21,0))</f>
        <v/>
      </c>
      <c r="P853" s="9" t="str">
        <f>IF(E853="","",VLOOKUP(W853,図書名リスト!$A$3:$W$1161,19,0))</f>
        <v/>
      </c>
      <c r="Q853" s="9" t="str">
        <f>IF(E853="","",VLOOKUP(W853,図書名リスト!$A$3:$W$1161,20,0))</f>
        <v/>
      </c>
      <c r="R853" s="9" t="str">
        <f>IF(E853="","",VLOOKUP(W853,図書名リスト!$A$3:$W$1161,22,0))</f>
        <v/>
      </c>
      <c r="S853" s="8" t="str">
        <f t="shared" si="68"/>
        <v xml:space="preserve"> </v>
      </c>
      <c r="T853" s="8" t="str">
        <f t="shared" si="69"/>
        <v>　</v>
      </c>
      <c r="U853" s="8" t="str">
        <f t="shared" si="70"/>
        <v xml:space="preserve"> </v>
      </c>
      <c r="V853" s="8">
        <f t="shared" si="71"/>
        <v>0</v>
      </c>
      <c r="W853" s="7" t="str">
        <f t="shared" si="72"/>
        <v/>
      </c>
    </row>
    <row r="854" spans="1:23" ht="57" customHeight="1" x14ac:dyDescent="0.15">
      <c r="A854" s="10"/>
      <c r="B854" s="16"/>
      <c r="C854" s="16"/>
      <c r="D854" s="15"/>
      <c r="E854" s="14"/>
      <c r="F854" s="13"/>
      <c r="G854" s="12" t="str">
        <f>IF(E854="","",VLOOKUP(E854,図書名リスト!$C$3:$W$1161,16,0))</f>
        <v/>
      </c>
      <c r="H854" s="11" t="str">
        <f>IF(E854="","",VLOOKUP(W854,図書名リスト!$A$3:$W$1161,5,0))</f>
        <v/>
      </c>
      <c r="I854" s="11" t="str">
        <f>IF(E854="","",VLOOKUP(W854,図書名リスト!$A$3:$W$1161,9,0))</f>
        <v/>
      </c>
      <c r="J854" s="11" t="str">
        <f>IF(E854="","",VLOOKUP(W854,図書名リスト!$A$3:$W$1161,23,0))</f>
        <v/>
      </c>
      <c r="K854" s="11" t="str">
        <f>IF(E854="","",VLOOKUP(W854,図書名リスト!$A$3:$W$11651,11,0))</f>
        <v/>
      </c>
      <c r="L854" s="38" t="str">
        <f>IF(E854="","",VLOOKUP(W854,図書名リスト!$A$3:$W$1161,14,0))</f>
        <v/>
      </c>
      <c r="M854" s="9" t="str">
        <f>IF(E854="","",VLOOKUP(W854,図書名リスト!$A$3:$W$1161,17,0))</f>
        <v/>
      </c>
      <c r="N854" s="10"/>
      <c r="O854" s="9" t="str">
        <f>IF(E854="","",VLOOKUP(W854,図書名リスト!$A$3:$W$1161,21,0))</f>
        <v/>
      </c>
      <c r="P854" s="9" t="str">
        <f>IF(E854="","",VLOOKUP(W854,図書名リスト!$A$3:$W$1161,19,0))</f>
        <v/>
      </c>
      <c r="Q854" s="9" t="str">
        <f>IF(E854="","",VLOOKUP(W854,図書名リスト!$A$3:$W$1161,20,0))</f>
        <v/>
      </c>
      <c r="R854" s="9" t="str">
        <f>IF(E854="","",VLOOKUP(W854,図書名リスト!$A$3:$W$1161,22,0))</f>
        <v/>
      </c>
      <c r="S854" s="8" t="str">
        <f t="shared" si="68"/>
        <v xml:space="preserve"> </v>
      </c>
      <c r="T854" s="8" t="str">
        <f t="shared" si="69"/>
        <v>　</v>
      </c>
      <c r="U854" s="8" t="str">
        <f t="shared" si="70"/>
        <v xml:space="preserve"> </v>
      </c>
      <c r="V854" s="8">
        <f t="shared" si="71"/>
        <v>0</v>
      </c>
      <c r="W854" s="7" t="str">
        <f t="shared" si="72"/>
        <v/>
      </c>
    </row>
    <row r="855" spans="1:23" ht="57" customHeight="1" x14ac:dyDescent="0.15">
      <c r="A855" s="10"/>
      <c r="B855" s="16"/>
      <c r="C855" s="16"/>
      <c r="D855" s="15"/>
      <c r="E855" s="14"/>
      <c r="F855" s="13"/>
      <c r="G855" s="12" t="str">
        <f>IF(E855="","",VLOOKUP(E855,図書名リスト!$C$3:$W$1161,16,0))</f>
        <v/>
      </c>
      <c r="H855" s="11" t="str">
        <f>IF(E855="","",VLOOKUP(W855,図書名リスト!$A$3:$W$1161,5,0))</f>
        <v/>
      </c>
      <c r="I855" s="11" t="str">
        <f>IF(E855="","",VLOOKUP(W855,図書名リスト!$A$3:$W$1161,9,0))</f>
        <v/>
      </c>
      <c r="J855" s="11" t="str">
        <f>IF(E855="","",VLOOKUP(W855,図書名リスト!$A$3:$W$1161,23,0))</f>
        <v/>
      </c>
      <c r="K855" s="11" t="str">
        <f>IF(E855="","",VLOOKUP(W855,図書名リスト!$A$3:$W$11651,11,0))</f>
        <v/>
      </c>
      <c r="L855" s="38" t="str">
        <f>IF(E855="","",VLOOKUP(W855,図書名リスト!$A$3:$W$1161,14,0))</f>
        <v/>
      </c>
      <c r="M855" s="9" t="str">
        <f>IF(E855="","",VLOOKUP(W855,図書名リスト!$A$3:$W$1161,17,0))</f>
        <v/>
      </c>
      <c r="N855" s="10"/>
      <c r="O855" s="9" t="str">
        <f>IF(E855="","",VLOOKUP(W855,図書名リスト!$A$3:$W$1161,21,0))</f>
        <v/>
      </c>
      <c r="P855" s="9" t="str">
        <f>IF(E855="","",VLOOKUP(W855,図書名リスト!$A$3:$W$1161,19,0))</f>
        <v/>
      </c>
      <c r="Q855" s="9" t="str">
        <f>IF(E855="","",VLOOKUP(W855,図書名リスト!$A$3:$W$1161,20,0))</f>
        <v/>
      </c>
      <c r="R855" s="9" t="str">
        <f>IF(E855="","",VLOOKUP(W855,図書名リスト!$A$3:$W$1161,22,0))</f>
        <v/>
      </c>
      <c r="S855" s="8" t="str">
        <f t="shared" si="68"/>
        <v xml:space="preserve"> </v>
      </c>
      <c r="T855" s="8" t="str">
        <f t="shared" si="69"/>
        <v>　</v>
      </c>
      <c r="U855" s="8" t="str">
        <f t="shared" si="70"/>
        <v xml:space="preserve"> </v>
      </c>
      <c r="V855" s="8">
        <f t="shared" si="71"/>
        <v>0</v>
      </c>
      <c r="W855" s="7" t="str">
        <f t="shared" si="72"/>
        <v/>
      </c>
    </row>
    <row r="856" spans="1:23" ht="57" customHeight="1" x14ac:dyDescent="0.15">
      <c r="A856" s="10"/>
      <c r="B856" s="16"/>
      <c r="C856" s="16"/>
      <c r="D856" s="15"/>
      <c r="E856" s="14"/>
      <c r="F856" s="13"/>
      <c r="G856" s="12" t="str">
        <f>IF(E856="","",VLOOKUP(E856,図書名リスト!$C$3:$W$1161,16,0))</f>
        <v/>
      </c>
      <c r="H856" s="11" t="str">
        <f>IF(E856="","",VLOOKUP(W856,図書名リスト!$A$3:$W$1161,5,0))</f>
        <v/>
      </c>
      <c r="I856" s="11" t="str">
        <f>IF(E856="","",VLOOKUP(W856,図書名リスト!$A$3:$W$1161,9,0))</f>
        <v/>
      </c>
      <c r="J856" s="11" t="str">
        <f>IF(E856="","",VLOOKUP(W856,図書名リスト!$A$3:$W$1161,23,0))</f>
        <v/>
      </c>
      <c r="K856" s="11" t="str">
        <f>IF(E856="","",VLOOKUP(W856,図書名リスト!$A$3:$W$11651,11,0))</f>
        <v/>
      </c>
      <c r="L856" s="38" t="str">
        <f>IF(E856="","",VLOOKUP(W856,図書名リスト!$A$3:$W$1161,14,0))</f>
        <v/>
      </c>
      <c r="M856" s="9" t="str">
        <f>IF(E856="","",VLOOKUP(W856,図書名リスト!$A$3:$W$1161,17,0))</f>
        <v/>
      </c>
      <c r="N856" s="10"/>
      <c r="O856" s="9" t="str">
        <f>IF(E856="","",VLOOKUP(W856,図書名リスト!$A$3:$W$1161,21,0))</f>
        <v/>
      </c>
      <c r="P856" s="9" t="str">
        <f>IF(E856="","",VLOOKUP(W856,図書名リスト!$A$3:$W$1161,19,0))</f>
        <v/>
      </c>
      <c r="Q856" s="9" t="str">
        <f>IF(E856="","",VLOOKUP(W856,図書名リスト!$A$3:$W$1161,20,0))</f>
        <v/>
      </c>
      <c r="R856" s="9" t="str">
        <f>IF(E856="","",VLOOKUP(W856,図書名リスト!$A$3:$W$1161,22,0))</f>
        <v/>
      </c>
      <c r="S856" s="8" t="str">
        <f t="shared" si="68"/>
        <v xml:space="preserve"> </v>
      </c>
      <c r="T856" s="8" t="str">
        <f t="shared" si="69"/>
        <v>　</v>
      </c>
      <c r="U856" s="8" t="str">
        <f t="shared" si="70"/>
        <v xml:space="preserve"> </v>
      </c>
      <c r="V856" s="8">
        <f t="shared" si="71"/>
        <v>0</v>
      </c>
      <c r="W856" s="7" t="str">
        <f t="shared" si="72"/>
        <v/>
      </c>
    </row>
    <row r="857" spans="1:23" ht="57" customHeight="1" x14ac:dyDescent="0.15">
      <c r="A857" s="10"/>
      <c r="B857" s="16"/>
      <c r="C857" s="16"/>
      <c r="D857" s="15"/>
      <c r="E857" s="14"/>
      <c r="F857" s="13"/>
      <c r="G857" s="12" t="str">
        <f>IF(E857="","",VLOOKUP(E857,図書名リスト!$C$3:$W$1161,16,0))</f>
        <v/>
      </c>
      <c r="H857" s="11" t="str">
        <f>IF(E857="","",VLOOKUP(W857,図書名リスト!$A$3:$W$1161,5,0))</f>
        <v/>
      </c>
      <c r="I857" s="11" t="str">
        <f>IF(E857="","",VLOOKUP(W857,図書名リスト!$A$3:$W$1161,9,0))</f>
        <v/>
      </c>
      <c r="J857" s="11" t="str">
        <f>IF(E857="","",VLOOKUP(W857,図書名リスト!$A$3:$W$1161,23,0))</f>
        <v/>
      </c>
      <c r="K857" s="11" t="str">
        <f>IF(E857="","",VLOOKUP(W857,図書名リスト!$A$3:$W$11651,11,0))</f>
        <v/>
      </c>
      <c r="L857" s="38" t="str">
        <f>IF(E857="","",VLOOKUP(W857,図書名リスト!$A$3:$W$1161,14,0))</f>
        <v/>
      </c>
      <c r="M857" s="9" t="str">
        <f>IF(E857="","",VLOOKUP(W857,図書名リスト!$A$3:$W$1161,17,0))</f>
        <v/>
      </c>
      <c r="N857" s="10"/>
      <c r="O857" s="9" t="str">
        <f>IF(E857="","",VLOOKUP(W857,図書名リスト!$A$3:$W$1161,21,0))</f>
        <v/>
      </c>
      <c r="P857" s="9" t="str">
        <f>IF(E857="","",VLOOKUP(W857,図書名リスト!$A$3:$W$1161,19,0))</f>
        <v/>
      </c>
      <c r="Q857" s="9" t="str">
        <f>IF(E857="","",VLOOKUP(W857,図書名リスト!$A$3:$W$1161,20,0))</f>
        <v/>
      </c>
      <c r="R857" s="9" t="str">
        <f>IF(E857="","",VLOOKUP(W857,図書名リスト!$A$3:$W$1161,22,0))</f>
        <v/>
      </c>
      <c r="S857" s="8" t="str">
        <f t="shared" si="68"/>
        <v xml:space="preserve"> </v>
      </c>
      <c r="T857" s="8" t="str">
        <f t="shared" si="69"/>
        <v>　</v>
      </c>
      <c r="U857" s="8" t="str">
        <f t="shared" si="70"/>
        <v xml:space="preserve"> </v>
      </c>
      <c r="V857" s="8">
        <f t="shared" si="71"/>
        <v>0</v>
      </c>
      <c r="W857" s="7" t="str">
        <f t="shared" si="72"/>
        <v/>
      </c>
    </row>
    <row r="858" spans="1:23" ht="57" customHeight="1" x14ac:dyDescent="0.15">
      <c r="A858" s="10"/>
      <c r="B858" s="16"/>
      <c r="C858" s="16"/>
      <c r="D858" s="15"/>
      <c r="E858" s="14"/>
      <c r="F858" s="13"/>
      <c r="G858" s="12" t="str">
        <f>IF(E858="","",VLOOKUP(E858,図書名リスト!$C$3:$W$1161,16,0))</f>
        <v/>
      </c>
      <c r="H858" s="11" t="str">
        <f>IF(E858="","",VLOOKUP(W858,図書名リスト!$A$3:$W$1161,5,0))</f>
        <v/>
      </c>
      <c r="I858" s="11" t="str">
        <f>IF(E858="","",VLOOKUP(W858,図書名リスト!$A$3:$W$1161,9,0))</f>
        <v/>
      </c>
      <c r="J858" s="11" t="str">
        <f>IF(E858="","",VLOOKUP(W858,図書名リスト!$A$3:$W$1161,23,0))</f>
        <v/>
      </c>
      <c r="K858" s="11" t="str">
        <f>IF(E858="","",VLOOKUP(W858,図書名リスト!$A$3:$W$11651,11,0))</f>
        <v/>
      </c>
      <c r="L858" s="38" t="str">
        <f>IF(E858="","",VLOOKUP(W858,図書名リスト!$A$3:$W$1161,14,0))</f>
        <v/>
      </c>
      <c r="M858" s="9" t="str">
        <f>IF(E858="","",VLOOKUP(W858,図書名リスト!$A$3:$W$1161,17,0))</f>
        <v/>
      </c>
      <c r="N858" s="10"/>
      <c r="O858" s="9" t="str">
        <f>IF(E858="","",VLOOKUP(W858,図書名リスト!$A$3:$W$1161,21,0))</f>
        <v/>
      </c>
      <c r="P858" s="9" t="str">
        <f>IF(E858="","",VLOOKUP(W858,図書名リスト!$A$3:$W$1161,19,0))</f>
        <v/>
      </c>
      <c r="Q858" s="9" t="str">
        <f>IF(E858="","",VLOOKUP(W858,図書名リスト!$A$3:$W$1161,20,0))</f>
        <v/>
      </c>
      <c r="R858" s="9" t="str">
        <f>IF(E858="","",VLOOKUP(W858,図書名リスト!$A$3:$W$1161,22,0))</f>
        <v/>
      </c>
      <c r="S858" s="8" t="str">
        <f t="shared" si="68"/>
        <v xml:space="preserve"> </v>
      </c>
      <c r="T858" s="8" t="str">
        <f t="shared" si="69"/>
        <v>　</v>
      </c>
      <c r="U858" s="8" t="str">
        <f t="shared" si="70"/>
        <v xml:space="preserve"> </v>
      </c>
      <c r="V858" s="8">
        <f t="shared" si="71"/>
        <v>0</v>
      </c>
      <c r="W858" s="7" t="str">
        <f t="shared" si="72"/>
        <v/>
      </c>
    </row>
    <row r="859" spans="1:23" ht="57" customHeight="1" x14ac:dyDescent="0.15">
      <c r="A859" s="10"/>
      <c r="B859" s="16"/>
      <c r="C859" s="16"/>
      <c r="D859" s="15"/>
      <c r="E859" s="14"/>
      <c r="F859" s="13"/>
      <c r="G859" s="12" t="str">
        <f>IF(E859="","",VLOOKUP(E859,図書名リスト!$C$3:$W$1161,16,0))</f>
        <v/>
      </c>
      <c r="H859" s="11" t="str">
        <f>IF(E859="","",VLOOKUP(W859,図書名リスト!$A$3:$W$1161,5,0))</f>
        <v/>
      </c>
      <c r="I859" s="11" t="str">
        <f>IF(E859="","",VLOOKUP(W859,図書名リスト!$A$3:$W$1161,9,0))</f>
        <v/>
      </c>
      <c r="J859" s="11" t="str">
        <f>IF(E859="","",VLOOKUP(W859,図書名リスト!$A$3:$W$1161,23,0))</f>
        <v/>
      </c>
      <c r="K859" s="11" t="str">
        <f>IF(E859="","",VLOOKUP(W859,図書名リスト!$A$3:$W$11651,11,0))</f>
        <v/>
      </c>
      <c r="L859" s="38" t="str">
        <f>IF(E859="","",VLOOKUP(W859,図書名リスト!$A$3:$W$1161,14,0))</f>
        <v/>
      </c>
      <c r="M859" s="9" t="str">
        <f>IF(E859="","",VLOOKUP(W859,図書名リスト!$A$3:$W$1161,17,0))</f>
        <v/>
      </c>
      <c r="N859" s="10"/>
      <c r="O859" s="9" t="str">
        <f>IF(E859="","",VLOOKUP(W859,図書名リスト!$A$3:$W$1161,21,0))</f>
        <v/>
      </c>
      <c r="P859" s="9" t="str">
        <f>IF(E859="","",VLOOKUP(W859,図書名リスト!$A$3:$W$1161,19,0))</f>
        <v/>
      </c>
      <c r="Q859" s="9" t="str">
        <f>IF(E859="","",VLOOKUP(W859,図書名リスト!$A$3:$W$1161,20,0))</f>
        <v/>
      </c>
      <c r="R859" s="9" t="str">
        <f>IF(E859="","",VLOOKUP(W859,図書名リスト!$A$3:$W$1161,22,0))</f>
        <v/>
      </c>
      <c r="S859" s="8" t="str">
        <f t="shared" si="68"/>
        <v xml:space="preserve"> </v>
      </c>
      <c r="T859" s="8" t="str">
        <f t="shared" si="69"/>
        <v>　</v>
      </c>
      <c r="U859" s="8" t="str">
        <f t="shared" si="70"/>
        <v xml:space="preserve"> </v>
      </c>
      <c r="V859" s="8">
        <f t="shared" si="71"/>
        <v>0</v>
      </c>
      <c r="W859" s="7" t="str">
        <f t="shared" si="72"/>
        <v/>
      </c>
    </row>
    <row r="860" spans="1:23" ht="57" customHeight="1" x14ac:dyDescent="0.15">
      <c r="A860" s="10"/>
      <c r="B860" s="16"/>
      <c r="C860" s="16"/>
      <c r="D860" s="15"/>
      <c r="E860" s="14"/>
      <c r="F860" s="13"/>
      <c r="G860" s="12" t="str">
        <f>IF(E860="","",VLOOKUP(E860,図書名リスト!$C$3:$W$1161,16,0))</f>
        <v/>
      </c>
      <c r="H860" s="11" t="str">
        <f>IF(E860="","",VLOOKUP(W860,図書名リスト!$A$3:$W$1161,5,0))</f>
        <v/>
      </c>
      <c r="I860" s="11" t="str">
        <f>IF(E860="","",VLOOKUP(W860,図書名リスト!$A$3:$W$1161,9,0))</f>
        <v/>
      </c>
      <c r="J860" s="11" t="str">
        <f>IF(E860="","",VLOOKUP(W860,図書名リスト!$A$3:$W$1161,23,0))</f>
        <v/>
      </c>
      <c r="K860" s="11" t="str">
        <f>IF(E860="","",VLOOKUP(W860,図書名リスト!$A$3:$W$11651,11,0))</f>
        <v/>
      </c>
      <c r="L860" s="38" t="str">
        <f>IF(E860="","",VLOOKUP(W860,図書名リスト!$A$3:$W$1161,14,0))</f>
        <v/>
      </c>
      <c r="M860" s="9" t="str">
        <f>IF(E860="","",VLOOKUP(W860,図書名リスト!$A$3:$W$1161,17,0))</f>
        <v/>
      </c>
      <c r="N860" s="10"/>
      <c r="O860" s="9" t="str">
        <f>IF(E860="","",VLOOKUP(W860,図書名リスト!$A$3:$W$1161,21,0))</f>
        <v/>
      </c>
      <c r="P860" s="9" t="str">
        <f>IF(E860="","",VLOOKUP(W860,図書名リスト!$A$3:$W$1161,19,0))</f>
        <v/>
      </c>
      <c r="Q860" s="9" t="str">
        <f>IF(E860="","",VLOOKUP(W860,図書名リスト!$A$3:$W$1161,20,0))</f>
        <v/>
      </c>
      <c r="R860" s="9" t="str">
        <f>IF(E860="","",VLOOKUP(W860,図書名リスト!$A$3:$W$1161,22,0))</f>
        <v/>
      </c>
      <c r="S860" s="8" t="str">
        <f t="shared" si="68"/>
        <v xml:space="preserve"> </v>
      </c>
      <c r="T860" s="8" t="str">
        <f t="shared" si="69"/>
        <v>　</v>
      </c>
      <c r="U860" s="8" t="str">
        <f t="shared" si="70"/>
        <v xml:space="preserve"> </v>
      </c>
      <c r="V860" s="8">
        <f t="shared" si="71"/>
        <v>0</v>
      </c>
      <c r="W860" s="7" t="str">
        <f t="shared" si="72"/>
        <v/>
      </c>
    </row>
    <row r="861" spans="1:23" ht="57" customHeight="1" x14ac:dyDescent="0.15">
      <c r="A861" s="10"/>
      <c r="B861" s="16"/>
      <c r="C861" s="16"/>
      <c r="D861" s="15"/>
      <c r="E861" s="14"/>
      <c r="F861" s="13"/>
      <c r="G861" s="12" t="str">
        <f>IF(E861="","",VLOOKUP(E861,図書名リスト!$C$3:$W$1161,16,0))</f>
        <v/>
      </c>
      <c r="H861" s="11" t="str">
        <f>IF(E861="","",VLOOKUP(W861,図書名リスト!$A$3:$W$1161,5,0))</f>
        <v/>
      </c>
      <c r="I861" s="11" t="str">
        <f>IF(E861="","",VLOOKUP(W861,図書名リスト!$A$3:$W$1161,9,0))</f>
        <v/>
      </c>
      <c r="J861" s="11" t="str">
        <f>IF(E861="","",VLOOKUP(W861,図書名リスト!$A$3:$W$1161,23,0))</f>
        <v/>
      </c>
      <c r="K861" s="11" t="str">
        <f>IF(E861="","",VLOOKUP(W861,図書名リスト!$A$3:$W$11651,11,0))</f>
        <v/>
      </c>
      <c r="L861" s="38" t="str">
        <f>IF(E861="","",VLOOKUP(W861,図書名リスト!$A$3:$W$1161,14,0))</f>
        <v/>
      </c>
      <c r="M861" s="9" t="str">
        <f>IF(E861="","",VLOOKUP(W861,図書名リスト!$A$3:$W$1161,17,0))</f>
        <v/>
      </c>
      <c r="N861" s="10"/>
      <c r="O861" s="9" t="str">
        <f>IF(E861="","",VLOOKUP(W861,図書名リスト!$A$3:$W$1161,21,0))</f>
        <v/>
      </c>
      <c r="P861" s="9" t="str">
        <f>IF(E861="","",VLOOKUP(W861,図書名リスト!$A$3:$W$1161,19,0))</f>
        <v/>
      </c>
      <c r="Q861" s="9" t="str">
        <f>IF(E861="","",VLOOKUP(W861,図書名リスト!$A$3:$W$1161,20,0))</f>
        <v/>
      </c>
      <c r="R861" s="9" t="str">
        <f>IF(E861="","",VLOOKUP(W861,図書名リスト!$A$3:$W$1161,22,0))</f>
        <v/>
      </c>
      <c r="S861" s="8" t="str">
        <f t="shared" si="68"/>
        <v xml:space="preserve"> </v>
      </c>
      <c r="T861" s="8" t="str">
        <f t="shared" si="69"/>
        <v>　</v>
      </c>
      <c r="U861" s="8" t="str">
        <f t="shared" si="70"/>
        <v xml:space="preserve"> </v>
      </c>
      <c r="V861" s="8">
        <f t="shared" si="71"/>
        <v>0</v>
      </c>
      <c r="W861" s="7" t="str">
        <f t="shared" si="72"/>
        <v/>
      </c>
    </row>
    <row r="862" spans="1:23" ht="57" customHeight="1" x14ac:dyDescent="0.15">
      <c r="A862" s="10"/>
      <c r="B862" s="16"/>
      <c r="C862" s="16"/>
      <c r="D862" s="15"/>
      <c r="E862" s="14"/>
      <c r="F862" s="13"/>
      <c r="G862" s="12" t="str">
        <f>IF(E862="","",VLOOKUP(E862,図書名リスト!$C$3:$W$1161,16,0))</f>
        <v/>
      </c>
      <c r="H862" s="11" t="str">
        <f>IF(E862="","",VLOOKUP(W862,図書名リスト!$A$3:$W$1161,5,0))</f>
        <v/>
      </c>
      <c r="I862" s="11" t="str">
        <f>IF(E862="","",VLOOKUP(W862,図書名リスト!$A$3:$W$1161,9,0))</f>
        <v/>
      </c>
      <c r="J862" s="11" t="str">
        <f>IF(E862="","",VLOOKUP(W862,図書名リスト!$A$3:$W$1161,23,0))</f>
        <v/>
      </c>
      <c r="K862" s="11" t="str">
        <f>IF(E862="","",VLOOKUP(W862,図書名リスト!$A$3:$W$11651,11,0))</f>
        <v/>
      </c>
      <c r="L862" s="38" t="str">
        <f>IF(E862="","",VLOOKUP(W862,図書名リスト!$A$3:$W$1161,14,0))</f>
        <v/>
      </c>
      <c r="M862" s="9" t="str">
        <f>IF(E862="","",VLOOKUP(W862,図書名リスト!$A$3:$W$1161,17,0))</f>
        <v/>
      </c>
      <c r="N862" s="10"/>
      <c r="O862" s="9" t="str">
        <f>IF(E862="","",VLOOKUP(W862,図書名リスト!$A$3:$W$1161,21,0))</f>
        <v/>
      </c>
      <c r="P862" s="9" t="str">
        <f>IF(E862="","",VLOOKUP(W862,図書名リスト!$A$3:$W$1161,19,0))</f>
        <v/>
      </c>
      <c r="Q862" s="9" t="str">
        <f>IF(E862="","",VLOOKUP(W862,図書名リスト!$A$3:$W$1161,20,0))</f>
        <v/>
      </c>
      <c r="R862" s="9" t="str">
        <f>IF(E862="","",VLOOKUP(W862,図書名リスト!$A$3:$W$1161,22,0))</f>
        <v/>
      </c>
      <c r="S862" s="8" t="str">
        <f t="shared" si="68"/>
        <v xml:space="preserve"> </v>
      </c>
      <c r="T862" s="8" t="str">
        <f t="shared" si="69"/>
        <v>　</v>
      </c>
      <c r="U862" s="8" t="str">
        <f t="shared" si="70"/>
        <v xml:space="preserve"> </v>
      </c>
      <c r="V862" s="8">
        <f t="shared" si="71"/>
        <v>0</v>
      </c>
      <c r="W862" s="7" t="str">
        <f t="shared" si="72"/>
        <v/>
      </c>
    </row>
    <row r="863" spans="1:23" ht="57" customHeight="1" x14ac:dyDescent="0.15">
      <c r="A863" s="10"/>
      <c r="B863" s="16"/>
      <c r="C863" s="16"/>
      <c r="D863" s="15"/>
      <c r="E863" s="14"/>
      <c r="F863" s="13"/>
      <c r="G863" s="12" t="str">
        <f>IF(E863="","",VLOOKUP(E863,図書名リスト!$C$3:$W$1161,16,0))</f>
        <v/>
      </c>
      <c r="H863" s="11" t="str">
        <f>IF(E863="","",VLOOKUP(W863,図書名リスト!$A$3:$W$1161,5,0))</f>
        <v/>
      </c>
      <c r="I863" s="11" t="str">
        <f>IF(E863="","",VLOOKUP(W863,図書名リスト!$A$3:$W$1161,9,0))</f>
        <v/>
      </c>
      <c r="J863" s="11" t="str">
        <f>IF(E863="","",VLOOKUP(W863,図書名リスト!$A$3:$W$1161,23,0))</f>
        <v/>
      </c>
      <c r="K863" s="11" t="str">
        <f>IF(E863="","",VLOOKUP(W863,図書名リスト!$A$3:$W$11651,11,0))</f>
        <v/>
      </c>
      <c r="L863" s="38" t="str">
        <f>IF(E863="","",VLOOKUP(W863,図書名リスト!$A$3:$W$1161,14,0))</f>
        <v/>
      </c>
      <c r="M863" s="9" t="str">
        <f>IF(E863="","",VLOOKUP(W863,図書名リスト!$A$3:$W$1161,17,0))</f>
        <v/>
      </c>
      <c r="N863" s="10"/>
      <c r="O863" s="9" t="str">
        <f>IF(E863="","",VLOOKUP(W863,図書名リスト!$A$3:$W$1161,21,0))</f>
        <v/>
      </c>
      <c r="P863" s="9" t="str">
        <f>IF(E863="","",VLOOKUP(W863,図書名リスト!$A$3:$W$1161,19,0))</f>
        <v/>
      </c>
      <c r="Q863" s="9" t="str">
        <f>IF(E863="","",VLOOKUP(W863,図書名リスト!$A$3:$W$1161,20,0))</f>
        <v/>
      </c>
      <c r="R863" s="9" t="str">
        <f>IF(E863="","",VLOOKUP(W863,図書名リスト!$A$3:$W$1161,22,0))</f>
        <v/>
      </c>
      <c r="S863" s="8" t="str">
        <f t="shared" si="68"/>
        <v xml:space="preserve"> </v>
      </c>
      <c r="T863" s="8" t="str">
        <f t="shared" si="69"/>
        <v>　</v>
      </c>
      <c r="U863" s="8" t="str">
        <f t="shared" si="70"/>
        <v xml:space="preserve"> </v>
      </c>
      <c r="V863" s="8">
        <f t="shared" si="71"/>
        <v>0</v>
      </c>
      <c r="W863" s="7" t="str">
        <f t="shared" si="72"/>
        <v/>
      </c>
    </row>
    <row r="864" spans="1:23" ht="57" customHeight="1" x14ac:dyDescent="0.15">
      <c r="A864" s="10"/>
      <c r="B864" s="16"/>
      <c r="C864" s="16"/>
      <c r="D864" s="15"/>
      <c r="E864" s="14"/>
      <c r="F864" s="13"/>
      <c r="G864" s="12" t="str">
        <f>IF(E864="","",VLOOKUP(E864,図書名リスト!$C$3:$W$1161,16,0))</f>
        <v/>
      </c>
      <c r="H864" s="11" t="str">
        <f>IF(E864="","",VLOOKUP(W864,図書名リスト!$A$3:$W$1161,5,0))</f>
        <v/>
      </c>
      <c r="I864" s="11" t="str">
        <f>IF(E864="","",VLOOKUP(W864,図書名リスト!$A$3:$W$1161,9,0))</f>
        <v/>
      </c>
      <c r="J864" s="11" t="str">
        <f>IF(E864="","",VLOOKUP(W864,図書名リスト!$A$3:$W$1161,23,0))</f>
        <v/>
      </c>
      <c r="K864" s="11" t="str">
        <f>IF(E864="","",VLOOKUP(W864,図書名リスト!$A$3:$W$11651,11,0))</f>
        <v/>
      </c>
      <c r="L864" s="38" t="str">
        <f>IF(E864="","",VLOOKUP(W864,図書名リスト!$A$3:$W$1161,14,0))</f>
        <v/>
      </c>
      <c r="M864" s="9" t="str">
        <f>IF(E864="","",VLOOKUP(W864,図書名リスト!$A$3:$W$1161,17,0))</f>
        <v/>
      </c>
      <c r="N864" s="10"/>
      <c r="O864" s="9" t="str">
        <f>IF(E864="","",VLOOKUP(W864,図書名リスト!$A$3:$W$1161,21,0))</f>
        <v/>
      </c>
      <c r="P864" s="9" t="str">
        <f>IF(E864="","",VLOOKUP(W864,図書名リスト!$A$3:$W$1161,19,0))</f>
        <v/>
      </c>
      <c r="Q864" s="9" t="str">
        <f>IF(E864="","",VLOOKUP(W864,図書名リスト!$A$3:$W$1161,20,0))</f>
        <v/>
      </c>
      <c r="R864" s="9" t="str">
        <f>IF(E864="","",VLOOKUP(W864,図書名リスト!$A$3:$W$1161,22,0))</f>
        <v/>
      </c>
      <c r="S864" s="8" t="str">
        <f t="shared" si="68"/>
        <v xml:space="preserve"> </v>
      </c>
      <c r="T864" s="8" t="str">
        <f t="shared" si="69"/>
        <v>　</v>
      </c>
      <c r="U864" s="8" t="str">
        <f t="shared" si="70"/>
        <v xml:space="preserve"> </v>
      </c>
      <c r="V864" s="8">
        <f t="shared" si="71"/>
        <v>0</v>
      </c>
      <c r="W864" s="7" t="str">
        <f t="shared" si="72"/>
        <v/>
      </c>
    </row>
    <row r="865" spans="1:23" ht="57" customHeight="1" x14ac:dyDescent="0.15">
      <c r="A865" s="10"/>
      <c r="B865" s="16"/>
      <c r="C865" s="16"/>
      <c r="D865" s="15"/>
      <c r="E865" s="14"/>
      <c r="F865" s="13"/>
      <c r="G865" s="12" t="str">
        <f>IF(E865="","",VLOOKUP(E865,図書名リスト!$C$3:$W$1161,16,0))</f>
        <v/>
      </c>
      <c r="H865" s="11" t="str">
        <f>IF(E865="","",VLOOKUP(W865,図書名リスト!$A$3:$W$1161,5,0))</f>
        <v/>
      </c>
      <c r="I865" s="11" t="str">
        <f>IF(E865="","",VLOOKUP(W865,図書名リスト!$A$3:$W$1161,9,0))</f>
        <v/>
      </c>
      <c r="J865" s="11" t="str">
        <f>IF(E865="","",VLOOKUP(W865,図書名リスト!$A$3:$W$1161,23,0))</f>
        <v/>
      </c>
      <c r="K865" s="11" t="str">
        <f>IF(E865="","",VLOOKUP(W865,図書名リスト!$A$3:$W$11651,11,0))</f>
        <v/>
      </c>
      <c r="L865" s="38" t="str">
        <f>IF(E865="","",VLOOKUP(W865,図書名リスト!$A$3:$W$1161,14,0))</f>
        <v/>
      </c>
      <c r="M865" s="9" t="str">
        <f>IF(E865="","",VLOOKUP(W865,図書名リスト!$A$3:$W$1161,17,0))</f>
        <v/>
      </c>
      <c r="N865" s="10"/>
      <c r="O865" s="9" t="str">
        <f>IF(E865="","",VLOOKUP(W865,図書名リスト!$A$3:$W$1161,21,0))</f>
        <v/>
      </c>
      <c r="P865" s="9" t="str">
        <f>IF(E865="","",VLOOKUP(W865,図書名リスト!$A$3:$W$1161,19,0))</f>
        <v/>
      </c>
      <c r="Q865" s="9" t="str">
        <f>IF(E865="","",VLOOKUP(W865,図書名リスト!$A$3:$W$1161,20,0))</f>
        <v/>
      </c>
      <c r="R865" s="9" t="str">
        <f>IF(E865="","",VLOOKUP(W865,図書名リスト!$A$3:$W$1161,22,0))</f>
        <v/>
      </c>
      <c r="S865" s="8" t="str">
        <f t="shared" si="68"/>
        <v xml:space="preserve"> </v>
      </c>
      <c r="T865" s="8" t="str">
        <f t="shared" si="69"/>
        <v>　</v>
      </c>
      <c r="U865" s="8" t="str">
        <f t="shared" si="70"/>
        <v xml:space="preserve"> </v>
      </c>
      <c r="V865" s="8">
        <f t="shared" si="71"/>
        <v>0</v>
      </c>
      <c r="W865" s="7" t="str">
        <f t="shared" si="72"/>
        <v/>
      </c>
    </row>
    <row r="866" spans="1:23" ht="57" customHeight="1" x14ac:dyDescent="0.15">
      <c r="A866" s="10"/>
      <c r="B866" s="16"/>
      <c r="C866" s="16"/>
      <c r="D866" s="15"/>
      <c r="E866" s="14"/>
      <c r="F866" s="13"/>
      <c r="G866" s="12" t="str">
        <f>IF(E866="","",VLOOKUP(E866,図書名リスト!$C$3:$W$1161,16,0))</f>
        <v/>
      </c>
      <c r="H866" s="11" t="str">
        <f>IF(E866="","",VLOOKUP(W866,図書名リスト!$A$3:$W$1161,5,0))</f>
        <v/>
      </c>
      <c r="I866" s="11" t="str">
        <f>IF(E866="","",VLOOKUP(W866,図書名リスト!$A$3:$W$1161,9,0))</f>
        <v/>
      </c>
      <c r="J866" s="11" t="str">
        <f>IF(E866="","",VLOOKUP(W866,図書名リスト!$A$3:$W$1161,23,0))</f>
        <v/>
      </c>
      <c r="K866" s="11" t="str">
        <f>IF(E866="","",VLOOKUP(W866,図書名リスト!$A$3:$W$11651,11,0))</f>
        <v/>
      </c>
      <c r="L866" s="38" t="str">
        <f>IF(E866="","",VLOOKUP(W866,図書名リスト!$A$3:$W$1161,14,0))</f>
        <v/>
      </c>
      <c r="M866" s="9" t="str">
        <f>IF(E866="","",VLOOKUP(W866,図書名リスト!$A$3:$W$1161,17,0))</f>
        <v/>
      </c>
      <c r="N866" s="10"/>
      <c r="O866" s="9" t="str">
        <f>IF(E866="","",VLOOKUP(W866,図書名リスト!$A$3:$W$1161,21,0))</f>
        <v/>
      </c>
      <c r="P866" s="9" t="str">
        <f>IF(E866="","",VLOOKUP(W866,図書名リスト!$A$3:$W$1161,19,0))</f>
        <v/>
      </c>
      <c r="Q866" s="9" t="str">
        <f>IF(E866="","",VLOOKUP(W866,図書名リスト!$A$3:$W$1161,20,0))</f>
        <v/>
      </c>
      <c r="R866" s="9" t="str">
        <f>IF(E866="","",VLOOKUP(W866,図書名リスト!$A$3:$W$1161,22,0))</f>
        <v/>
      </c>
      <c r="S866" s="8" t="str">
        <f t="shared" si="68"/>
        <v xml:space="preserve"> </v>
      </c>
      <c r="T866" s="8" t="str">
        <f t="shared" si="69"/>
        <v>　</v>
      </c>
      <c r="U866" s="8" t="str">
        <f t="shared" si="70"/>
        <v xml:space="preserve"> </v>
      </c>
      <c r="V866" s="8">
        <f t="shared" si="71"/>
        <v>0</v>
      </c>
      <c r="W866" s="7" t="str">
        <f t="shared" si="72"/>
        <v/>
      </c>
    </row>
    <row r="867" spans="1:23" ht="57" customHeight="1" x14ac:dyDescent="0.15">
      <c r="A867" s="10"/>
      <c r="B867" s="16"/>
      <c r="C867" s="16"/>
      <c r="D867" s="15"/>
      <c r="E867" s="14"/>
      <c r="F867" s="13"/>
      <c r="G867" s="12" t="str">
        <f>IF(E867="","",VLOOKUP(E867,図書名リスト!$C$3:$W$1161,16,0))</f>
        <v/>
      </c>
      <c r="H867" s="11" t="str">
        <f>IF(E867="","",VLOOKUP(W867,図書名リスト!$A$3:$W$1161,5,0))</f>
        <v/>
      </c>
      <c r="I867" s="11" t="str">
        <f>IF(E867="","",VLOOKUP(W867,図書名リスト!$A$3:$W$1161,9,0))</f>
        <v/>
      </c>
      <c r="J867" s="11" t="str">
        <f>IF(E867="","",VLOOKUP(W867,図書名リスト!$A$3:$W$1161,23,0))</f>
        <v/>
      </c>
      <c r="K867" s="11" t="str">
        <f>IF(E867="","",VLOOKUP(W867,図書名リスト!$A$3:$W$11651,11,0))</f>
        <v/>
      </c>
      <c r="L867" s="38" t="str">
        <f>IF(E867="","",VLOOKUP(W867,図書名リスト!$A$3:$W$1161,14,0))</f>
        <v/>
      </c>
      <c r="M867" s="9" t="str">
        <f>IF(E867="","",VLOOKUP(W867,図書名リスト!$A$3:$W$1161,17,0))</f>
        <v/>
      </c>
      <c r="N867" s="10"/>
      <c r="O867" s="9" t="str">
        <f>IF(E867="","",VLOOKUP(W867,図書名リスト!$A$3:$W$1161,21,0))</f>
        <v/>
      </c>
      <c r="P867" s="9" t="str">
        <f>IF(E867="","",VLOOKUP(W867,図書名リスト!$A$3:$W$1161,19,0))</f>
        <v/>
      </c>
      <c r="Q867" s="9" t="str">
        <f>IF(E867="","",VLOOKUP(W867,図書名リスト!$A$3:$W$1161,20,0))</f>
        <v/>
      </c>
      <c r="R867" s="9" t="str">
        <f>IF(E867="","",VLOOKUP(W867,図書名リスト!$A$3:$W$1161,22,0))</f>
        <v/>
      </c>
      <c r="S867" s="8" t="str">
        <f t="shared" si="68"/>
        <v xml:space="preserve"> </v>
      </c>
      <c r="T867" s="8" t="str">
        <f t="shared" si="69"/>
        <v>　</v>
      </c>
      <c r="U867" s="8" t="str">
        <f t="shared" si="70"/>
        <v xml:space="preserve"> </v>
      </c>
      <c r="V867" s="8">
        <f t="shared" si="71"/>
        <v>0</v>
      </c>
      <c r="W867" s="7" t="str">
        <f t="shared" si="72"/>
        <v/>
      </c>
    </row>
    <row r="868" spans="1:23" ht="57" customHeight="1" x14ac:dyDescent="0.15">
      <c r="A868" s="10"/>
      <c r="B868" s="16"/>
      <c r="C868" s="16"/>
      <c r="D868" s="15"/>
      <c r="E868" s="14"/>
      <c r="F868" s="13"/>
      <c r="G868" s="12" t="str">
        <f>IF(E868="","",VLOOKUP(E868,図書名リスト!$C$3:$W$1161,16,0))</f>
        <v/>
      </c>
      <c r="H868" s="11" t="str">
        <f>IF(E868="","",VLOOKUP(W868,図書名リスト!$A$3:$W$1161,5,0))</f>
        <v/>
      </c>
      <c r="I868" s="11" t="str">
        <f>IF(E868="","",VLOOKUP(W868,図書名リスト!$A$3:$W$1161,9,0))</f>
        <v/>
      </c>
      <c r="J868" s="11" t="str">
        <f>IF(E868="","",VLOOKUP(W868,図書名リスト!$A$3:$W$1161,23,0))</f>
        <v/>
      </c>
      <c r="K868" s="11" t="str">
        <f>IF(E868="","",VLOOKUP(W868,図書名リスト!$A$3:$W$11651,11,0))</f>
        <v/>
      </c>
      <c r="L868" s="38" t="str">
        <f>IF(E868="","",VLOOKUP(W868,図書名リスト!$A$3:$W$1161,14,0))</f>
        <v/>
      </c>
      <c r="M868" s="9" t="str">
        <f>IF(E868="","",VLOOKUP(W868,図書名リスト!$A$3:$W$1161,17,0))</f>
        <v/>
      </c>
      <c r="N868" s="10"/>
      <c r="O868" s="9" t="str">
        <f>IF(E868="","",VLOOKUP(W868,図書名リスト!$A$3:$W$1161,21,0))</f>
        <v/>
      </c>
      <c r="P868" s="9" t="str">
        <f>IF(E868="","",VLOOKUP(W868,図書名リスト!$A$3:$W$1161,19,0))</f>
        <v/>
      </c>
      <c r="Q868" s="9" t="str">
        <f>IF(E868="","",VLOOKUP(W868,図書名リスト!$A$3:$W$1161,20,0))</f>
        <v/>
      </c>
      <c r="R868" s="9" t="str">
        <f>IF(E868="","",VLOOKUP(W868,図書名リスト!$A$3:$W$1161,22,0))</f>
        <v/>
      </c>
      <c r="S868" s="8" t="str">
        <f t="shared" si="68"/>
        <v xml:space="preserve"> </v>
      </c>
      <c r="T868" s="8" t="str">
        <f t="shared" si="69"/>
        <v>　</v>
      </c>
      <c r="U868" s="8" t="str">
        <f t="shared" si="70"/>
        <v xml:space="preserve"> </v>
      </c>
      <c r="V868" s="8">
        <f t="shared" si="71"/>
        <v>0</v>
      </c>
      <c r="W868" s="7" t="str">
        <f t="shared" si="72"/>
        <v/>
      </c>
    </row>
    <row r="869" spans="1:23" ht="57" customHeight="1" x14ac:dyDescent="0.15">
      <c r="A869" s="10"/>
      <c r="B869" s="16"/>
      <c r="C869" s="16"/>
      <c r="D869" s="15"/>
      <c r="E869" s="14"/>
      <c r="F869" s="13"/>
      <c r="G869" s="12" t="str">
        <f>IF(E869="","",VLOOKUP(E869,図書名リスト!$C$3:$W$1161,16,0))</f>
        <v/>
      </c>
      <c r="H869" s="11" t="str">
        <f>IF(E869="","",VLOOKUP(W869,図書名リスト!$A$3:$W$1161,5,0))</f>
        <v/>
      </c>
      <c r="I869" s="11" t="str">
        <f>IF(E869="","",VLOOKUP(W869,図書名リスト!$A$3:$W$1161,9,0))</f>
        <v/>
      </c>
      <c r="J869" s="11" t="str">
        <f>IF(E869="","",VLOOKUP(W869,図書名リスト!$A$3:$W$1161,23,0))</f>
        <v/>
      </c>
      <c r="K869" s="11" t="str">
        <f>IF(E869="","",VLOOKUP(W869,図書名リスト!$A$3:$W$11651,11,0))</f>
        <v/>
      </c>
      <c r="L869" s="38" t="str">
        <f>IF(E869="","",VLOOKUP(W869,図書名リスト!$A$3:$W$1161,14,0))</f>
        <v/>
      </c>
      <c r="M869" s="9" t="str">
        <f>IF(E869="","",VLOOKUP(W869,図書名リスト!$A$3:$W$1161,17,0))</f>
        <v/>
      </c>
      <c r="N869" s="10"/>
      <c r="O869" s="9" t="str">
        <f>IF(E869="","",VLOOKUP(W869,図書名リスト!$A$3:$W$1161,21,0))</f>
        <v/>
      </c>
      <c r="P869" s="9" t="str">
        <f>IF(E869="","",VLOOKUP(W869,図書名リスト!$A$3:$W$1161,19,0))</f>
        <v/>
      </c>
      <c r="Q869" s="9" t="str">
        <f>IF(E869="","",VLOOKUP(W869,図書名リスト!$A$3:$W$1161,20,0))</f>
        <v/>
      </c>
      <c r="R869" s="9" t="str">
        <f>IF(E869="","",VLOOKUP(W869,図書名リスト!$A$3:$W$1161,22,0))</f>
        <v/>
      </c>
      <c r="S869" s="8" t="str">
        <f t="shared" si="68"/>
        <v xml:space="preserve"> </v>
      </c>
      <c r="T869" s="8" t="str">
        <f t="shared" si="69"/>
        <v>　</v>
      </c>
      <c r="U869" s="8" t="str">
        <f t="shared" si="70"/>
        <v xml:space="preserve"> </v>
      </c>
      <c r="V869" s="8">
        <f t="shared" si="71"/>
        <v>0</v>
      </c>
      <c r="W869" s="7" t="str">
        <f t="shared" si="72"/>
        <v/>
      </c>
    </row>
    <row r="870" spans="1:23" ht="57" customHeight="1" x14ac:dyDescent="0.15">
      <c r="A870" s="10"/>
      <c r="B870" s="16"/>
      <c r="C870" s="16"/>
      <c r="D870" s="15"/>
      <c r="E870" s="14"/>
      <c r="F870" s="13"/>
      <c r="G870" s="12" t="str">
        <f>IF(E870="","",VLOOKUP(E870,図書名リスト!$C$3:$W$1161,16,0))</f>
        <v/>
      </c>
      <c r="H870" s="11" t="str">
        <f>IF(E870="","",VLOOKUP(W870,図書名リスト!$A$3:$W$1161,5,0))</f>
        <v/>
      </c>
      <c r="I870" s="11" t="str">
        <f>IF(E870="","",VLOOKUP(W870,図書名リスト!$A$3:$W$1161,9,0))</f>
        <v/>
      </c>
      <c r="J870" s="11" t="str">
        <f>IF(E870="","",VLOOKUP(W870,図書名リスト!$A$3:$W$1161,23,0))</f>
        <v/>
      </c>
      <c r="K870" s="11" t="str">
        <f>IF(E870="","",VLOOKUP(W870,図書名リスト!$A$3:$W$11651,11,0))</f>
        <v/>
      </c>
      <c r="L870" s="38" t="str">
        <f>IF(E870="","",VLOOKUP(W870,図書名リスト!$A$3:$W$1161,14,0))</f>
        <v/>
      </c>
      <c r="M870" s="9" t="str">
        <f>IF(E870="","",VLOOKUP(W870,図書名リスト!$A$3:$W$1161,17,0))</f>
        <v/>
      </c>
      <c r="N870" s="10"/>
      <c r="O870" s="9" t="str">
        <f>IF(E870="","",VLOOKUP(W870,図書名リスト!$A$3:$W$1161,21,0))</f>
        <v/>
      </c>
      <c r="P870" s="9" t="str">
        <f>IF(E870="","",VLOOKUP(W870,図書名リスト!$A$3:$W$1161,19,0))</f>
        <v/>
      </c>
      <c r="Q870" s="9" t="str">
        <f>IF(E870="","",VLOOKUP(W870,図書名リスト!$A$3:$W$1161,20,0))</f>
        <v/>
      </c>
      <c r="R870" s="9" t="str">
        <f>IF(E870="","",VLOOKUP(W870,図書名リスト!$A$3:$W$1161,22,0))</f>
        <v/>
      </c>
      <c r="S870" s="8" t="str">
        <f t="shared" si="68"/>
        <v xml:space="preserve"> </v>
      </c>
      <c r="T870" s="8" t="str">
        <f t="shared" si="69"/>
        <v>　</v>
      </c>
      <c r="U870" s="8" t="str">
        <f t="shared" si="70"/>
        <v xml:space="preserve"> </v>
      </c>
      <c r="V870" s="8">
        <f t="shared" si="71"/>
        <v>0</v>
      </c>
      <c r="W870" s="7" t="str">
        <f t="shared" si="72"/>
        <v/>
      </c>
    </row>
    <row r="871" spans="1:23" ht="57" customHeight="1" x14ac:dyDescent="0.15">
      <c r="A871" s="10"/>
      <c r="B871" s="16"/>
      <c r="C871" s="16"/>
      <c r="D871" s="15"/>
      <c r="E871" s="14"/>
      <c r="F871" s="13"/>
      <c r="G871" s="12" t="str">
        <f>IF(E871="","",VLOOKUP(E871,図書名リスト!$C$3:$W$1161,16,0))</f>
        <v/>
      </c>
      <c r="H871" s="11" t="str">
        <f>IF(E871="","",VLOOKUP(W871,図書名リスト!$A$3:$W$1161,5,0))</f>
        <v/>
      </c>
      <c r="I871" s="11" t="str">
        <f>IF(E871="","",VLOOKUP(W871,図書名リスト!$A$3:$W$1161,9,0))</f>
        <v/>
      </c>
      <c r="J871" s="11" t="str">
        <f>IF(E871="","",VLOOKUP(W871,図書名リスト!$A$3:$W$1161,23,0))</f>
        <v/>
      </c>
      <c r="K871" s="11" t="str">
        <f>IF(E871="","",VLOOKUP(W871,図書名リスト!$A$3:$W$11651,11,0))</f>
        <v/>
      </c>
      <c r="L871" s="38" t="str">
        <f>IF(E871="","",VLOOKUP(W871,図書名リスト!$A$3:$W$1161,14,0))</f>
        <v/>
      </c>
      <c r="M871" s="9" t="str">
        <f>IF(E871="","",VLOOKUP(W871,図書名リスト!$A$3:$W$1161,17,0))</f>
        <v/>
      </c>
      <c r="N871" s="10"/>
      <c r="O871" s="9" t="str">
        <f>IF(E871="","",VLOOKUP(W871,図書名リスト!$A$3:$W$1161,21,0))</f>
        <v/>
      </c>
      <c r="P871" s="9" t="str">
        <f>IF(E871="","",VLOOKUP(W871,図書名リスト!$A$3:$W$1161,19,0))</f>
        <v/>
      </c>
      <c r="Q871" s="9" t="str">
        <f>IF(E871="","",VLOOKUP(W871,図書名リスト!$A$3:$W$1161,20,0))</f>
        <v/>
      </c>
      <c r="R871" s="9" t="str">
        <f>IF(E871="","",VLOOKUP(W871,図書名リスト!$A$3:$W$1161,22,0))</f>
        <v/>
      </c>
      <c r="S871" s="8" t="str">
        <f t="shared" si="68"/>
        <v xml:space="preserve"> </v>
      </c>
      <c r="T871" s="8" t="str">
        <f t="shared" si="69"/>
        <v>　</v>
      </c>
      <c r="U871" s="8" t="str">
        <f t="shared" si="70"/>
        <v xml:space="preserve"> </v>
      </c>
      <c r="V871" s="8">
        <f t="shared" si="71"/>
        <v>0</v>
      </c>
      <c r="W871" s="7" t="str">
        <f t="shared" si="72"/>
        <v/>
      </c>
    </row>
    <row r="872" spans="1:23" ht="57" customHeight="1" x14ac:dyDescent="0.15">
      <c r="A872" s="10"/>
      <c r="B872" s="16"/>
      <c r="C872" s="16"/>
      <c r="D872" s="15"/>
      <c r="E872" s="14"/>
      <c r="F872" s="13"/>
      <c r="G872" s="12" t="str">
        <f>IF(E872="","",VLOOKUP(E872,図書名リスト!$C$3:$W$1161,16,0))</f>
        <v/>
      </c>
      <c r="H872" s="11" t="str">
        <f>IF(E872="","",VLOOKUP(W872,図書名リスト!$A$3:$W$1161,5,0))</f>
        <v/>
      </c>
      <c r="I872" s="11" t="str">
        <f>IF(E872="","",VLOOKUP(W872,図書名リスト!$A$3:$W$1161,9,0))</f>
        <v/>
      </c>
      <c r="J872" s="11" t="str">
        <f>IF(E872="","",VLOOKUP(W872,図書名リスト!$A$3:$W$1161,23,0))</f>
        <v/>
      </c>
      <c r="K872" s="11" t="str">
        <f>IF(E872="","",VLOOKUP(W872,図書名リスト!$A$3:$W$11651,11,0))</f>
        <v/>
      </c>
      <c r="L872" s="38" t="str">
        <f>IF(E872="","",VLOOKUP(W872,図書名リスト!$A$3:$W$1161,14,0))</f>
        <v/>
      </c>
      <c r="M872" s="9" t="str">
        <f>IF(E872="","",VLOOKUP(W872,図書名リスト!$A$3:$W$1161,17,0))</f>
        <v/>
      </c>
      <c r="N872" s="10"/>
      <c r="O872" s="9" t="str">
        <f>IF(E872="","",VLOOKUP(W872,図書名リスト!$A$3:$W$1161,21,0))</f>
        <v/>
      </c>
      <c r="P872" s="9" t="str">
        <f>IF(E872="","",VLOOKUP(W872,図書名リスト!$A$3:$W$1161,19,0))</f>
        <v/>
      </c>
      <c r="Q872" s="9" t="str">
        <f>IF(E872="","",VLOOKUP(W872,図書名リスト!$A$3:$W$1161,20,0))</f>
        <v/>
      </c>
      <c r="R872" s="9" t="str">
        <f>IF(E872="","",VLOOKUP(W872,図書名リスト!$A$3:$W$1161,22,0))</f>
        <v/>
      </c>
      <c r="S872" s="8" t="str">
        <f t="shared" si="68"/>
        <v xml:space="preserve"> </v>
      </c>
      <c r="T872" s="8" t="str">
        <f t="shared" si="69"/>
        <v>　</v>
      </c>
      <c r="U872" s="8" t="str">
        <f t="shared" si="70"/>
        <v xml:space="preserve"> </v>
      </c>
      <c r="V872" s="8">
        <f t="shared" si="71"/>
        <v>0</v>
      </c>
      <c r="W872" s="7" t="str">
        <f t="shared" si="72"/>
        <v/>
      </c>
    </row>
    <row r="873" spans="1:23" ht="57" customHeight="1" x14ac:dyDescent="0.15">
      <c r="A873" s="10"/>
      <c r="B873" s="16"/>
      <c r="C873" s="16"/>
      <c r="D873" s="15"/>
      <c r="E873" s="14"/>
      <c r="F873" s="13"/>
      <c r="G873" s="12" t="str">
        <f>IF(E873="","",VLOOKUP(E873,図書名リスト!$C$3:$W$1161,16,0))</f>
        <v/>
      </c>
      <c r="H873" s="11" t="str">
        <f>IF(E873="","",VLOOKUP(W873,図書名リスト!$A$3:$W$1161,5,0))</f>
        <v/>
      </c>
      <c r="I873" s="11" t="str">
        <f>IF(E873="","",VLOOKUP(W873,図書名リスト!$A$3:$W$1161,9,0))</f>
        <v/>
      </c>
      <c r="J873" s="11" t="str">
        <f>IF(E873="","",VLOOKUP(W873,図書名リスト!$A$3:$W$1161,23,0))</f>
        <v/>
      </c>
      <c r="K873" s="11" t="str">
        <f>IF(E873="","",VLOOKUP(W873,図書名リスト!$A$3:$W$11651,11,0))</f>
        <v/>
      </c>
      <c r="L873" s="38" t="str">
        <f>IF(E873="","",VLOOKUP(W873,図書名リスト!$A$3:$W$1161,14,0))</f>
        <v/>
      </c>
      <c r="M873" s="9" t="str">
        <f>IF(E873="","",VLOOKUP(W873,図書名リスト!$A$3:$W$1161,17,0))</f>
        <v/>
      </c>
      <c r="N873" s="10"/>
      <c r="O873" s="9" t="str">
        <f>IF(E873="","",VLOOKUP(W873,図書名リスト!$A$3:$W$1161,21,0))</f>
        <v/>
      </c>
      <c r="P873" s="9" t="str">
        <f>IF(E873="","",VLOOKUP(W873,図書名リスト!$A$3:$W$1161,19,0))</f>
        <v/>
      </c>
      <c r="Q873" s="9" t="str">
        <f>IF(E873="","",VLOOKUP(W873,図書名リスト!$A$3:$W$1161,20,0))</f>
        <v/>
      </c>
      <c r="R873" s="9" t="str">
        <f>IF(E873="","",VLOOKUP(W873,図書名リスト!$A$3:$W$1161,22,0))</f>
        <v/>
      </c>
      <c r="S873" s="8" t="str">
        <f t="shared" si="68"/>
        <v xml:space="preserve"> </v>
      </c>
      <c r="T873" s="8" t="str">
        <f t="shared" si="69"/>
        <v>　</v>
      </c>
      <c r="U873" s="8" t="str">
        <f t="shared" si="70"/>
        <v xml:space="preserve"> </v>
      </c>
      <c r="V873" s="8">
        <f t="shared" si="71"/>
        <v>0</v>
      </c>
      <c r="W873" s="7" t="str">
        <f t="shared" si="72"/>
        <v/>
      </c>
    </row>
    <row r="874" spans="1:23" ht="57" customHeight="1" x14ac:dyDescent="0.15">
      <c r="A874" s="10"/>
      <c r="B874" s="16"/>
      <c r="C874" s="16"/>
      <c r="D874" s="15"/>
      <c r="E874" s="14"/>
      <c r="F874" s="13"/>
      <c r="G874" s="12" t="str">
        <f>IF(E874="","",VLOOKUP(E874,図書名リスト!$C$3:$W$1161,16,0))</f>
        <v/>
      </c>
      <c r="H874" s="11" t="str">
        <f>IF(E874="","",VLOOKUP(W874,図書名リスト!$A$3:$W$1161,5,0))</f>
        <v/>
      </c>
      <c r="I874" s="11" t="str">
        <f>IF(E874="","",VLOOKUP(W874,図書名リスト!$A$3:$W$1161,9,0))</f>
        <v/>
      </c>
      <c r="J874" s="11" t="str">
        <f>IF(E874="","",VLOOKUP(W874,図書名リスト!$A$3:$W$1161,23,0))</f>
        <v/>
      </c>
      <c r="K874" s="11" t="str">
        <f>IF(E874="","",VLOOKUP(W874,図書名リスト!$A$3:$W$11651,11,0))</f>
        <v/>
      </c>
      <c r="L874" s="38" t="str">
        <f>IF(E874="","",VLOOKUP(W874,図書名リスト!$A$3:$W$1161,14,0))</f>
        <v/>
      </c>
      <c r="M874" s="9" t="str">
        <f>IF(E874="","",VLOOKUP(W874,図書名リスト!$A$3:$W$1161,17,0))</f>
        <v/>
      </c>
      <c r="N874" s="10"/>
      <c r="O874" s="9" t="str">
        <f>IF(E874="","",VLOOKUP(W874,図書名リスト!$A$3:$W$1161,21,0))</f>
        <v/>
      </c>
      <c r="P874" s="9" t="str">
        <f>IF(E874="","",VLOOKUP(W874,図書名リスト!$A$3:$W$1161,19,0))</f>
        <v/>
      </c>
      <c r="Q874" s="9" t="str">
        <f>IF(E874="","",VLOOKUP(W874,図書名リスト!$A$3:$W$1161,20,0))</f>
        <v/>
      </c>
      <c r="R874" s="9" t="str">
        <f>IF(E874="","",VLOOKUP(W874,図書名リスト!$A$3:$W$1161,22,0))</f>
        <v/>
      </c>
      <c r="S874" s="8" t="str">
        <f t="shared" si="68"/>
        <v xml:space="preserve"> </v>
      </c>
      <c r="T874" s="8" t="str">
        <f t="shared" si="69"/>
        <v>　</v>
      </c>
      <c r="U874" s="8" t="str">
        <f t="shared" si="70"/>
        <v xml:space="preserve"> </v>
      </c>
      <c r="V874" s="8">
        <f t="shared" si="71"/>
        <v>0</v>
      </c>
      <c r="W874" s="7" t="str">
        <f t="shared" si="72"/>
        <v/>
      </c>
    </row>
    <row r="875" spans="1:23" ht="57" customHeight="1" x14ac:dyDescent="0.15">
      <c r="A875" s="10"/>
      <c r="B875" s="16"/>
      <c r="C875" s="16"/>
      <c r="D875" s="15"/>
      <c r="E875" s="14"/>
      <c r="F875" s="13"/>
      <c r="G875" s="12" t="str">
        <f>IF(E875="","",VLOOKUP(E875,図書名リスト!$C$3:$W$1161,16,0))</f>
        <v/>
      </c>
      <c r="H875" s="11" t="str">
        <f>IF(E875="","",VLOOKUP(W875,図書名リスト!$A$3:$W$1161,5,0))</f>
        <v/>
      </c>
      <c r="I875" s="11" t="str">
        <f>IF(E875="","",VLOOKUP(W875,図書名リスト!$A$3:$W$1161,9,0))</f>
        <v/>
      </c>
      <c r="J875" s="11" t="str">
        <f>IF(E875="","",VLOOKUP(W875,図書名リスト!$A$3:$W$1161,23,0))</f>
        <v/>
      </c>
      <c r="K875" s="11" t="str">
        <f>IF(E875="","",VLOOKUP(W875,図書名リスト!$A$3:$W$11651,11,0))</f>
        <v/>
      </c>
      <c r="L875" s="38" t="str">
        <f>IF(E875="","",VLOOKUP(W875,図書名リスト!$A$3:$W$1161,14,0))</f>
        <v/>
      </c>
      <c r="M875" s="9" t="str">
        <f>IF(E875="","",VLOOKUP(W875,図書名リスト!$A$3:$W$1161,17,0))</f>
        <v/>
      </c>
      <c r="N875" s="10"/>
      <c r="O875" s="9" t="str">
        <f>IF(E875="","",VLOOKUP(W875,図書名リスト!$A$3:$W$1161,21,0))</f>
        <v/>
      </c>
      <c r="P875" s="9" t="str">
        <f>IF(E875="","",VLOOKUP(W875,図書名リスト!$A$3:$W$1161,19,0))</f>
        <v/>
      </c>
      <c r="Q875" s="9" t="str">
        <f>IF(E875="","",VLOOKUP(W875,図書名リスト!$A$3:$W$1161,20,0))</f>
        <v/>
      </c>
      <c r="R875" s="9" t="str">
        <f>IF(E875="","",VLOOKUP(W875,図書名リスト!$A$3:$W$1161,22,0))</f>
        <v/>
      </c>
      <c r="S875" s="8" t="str">
        <f t="shared" si="68"/>
        <v xml:space="preserve"> </v>
      </c>
      <c r="T875" s="8" t="str">
        <f t="shared" si="69"/>
        <v>　</v>
      </c>
      <c r="U875" s="8" t="str">
        <f t="shared" si="70"/>
        <v xml:space="preserve"> </v>
      </c>
      <c r="V875" s="8">
        <f t="shared" si="71"/>
        <v>0</v>
      </c>
      <c r="W875" s="7" t="str">
        <f t="shared" si="72"/>
        <v/>
      </c>
    </row>
    <row r="876" spans="1:23" ht="57" customHeight="1" x14ac:dyDescent="0.15">
      <c r="A876" s="10"/>
      <c r="B876" s="16"/>
      <c r="C876" s="16"/>
      <c r="D876" s="15"/>
      <c r="E876" s="14"/>
      <c r="F876" s="13"/>
      <c r="G876" s="12" t="str">
        <f>IF(E876="","",VLOOKUP(E876,図書名リスト!$C$3:$W$1161,16,0))</f>
        <v/>
      </c>
      <c r="H876" s="11" t="str">
        <f>IF(E876="","",VLOOKUP(W876,図書名リスト!$A$3:$W$1161,5,0))</f>
        <v/>
      </c>
      <c r="I876" s="11" t="str">
        <f>IF(E876="","",VLOOKUP(W876,図書名リスト!$A$3:$W$1161,9,0))</f>
        <v/>
      </c>
      <c r="J876" s="11" t="str">
        <f>IF(E876="","",VLOOKUP(W876,図書名リスト!$A$3:$W$1161,23,0))</f>
        <v/>
      </c>
      <c r="K876" s="11" t="str">
        <f>IF(E876="","",VLOOKUP(W876,図書名リスト!$A$3:$W$11651,11,0))</f>
        <v/>
      </c>
      <c r="L876" s="38" t="str">
        <f>IF(E876="","",VLOOKUP(W876,図書名リスト!$A$3:$W$1161,14,0))</f>
        <v/>
      </c>
      <c r="M876" s="9" t="str">
        <f>IF(E876="","",VLOOKUP(W876,図書名リスト!$A$3:$W$1161,17,0))</f>
        <v/>
      </c>
      <c r="N876" s="10"/>
      <c r="O876" s="9" t="str">
        <f>IF(E876="","",VLOOKUP(W876,図書名リスト!$A$3:$W$1161,21,0))</f>
        <v/>
      </c>
      <c r="P876" s="9" t="str">
        <f>IF(E876="","",VLOOKUP(W876,図書名リスト!$A$3:$W$1161,19,0))</f>
        <v/>
      </c>
      <c r="Q876" s="9" t="str">
        <f>IF(E876="","",VLOOKUP(W876,図書名リスト!$A$3:$W$1161,20,0))</f>
        <v/>
      </c>
      <c r="R876" s="9" t="str">
        <f>IF(E876="","",VLOOKUP(W876,図書名リスト!$A$3:$W$1161,22,0))</f>
        <v/>
      </c>
      <c r="S876" s="8" t="str">
        <f t="shared" si="68"/>
        <v xml:space="preserve"> </v>
      </c>
      <c r="T876" s="8" t="str">
        <f t="shared" si="69"/>
        <v>　</v>
      </c>
      <c r="U876" s="8" t="str">
        <f t="shared" si="70"/>
        <v xml:space="preserve"> </v>
      </c>
      <c r="V876" s="8">
        <f t="shared" si="71"/>
        <v>0</v>
      </c>
      <c r="W876" s="7" t="str">
        <f t="shared" si="72"/>
        <v/>
      </c>
    </row>
    <row r="877" spans="1:23" ht="57" customHeight="1" x14ac:dyDescent="0.15">
      <c r="A877" s="10"/>
      <c r="B877" s="16"/>
      <c r="C877" s="16"/>
      <c r="D877" s="15"/>
      <c r="E877" s="14"/>
      <c r="F877" s="13"/>
      <c r="G877" s="12" t="str">
        <f>IF(E877="","",VLOOKUP(E877,図書名リスト!$C$3:$W$1161,16,0))</f>
        <v/>
      </c>
      <c r="H877" s="11" t="str">
        <f>IF(E877="","",VLOOKUP(W877,図書名リスト!$A$3:$W$1161,5,0))</f>
        <v/>
      </c>
      <c r="I877" s="11" t="str">
        <f>IF(E877="","",VLOOKUP(W877,図書名リスト!$A$3:$W$1161,9,0))</f>
        <v/>
      </c>
      <c r="J877" s="11" t="str">
        <f>IF(E877="","",VLOOKUP(W877,図書名リスト!$A$3:$W$1161,23,0))</f>
        <v/>
      </c>
      <c r="K877" s="11" t="str">
        <f>IF(E877="","",VLOOKUP(W877,図書名リスト!$A$3:$W$11651,11,0))</f>
        <v/>
      </c>
      <c r="L877" s="38" t="str">
        <f>IF(E877="","",VLOOKUP(W877,図書名リスト!$A$3:$W$1161,14,0))</f>
        <v/>
      </c>
      <c r="M877" s="9" t="str">
        <f>IF(E877="","",VLOOKUP(W877,図書名リスト!$A$3:$W$1161,17,0))</f>
        <v/>
      </c>
      <c r="N877" s="10"/>
      <c r="O877" s="9" t="str">
        <f>IF(E877="","",VLOOKUP(W877,図書名リスト!$A$3:$W$1161,21,0))</f>
        <v/>
      </c>
      <c r="P877" s="9" t="str">
        <f>IF(E877="","",VLOOKUP(W877,図書名リスト!$A$3:$W$1161,19,0))</f>
        <v/>
      </c>
      <c r="Q877" s="9" t="str">
        <f>IF(E877="","",VLOOKUP(W877,図書名リスト!$A$3:$W$1161,20,0))</f>
        <v/>
      </c>
      <c r="R877" s="9" t="str">
        <f>IF(E877="","",VLOOKUP(W877,図書名リスト!$A$3:$W$1161,22,0))</f>
        <v/>
      </c>
      <c r="S877" s="8" t="str">
        <f t="shared" si="68"/>
        <v xml:space="preserve"> </v>
      </c>
      <c r="T877" s="8" t="str">
        <f t="shared" si="69"/>
        <v>　</v>
      </c>
      <c r="U877" s="8" t="str">
        <f t="shared" si="70"/>
        <v xml:space="preserve"> </v>
      </c>
      <c r="V877" s="8">
        <f t="shared" si="71"/>
        <v>0</v>
      </c>
      <c r="W877" s="7" t="str">
        <f t="shared" si="72"/>
        <v/>
      </c>
    </row>
    <row r="878" spans="1:23" ht="57" customHeight="1" x14ac:dyDescent="0.15">
      <c r="A878" s="10"/>
      <c r="B878" s="16"/>
      <c r="C878" s="16"/>
      <c r="D878" s="15"/>
      <c r="E878" s="14"/>
      <c r="F878" s="13"/>
      <c r="G878" s="12" t="str">
        <f>IF(E878="","",VLOOKUP(E878,図書名リスト!$C$3:$W$1161,16,0))</f>
        <v/>
      </c>
      <c r="H878" s="11" t="str">
        <f>IF(E878="","",VLOOKUP(W878,図書名リスト!$A$3:$W$1161,5,0))</f>
        <v/>
      </c>
      <c r="I878" s="11" t="str">
        <f>IF(E878="","",VLOOKUP(W878,図書名リスト!$A$3:$W$1161,9,0))</f>
        <v/>
      </c>
      <c r="J878" s="11" t="str">
        <f>IF(E878="","",VLOOKUP(W878,図書名リスト!$A$3:$W$1161,23,0))</f>
        <v/>
      </c>
      <c r="K878" s="11" t="str">
        <f>IF(E878="","",VLOOKUP(W878,図書名リスト!$A$3:$W$11651,11,0))</f>
        <v/>
      </c>
      <c r="L878" s="38" t="str">
        <f>IF(E878="","",VLOOKUP(W878,図書名リスト!$A$3:$W$1161,14,0))</f>
        <v/>
      </c>
      <c r="M878" s="9" t="str">
        <f>IF(E878="","",VLOOKUP(W878,図書名リスト!$A$3:$W$1161,17,0))</f>
        <v/>
      </c>
      <c r="N878" s="10"/>
      <c r="O878" s="9" t="str">
        <f>IF(E878="","",VLOOKUP(W878,図書名リスト!$A$3:$W$1161,21,0))</f>
        <v/>
      </c>
      <c r="P878" s="9" t="str">
        <f>IF(E878="","",VLOOKUP(W878,図書名リスト!$A$3:$W$1161,19,0))</f>
        <v/>
      </c>
      <c r="Q878" s="9" t="str">
        <f>IF(E878="","",VLOOKUP(W878,図書名リスト!$A$3:$W$1161,20,0))</f>
        <v/>
      </c>
      <c r="R878" s="9" t="str">
        <f>IF(E878="","",VLOOKUP(W878,図書名リスト!$A$3:$W$1161,22,0))</f>
        <v/>
      </c>
      <c r="S878" s="8" t="str">
        <f t="shared" si="68"/>
        <v xml:space="preserve"> </v>
      </c>
      <c r="T878" s="8" t="str">
        <f t="shared" si="69"/>
        <v>　</v>
      </c>
      <c r="U878" s="8" t="str">
        <f t="shared" si="70"/>
        <v xml:space="preserve"> </v>
      </c>
      <c r="V878" s="8">
        <f t="shared" si="71"/>
        <v>0</v>
      </c>
      <c r="W878" s="7" t="str">
        <f t="shared" si="72"/>
        <v/>
      </c>
    </row>
    <row r="879" spans="1:23" ht="57" customHeight="1" x14ac:dyDescent="0.15">
      <c r="A879" s="10"/>
      <c r="B879" s="16"/>
      <c r="C879" s="16"/>
      <c r="D879" s="15"/>
      <c r="E879" s="14"/>
      <c r="F879" s="13"/>
      <c r="G879" s="12" t="str">
        <f>IF(E879="","",VLOOKUP(E879,図書名リスト!$C$3:$W$1161,16,0))</f>
        <v/>
      </c>
      <c r="H879" s="11" t="str">
        <f>IF(E879="","",VLOOKUP(W879,図書名リスト!$A$3:$W$1161,5,0))</f>
        <v/>
      </c>
      <c r="I879" s="11" t="str">
        <f>IF(E879="","",VLOOKUP(W879,図書名リスト!$A$3:$W$1161,9,0))</f>
        <v/>
      </c>
      <c r="J879" s="11" t="str">
        <f>IF(E879="","",VLOOKUP(W879,図書名リスト!$A$3:$W$1161,23,0))</f>
        <v/>
      </c>
      <c r="K879" s="11" t="str">
        <f>IF(E879="","",VLOOKUP(W879,図書名リスト!$A$3:$W$11651,11,0))</f>
        <v/>
      </c>
      <c r="L879" s="38" t="str">
        <f>IF(E879="","",VLOOKUP(W879,図書名リスト!$A$3:$W$1161,14,0))</f>
        <v/>
      </c>
      <c r="M879" s="9" t="str">
        <f>IF(E879="","",VLOOKUP(W879,図書名リスト!$A$3:$W$1161,17,0))</f>
        <v/>
      </c>
      <c r="N879" s="10"/>
      <c r="O879" s="9" t="str">
        <f>IF(E879="","",VLOOKUP(W879,図書名リスト!$A$3:$W$1161,21,0))</f>
        <v/>
      </c>
      <c r="P879" s="9" t="str">
        <f>IF(E879="","",VLOOKUP(W879,図書名リスト!$A$3:$W$1161,19,0))</f>
        <v/>
      </c>
      <c r="Q879" s="9" t="str">
        <f>IF(E879="","",VLOOKUP(W879,図書名リスト!$A$3:$W$1161,20,0))</f>
        <v/>
      </c>
      <c r="R879" s="9" t="str">
        <f>IF(E879="","",VLOOKUP(W879,図書名リスト!$A$3:$W$1161,22,0))</f>
        <v/>
      </c>
      <c r="S879" s="8" t="str">
        <f t="shared" si="68"/>
        <v xml:space="preserve"> </v>
      </c>
      <c r="T879" s="8" t="str">
        <f t="shared" si="69"/>
        <v>　</v>
      </c>
      <c r="U879" s="8" t="str">
        <f t="shared" si="70"/>
        <v xml:space="preserve"> </v>
      </c>
      <c r="V879" s="8">
        <f t="shared" si="71"/>
        <v>0</v>
      </c>
      <c r="W879" s="7" t="str">
        <f t="shared" si="72"/>
        <v/>
      </c>
    </row>
    <row r="880" spans="1:23" ht="57" customHeight="1" x14ac:dyDescent="0.15">
      <c r="A880" s="10"/>
      <c r="B880" s="16"/>
      <c r="C880" s="16"/>
      <c r="D880" s="15"/>
      <c r="E880" s="14"/>
      <c r="F880" s="13"/>
      <c r="G880" s="12" t="str">
        <f>IF(E880="","",VLOOKUP(E880,図書名リスト!$C$3:$W$1161,16,0))</f>
        <v/>
      </c>
      <c r="H880" s="11" t="str">
        <f>IF(E880="","",VLOOKUP(W880,図書名リスト!$A$3:$W$1161,5,0))</f>
        <v/>
      </c>
      <c r="I880" s="11" t="str">
        <f>IF(E880="","",VLOOKUP(W880,図書名リスト!$A$3:$W$1161,9,0))</f>
        <v/>
      </c>
      <c r="J880" s="11" t="str">
        <f>IF(E880="","",VLOOKUP(W880,図書名リスト!$A$3:$W$1161,23,0))</f>
        <v/>
      </c>
      <c r="K880" s="11" t="str">
        <f>IF(E880="","",VLOOKUP(W880,図書名リスト!$A$3:$W$11651,11,0))</f>
        <v/>
      </c>
      <c r="L880" s="38" t="str">
        <f>IF(E880="","",VLOOKUP(W880,図書名リスト!$A$3:$W$1161,14,0))</f>
        <v/>
      </c>
      <c r="M880" s="9" t="str">
        <f>IF(E880="","",VLOOKUP(W880,図書名リスト!$A$3:$W$1161,17,0))</f>
        <v/>
      </c>
      <c r="N880" s="10"/>
      <c r="O880" s="9" t="str">
        <f>IF(E880="","",VLOOKUP(W880,図書名リスト!$A$3:$W$1161,21,0))</f>
        <v/>
      </c>
      <c r="P880" s="9" t="str">
        <f>IF(E880="","",VLOOKUP(W880,図書名リスト!$A$3:$W$1161,19,0))</f>
        <v/>
      </c>
      <c r="Q880" s="9" t="str">
        <f>IF(E880="","",VLOOKUP(W880,図書名リスト!$A$3:$W$1161,20,0))</f>
        <v/>
      </c>
      <c r="R880" s="9" t="str">
        <f>IF(E880="","",VLOOKUP(W880,図書名リスト!$A$3:$W$1161,22,0))</f>
        <v/>
      </c>
      <c r="S880" s="8" t="str">
        <f t="shared" si="68"/>
        <v xml:space="preserve"> </v>
      </c>
      <c r="T880" s="8" t="str">
        <f t="shared" si="69"/>
        <v>　</v>
      </c>
      <c r="U880" s="8" t="str">
        <f t="shared" si="70"/>
        <v xml:space="preserve"> </v>
      </c>
      <c r="V880" s="8">
        <f t="shared" si="71"/>
        <v>0</v>
      </c>
      <c r="W880" s="7" t="str">
        <f t="shared" si="72"/>
        <v/>
      </c>
    </row>
    <row r="881" spans="1:23" ht="57" customHeight="1" x14ac:dyDescent="0.15">
      <c r="A881" s="10"/>
      <c r="B881" s="16"/>
      <c r="C881" s="16"/>
      <c r="D881" s="15"/>
      <c r="E881" s="14"/>
      <c r="F881" s="13"/>
      <c r="G881" s="12" t="str">
        <f>IF(E881="","",VLOOKUP(E881,図書名リスト!$C$3:$W$1161,16,0))</f>
        <v/>
      </c>
      <c r="H881" s="11" t="str">
        <f>IF(E881="","",VLOOKUP(W881,図書名リスト!$A$3:$W$1161,5,0))</f>
        <v/>
      </c>
      <c r="I881" s="11" t="str">
        <f>IF(E881="","",VLOOKUP(W881,図書名リスト!$A$3:$W$1161,9,0))</f>
        <v/>
      </c>
      <c r="J881" s="11" t="str">
        <f>IF(E881="","",VLOOKUP(W881,図書名リスト!$A$3:$W$1161,23,0))</f>
        <v/>
      </c>
      <c r="K881" s="11" t="str">
        <f>IF(E881="","",VLOOKUP(W881,図書名リスト!$A$3:$W$11651,11,0))</f>
        <v/>
      </c>
      <c r="L881" s="38" t="str">
        <f>IF(E881="","",VLOOKUP(W881,図書名リスト!$A$3:$W$1161,14,0))</f>
        <v/>
      </c>
      <c r="M881" s="9" t="str">
        <f>IF(E881="","",VLOOKUP(W881,図書名リスト!$A$3:$W$1161,17,0))</f>
        <v/>
      </c>
      <c r="N881" s="10"/>
      <c r="O881" s="9" t="str">
        <f>IF(E881="","",VLOOKUP(W881,図書名リスト!$A$3:$W$1161,21,0))</f>
        <v/>
      </c>
      <c r="P881" s="9" t="str">
        <f>IF(E881="","",VLOOKUP(W881,図書名リスト!$A$3:$W$1161,19,0))</f>
        <v/>
      </c>
      <c r="Q881" s="9" t="str">
        <f>IF(E881="","",VLOOKUP(W881,図書名リスト!$A$3:$W$1161,20,0))</f>
        <v/>
      </c>
      <c r="R881" s="9" t="str">
        <f>IF(E881="","",VLOOKUP(W881,図書名リスト!$A$3:$W$1161,22,0))</f>
        <v/>
      </c>
      <c r="S881" s="8" t="str">
        <f t="shared" si="68"/>
        <v xml:space="preserve"> </v>
      </c>
      <c r="T881" s="8" t="str">
        <f t="shared" si="69"/>
        <v>　</v>
      </c>
      <c r="U881" s="8" t="str">
        <f t="shared" si="70"/>
        <v xml:space="preserve"> </v>
      </c>
      <c r="V881" s="8">
        <f t="shared" si="71"/>
        <v>0</v>
      </c>
      <c r="W881" s="7" t="str">
        <f t="shared" si="72"/>
        <v/>
      </c>
    </row>
    <row r="882" spans="1:23" ht="57" customHeight="1" x14ac:dyDescent="0.15">
      <c r="A882" s="10"/>
      <c r="B882" s="16"/>
      <c r="C882" s="16"/>
      <c r="D882" s="15"/>
      <c r="E882" s="14"/>
      <c r="F882" s="13"/>
      <c r="G882" s="12" t="str">
        <f>IF(E882="","",VLOOKUP(E882,図書名リスト!$C$3:$W$1161,16,0))</f>
        <v/>
      </c>
      <c r="H882" s="11" t="str">
        <f>IF(E882="","",VLOOKUP(W882,図書名リスト!$A$3:$W$1161,5,0))</f>
        <v/>
      </c>
      <c r="I882" s="11" t="str">
        <f>IF(E882="","",VLOOKUP(W882,図書名リスト!$A$3:$W$1161,9,0))</f>
        <v/>
      </c>
      <c r="J882" s="11" t="str">
        <f>IF(E882="","",VLOOKUP(W882,図書名リスト!$A$3:$W$1161,23,0))</f>
        <v/>
      </c>
      <c r="K882" s="11" t="str">
        <f>IF(E882="","",VLOOKUP(W882,図書名リスト!$A$3:$W$11651,11,0))</f>
        <v/>
      </c>
      <c r="L882" s="38" t="str">
        <f>IF(E882="","",VLOOKUP(W882,図書名リスト!$A$3:$W$1161,14,0))</f>
        <v/>
      </c>
      <c r="M882" s="9" t="str">
        <f>IF(E882="","",VLOOKUP(W882,図書名リスト!$A$3:$W$1161,17,0))</f>
        <v/>
      </c>
      <c r="N882" s="10"/>
      <c r="O882" s="9" t="str">
        <f>IF(E882="","",VLOOKUP(W882,図書名リスト!$A$3:$W$1161,21,0))</f>
        <v/>
      </c>
      <c r="P882" s="9" t="str">
        <f>IF(E882="","",VLOOKUP(W882,図書名リスト!$A$3:$W$1161,19,0))</f>
        <v/>
      </c>
      <c r="Q882" s="9" t="str">
        <f>IF(E882="","",VLOOKUP(W882,図書名リスト!$A$3:$W$1161,20,0))</f>
        <v/>
      </c>
      <c r="R882" s="9" t="str">
        <f>IF(E882="","",VLOOKUP(W882,図書名リスト!$A$3:$W$1161,22,0))</f>
        <v/>
      </c>
      <c r="S882" s="8" t="str">
        <f t="shared" si="68"/>
        <v xml:space="preserve"> </v>
      </c>
      <c r="T882" s="8" t="str">
        <f t="shared" si="69"/>
        <v>　</v>
      </c>
      <c r="U882" s="8" t="str">
        <f t="shared" si="70"/>
        <v xml:space="preserve"> </v>
      </c>
      <c r="V882" s="8">
        <f t="shared" si="71"/>
        <v>0</v>
      </c>
      <c r="W882" s="7" t="str">
        <f t="shared" si="72"/>
        <v/>
      </c>
    </row>
    <row r="883" spans="1:23" ht="57" customHeight="1" x14ac:dyDescent="0.15">
      <c r="A883" s="10"/>
      <c r="B883" s="16"/>
      <c r="C883" s="16"/>
      <c r="D883" s="15"/>
      <c r="E883" s="14"/>
      <c r="F883" s="13"/>
      <c r="G883" s="12" t="str">
        <f>IF(E883="","",VLOOKUP(E883,図書名リスト!$C$3:$W$1161,16,0))</f>
        <v/>
      </c>
      <c r="H883" s="11" t="str">
        <f>IF(E883="","",VLOOKUP(W883,図書名リスト!$A$3:$W$1161,5,0))</f>
        <v/>
      </c>
      <c r="I883" s="11" t="str">
        <f>IF(E883="","",VLOOKUP(W883,図書名リスト!$A$3:$W$1161,9,0))</f>
        <v/>
      </c>
      <c r="J883" s="11" t="str">
        <f>IF(E883="","",VLOOKUP(W883,図書名リスト!$A$3:$W$1161,23,0))</f>
        <v/>
      </c>
      <c r="K883" s="11" t="str">
        <f>IF(E883="","",VLOOKUP(W883,図書名リスト!$A$3:$W$11651,11,0))</f>
        <v/>
      </c>
      <c r="L883" s="38" t="str">
        <f>IF(E883="","",VLOOKUP(W883,図書名リスト!$A$3:$W$1161,14,0))</f>
        <v/>
      </c>
      <c r="M883" s="9" t="str">
        <f>IF(E883="","",VLOOKUP(W883,図書名リスト!$A$3:$W$1161,17,0))</f>
        <v/>
      </c>
      <c r="N883" s="10"/>
      <c r="O883" s="9" t="str">
        <f>IF(E883="","",VLOOKUP(W883,図書名リスト!$A$3:$W$1161,21,0))</f>
        <v/>
      </c>
      <c r="P883" s="9" t="str">
        <f>IF(E883="","",VLOOKUP(W883,図書名リスト!$A$3:$W$1161,19,0))</f>
        <v/>
      </c>
      <c r="Q883" s="9" t="str">
        <f>IF(E883="","",VLOOKUP(W883,図書名リスト!$A$3:$W$1161,20,0))</f>
        <v/>
      </c>
      <c r="R883" s="9" t="str">
        <f>IF(E883="","",VLOOKUP(W883,図書名リスト!$A$3:$W$1161,22,0))</f>
        <v/>
      </c>
      <c r="S883" s="8" t="str">
        <f t="shared" si="68"/>
        <v xml:space="preserve"> </v>
      </c>
      <c r="T883" s="8" t="str">
        <f t="shared" si="69"/>
        <v>　</v>
      </c>
      <c r="U883" s="8" t="str">
        <f t="shared" si="70"/>
        <v xml:space="preserve"> </v>
      </c>
      <c r="V883" s="8">
        <f t="shared" si="71"/>
        <v>0</v>
      </c>
      <c r="W883" s="7" t="str">
        <f t="shared" si="72"/>
        <v/>
      </c>
    </row>
    <row r="884" spans="1:23" ht="57" customHeight="1" x14ac:dyDescent="0.15">
      <c r="A884" s="10"/>
      <c r="B884" s="16"/>
      <c r="C884" s="16"/>
      <c r="D884" s="15"/>
      <c r="E884" s="14"/>
      <c r="F884" s="13"/>
      <c r="G884" s="12" t="str">
        <f>IF(E884="","",VLOOKUP(E884,図書名リスト!$C$3:$W$1161,16,0))</f>
        <v/>
      </c>
      <c r="H884" s="11" t="str">
        <f>IF(E884="","",VLOOKUP(W884,図書名リスト!$A$3:$W$1161,5,0))</f>
        <v/>
      </c>
      <c r="I884" s="11" t="str">
        <f>IF(E884="","",VLOOKUP(W884,図書名リスト!$A$3:$W$1161,9,0))</f>
        <v/>
      </c>
      <c r="J884" s="11" t="str">
        <f>IF(E884="","",VLOOKUP(W884,図書名リスト!$A$3:$W$1161,23,0))</f>
        <v/>
      </c>
      <c r="K884" s="11" t="str">
        <f>IF(E884="","",VLOOKUP(W884,図書名リスト!$A$3:$W$11651,11,0))</f>
        <v/>
      </c>
      <c r="L884" s="38" t="str">
        <f>IF(E884="","",VLOOKUP(W884,図書名リスト!$A$3:$W$1161,14,0))</f>
        <v/>
      </c>
      <c r="M884" s="9" t="str">
        <f>IF(E884="","",VLOOKUP(W884,図書名リスト!$A$3:$W$1161,17,0))</f>
        <v/>
      </c>
      <c r="N884" s="10"/>
      <c r="O884" s="9" t="str">
        <f>IF(E884="","",VLOOKUP(W884,図書名リスト!$A$3:$W$1161,21,0))</f>
        <v/>
      </c>
      <c r="P884" s="9" t="str">
        <f>IF(E884="","",VLOOKUP(W884,図書名リスト!$A$3:$W$1161,19,0))</f>
        <v/>
      </c>
      <c r="Q884" s="9" t="str">
        <f>IF(E884="","",VLOOKUP(W884,図書名リスト!$A$3:$W$1161,20,0))</f>
        <v/>
      </c>
      <c r="R884" s="9" t="str">
        <f>IF(E884="","",VLOOKUP(W884,図書名リスト!$A$3:$W$1161,22,0))</f>
        <v/>
      </c>
      <c r="S884" s="8" t="str">
        <f t="shared" si="68"/>
        <v xml:space="preserve"> </v>
      </c>
      <c r="T884" s="8" t="str">
        <f t="shared" si="69"/>
        <v>　</v>
      </c>
      <c r="U884" s="8" t="str">
        <f t="shared" si="70"/>
        <v xml:space="preserve"> </v>
      </c>
      <c r="V884" s="8">
        <f t="shared" si="71"/>
        <v>0</v>
      </c>
      <c r="W884" s="7" t="str">
        <f t="shared" si="72"/>
        <v/>
      </c>
    </row>
    <row r="885" spans="1:23" ht="57" customHeight="1" x14ac:dyDescent="0.15">
      <c r="A885" s="10"/>
      <c r="B885" s="16"/>
      <c r="C885" s="16"/>
      <c r="D885" s="15"/>
      <c r="E885" s="14"/>
      <c r="F885" s="13"/>
      <c r="G885" s="12" t="str">
        <f>IF(E885="","",VLOOKUP(E885,図書名リスト!$C$3:$W$1161,16,0))</f>
        <v/>
      </c>
      <c r="H885" s="11" t="str">
        <f>IF(E885="","",VLOOKUP(W885,図書名リスト!$A$3:$W$1161,5,0))</f>
        <v/>
      </c>
      <c r="I885" s="11" t="str">
        <f>IF(E885="","",VLOOKUP(W885,図書名リスト!$A$3:$W$1161,9,0))</f>
        <v/>
      </c>
      <c r="J885" s="11" t="str">
        <f>IF(E885="","",VLOOKUP(W885,図書名リスト!$A$3:$W$1161,23,0))</f>
        <v/>
      </c>
      <c r="K885" s="11" t="str">
        <f>IF(E885="","",VLOOKUP(W885,図書名リスト!$A$3:$W$11651,11,0))</f>
        <v/>
      </c>
      <c r="L885" s="38" t="str">
        <f>IF(E885="","",VLOOKUP(W885,図書名リスト!$A$3:$W$1161,14,0))</f>
        <v/>
      </c>
      <c r="M885" s="9" t="str">
        <f>IF(E885="","",VLOOKUP(W885,図書名リスト!$A$3:$W$1161,17,0))</f>
        <v/>
      </c>
      <c r="N885" s="10"/>
      <c r="O885" s="9" t="str">
        <f>IF(E885="","",VLOOKUP(W885,図書名リスト!$A$3:$W$1161,21,0))</f>
        <v/>
      </c>
      <c r="P885" s="9" t="str">
        <f>IF(E885="","",VLOOKUP(W885,図書名リスト!$A$3:$W$1161,19,0))</f>
        <v/>
      </c>
      <c r="Q885" s="9" t="str">
        <f>IF(E885="","",VLOOKUP(W885,図書名リスト!$A$3:$W$1161,20,0))</f>
        <v/>
      </c>
      <c r="R885" s="9" t="str">
        <f>IF(E885="","",VLOOKUP(W885,図書名リスト!$A$3:$W$1161,22,0))</f>
        <v/>
      </c>
      <c r="S885" s="8" t="str">
        <f t="shared" si="68"/>
        <v xml:space="preserve"> </v>
      </c>
      <c r="T885" s="8" t="str">
        <f t="shared" si="69"/>
        <v>　</v>
      </c>
      <c r="U885" s="8" t="str">
        <f t="shared" si="70"/>
        <v xml:space="preserve"> </v>
      </c>
      <c r="V885" s="8">
        <f t="shared" si="71"/>
        <v>0</v>
      </c>
      <c r="W885" s="7" t="str">
        <f t="shared" si="72"/>
        <v/>
      </c>
    </row>
    <row r="886" spans="1:23" ht="57" customHeight="1" x14ac:dyDescent="0.15">
      <c r="A886" s="10"/>
      <c r="B886" s="16"/>
      <c r="C886" s="16"/>
      <c r="D886" s="15"/>
      <c r="E886" s="14"/>
      <c r="F886" s="13"/>
      <c r="G886" s="12" t="str">
        <f>IF(E886="","",VLOOKUP(E886,図書名リスト!$C$3:$W$1161,16,0))</f>
        <v/>
      </c>
      <c r="H886" s="11" t="str">
        <f>IF(E886="","",VLOOKUP(W886,図書名リスト!$A$3:$W$1161,5,0))</f>
        <v/>
      </c>
      <c r="I886" s="11" t="str">
        <f>IF(E886="","",VLOOKUP(W886,図書名リスト!$A$3:$W$1161,9,0))</f>
        <v/>
      </c>
      <c r="J886" s="11" t="str">
        <f>IF(E886="","",VLOOKUP(W886,図書名リスト!$A$3:$W$1161,23,0))</f>
        <v/>
      </c>
      <c r="K886" s="11" t="str">
        <f>IF(E886="","",VLOOKUP(W886,図書名リスト!$A$3:$W$11651,11,0))</f>
        <v/>
      </c>
      <c r="L886" s="38" t="str">
        <f>IF(E886="","",VLOOKUP(W886,図書名リスト!$A$3:$W$1161,14,0))</f>
        <v/>
      </c>
      <c r="M886" s="9" t="str">
        <f>IF(E886="","",VLOOKUP(W886,図書名リスト!$A$3:$W$1161,17,0))</f>
        <v/>
      </c>
      <c r="N886" s="10"/>
      <c r="O886" s="9" t="str">
        <f>IF(E886="","",VLOOKUP(W886,図書名リスト!$A$3:$W$1161,21,0))</f>
        <v/>
      </c>
      <c r="P886" s="9" t="str">
        <f>IF(E886="","",VLOOKUP(W886,図書名リスト!$A$3:$W$1161,19,0))</f>
        <v/>
      </c>
      <c r="Q886" s="9" t="str">
        <f>IF(E886="","",VLOOKUP(W886,図書名リスト!$A$3:$W$1161,20,0))</f>
        <v/>
      </c>
      <c r="R886" s="9" t="str">
        <f>IF(E886="","",VLOOKUP(W886,図書名リスト!$A$3:$W$1161,22,0))</f>
        <v/>
      </c>
      <c r="S886" s="8" t="str">
        <f t="shared" si="68"/>
        <v xml:space="preserve"> </v>
      </c>
      <c r="T886" s="8" t="str">
        <f t="shared" si="69"/>
        <v>　</v>
      </c>
      <c r="U886" s="8" t="str">
        <f t="shared" si="70"/>
        <v xml:space="preserve"> </v>
      </c>
      <c r="V886" s="8">
        <f t="shared" si="71"/>
        <v>0</v>
      </c>
      <c r="W886" s="7" t="str">
        <f t="shared" si="72"/>
        <v/>
      </c>
    </row>
    <row r="887" spans="1:23" ht="57" customHeight="1" x14ac:dyDescent="0.15">
      <c r="A887" s="10"/>
      <c r="B887" s="16"/>
      <c r="C887" s="16"/>
      <c r="D887" s="15"/>
      <c r="E887" s="14"/>
      <c r="F887" s="13"/>
      <c r="G887" s="12" t="str">
        <f>IF(E887="","",VLOOKUP(E887,図書名リスト!$C$3:$W$1161,16,0))</f>
        <v/>
      </c>
      <c r="H887" s="11" t="str">
        <f>IF(E887="","",VLOOKUP(W887,図書名リスト!$A$3:$W$1161,5,0))</f>
        <v/>
      </c>
      <c r="I887" s="11" t="str">
        <f>IF(E887="","",VLOOKUP(W887,図書名リスト!$A$3:$W$1161,9,0))</f>
        <v/>
      </c>
      <c r="J887" s="11" t="str">
        <f>IF(E887="","",VLOOKUP(W887,図書名リスト!$A$3:$W$1161,23,0))</f>
        <v/>
      </c>
      <c r="K887" s="11" t="str">
        <f>IF(E887="","",VLOOKUP(W887,図書名リスト!$A$3:$W$11651,11,0))</f>
        <v/>
      </c>
      <c r="L887" s="38" t="str">
        <f>IF(E887="","",VLOOKUP(W887,図書名リスト!$A$3:$W$1161,14,0))</f>
        <v/>
      </c>
      <c r="M887" s="9" t="str">
        <f>IF(E887="","",VLOOKUP(W887,図書名リスト!$A$3:$W$1161,17,0))</f>
        <v/>
      </c>
      <c r="N887" s="10"/>
      <c r="O887" s="9" t="str">
        <f>IF(E887="","",VLOOKUP(W887,図書名リスト!$A$3:$W$1161,21,0))</f>
        <v/>
      </c>
      <c r="P887" s="9" t="str">
        <f>IF(E887="","",VLOOKUP(W887,図書名リスト!$A$3:$W$1161,19,0))</f>
        <v/>
      </c>
      <c r="Q887" s="9" t="str">
        <f>IF(E887="","",VLOOKUP(W887,図書名リスト!$A$3:$W$1161,20,0))</f>
        <v/>
      </c>
      <c r="R887" s="9" t="str">
        <f>IF(E887="","",VLOOKUP(W887,図書名リスト!$A$3:$W$1161,22,0))</f>
        <v/>
      </c>
      <c r="S887" s="8" t="str">
        <f t="shared" si="68"/>
        <v xml:space="preserve"> </v>
      </c>
      <c r="T887" s="8" t="str">
        <f t="shared" si="69"/>
        <v>　</v>
      </c>
      <c r="U887" s="8" t="str">
        <f t="shared" si="70"/>
        <v xml:space="preserve"> </v>
      </c>
      <c r="V887" s="8">
        <f t="shared" si="71"/>
        <v>0</v>
      </c>
      <c r="W887" s="7" t="str">
        <f t="shared" si="72"/>
        <v/>
      </c>
    </row>
    <row r="888" spans="1:23" ht="57" customHeight="1" x14ac:dyDescent="0.15">
      <c r="A888" s="10"/>
      <c r="B888" s="16"/>
      <c r="C888" s="16"/>
      <c r="D888" s="15"/>
      <c r="E888" s="14"/>
      <c r="F888" s="13"/>
      <c r="G888" s="12" t="str">
        <f>IF(E888="","",VLOOKUP(E888,図書名リスト!$C$3:$W$1161,16,0))</f>
        <v/>
      </c>
      <c r="H888" s="11" t="str">
        <f>IF(E888="","",VLOOKUP(W888,図書名リスト!$A$3:$W$1161,5,0))</f>
        <v/>
      </c>
      <c r="I888" s="11" t="str">
        <f>IF(E888="","",VLOOKUP(W888,図書名リスト!$A$3:$W$1161,9,0))</f>
        <v/>
      </c>
      <c r="J888" s="11" t="str">
        <f>IF(E888="","",VLOOKUP(W888,図書名リスト!$A$3:$W$1161,23,0))</f>
        <v/>
      </c>
      <c r="K888" s="11" t="str">
        <f>IF(E888="","",VLOOKUP(W888,図書名リスト!$A$3:$W$11651,11,0))</f>
        <v/>
      </c>
      <c r="L888" s="38" t="str">
        <f>IF(E888="","",VLOOKUP(W888,図書名リスト!$A$3:$W$1161,14,0))</f>
        <v/>
      </c>
      <c r="M888" s="9" t="str">
        <f>IF(E888="","",VLOOKUP(W888,図書名リスト!$A$3:$W$1161,17,0))</f>
        <v/>
      </c>
      <c r="N888" s="10"/>
      <c r="O888" s="9" t="str">
        <f>IF(E888="","",VLOOKUP(W888,図書名リスト!$A$3:$W$1161,21,0))</f>
        <v/>
      </c>
      <c r="P888" s="9" t="str">
        <f>IF(E888="","",VLOOKUP(W888,図書名リスト!$A$3:$W$1161,19,0))</f>
        <v/>
      </c>
      <c r="Q888" s="9" t="str">
        <f>IF(E888="","",VLOOKUP(W888,図書名リスト!$A$3:$W$1161,20,0))</f>
        <v/>
      </c>
      <c r="R888" s="9" t="str">
        <f>IF(E888="","",VLOOKUP(W888,図書名リスト!$A$3:$W$1161,22,0))</f>
        <v/>
      </c>
      <c r="S888" s="8" t="str">
        <f t="shared" si="68"/>
        <v xml:space="preserve"> </v>
      </c>
      <c r="T888" s="8" t="str">
        <f t="shared" si="69"/>
        <v>　</v>
      </c>
      <c r="U888" s="8" t="str">
        <f t="shared" si="70"/>
        <v xml:space="preserve"> </v>
      </c>
      <c r="V888" s="8">
        <f t="shared" si="71"/>
        <v>0</v>
      </c>
      <c r="W888" s="7" t="str">
        <f t="shared" si="72"/>
        <v/>
      </c>
    </row>
    <row r="889" spans="1:23" ht="57" customHeight="1" x14ac:dyDescent="0.15">
      <c r="A889" s="10"/>
      <c r="B889" s="16"/>
      <c r="C889" s="16"/>
      <c r="D889" s="15"/>
      <c r="E889" s="14"/>
      <c r="F889" s="13"/>
      <c r="G889" s="12" t="str">
        <f>IF(E889="","",VLOOKUP(E889,図書名リスト!$C$3:$W$1161,16,0))</f>
        <v/>
      </c>
      <c r="H889" s="11" t="str">
        <f>IF(E889="","",VLOOKUP(W889,図書名リスト!$A$3:$W$1161,5,0))</f>
        <v/>
      </c>
      <c r="I889" s="11" t="str">
        <f>IF(E889="","",VLOOKUP(W889,図書名リスト!$A$3:$W$1161,9,0))</f>
        <v/>
      </c>
      <c r="J889" s="11" t="str">
        <f>IF(E889="","",VLOOKUP(W889,図書名リスト!$A$3:$W$1161,23,0))</f>
        <v/>
      </c>
      <c r="K889" s="11" t="str">
        <f>IF(E889="","",VLOOKUP(W889,図書名リスト!$A$3:$W$11651,11,0))</f>
        <v/>
      </c>
      <c r="L889" s="38" t="str">
        <f>IF(E889="","",VLOOKUP(W889,図書名リスト!$A$3:$W$1161,14,0))</f>
        <v/>
      </c>
      <c r="M889" s="9" t="str">
        <f>IF(E889="","",VLOOKUP(W889,図書名リスト!$A$3:$W$1161,17,0))</f>
        <v/>
      </c>
      <c r="N889" s="10"/>
      <c r="O889" s="9" t="str">
        <f>IF(E889="","",VLOOKUP(W889,図書名リスト!$A$3:$W$1161,21,0))</f>
        <v/>
      </c>
      <c r="P889" s="9" t="str">
        <f>IF(E889="","",VLOOKUP(W889,図書名リスト!$A$3:$W$1161,19,0))</f>
        <v/>
      </c>
      <c r="Q889" s="9" t="str">
        <f>IF(E889="","",VLOOKUP(W889,図書名リスト!$A$3:$W$1161,20,0))</f>
        <v/>
      </c>
      <c r="R889" s="9" t="str">
        <f>IF(E889="","",VLOOKUP(W889,図書名リスト!$A$3:$W$1161,22,0))</f>
        <v/>
      </c>
      <c r="S889" s="8" t="str">
        <f t="shared" si="68"/>
        <v xml:space="preserve"> </v>
      </c>
      <c r="T889" s="8" t="str">
        <f t="shared" si="69"/>
        <v>　</v>
      </c>
      <c r="U889" s="8" t="str">
        <f t="shared" si="70"/>
        <v xml:space="preserve"> </v>
      </c>
      <c r="V889" s="8">
        <f t="shared" si="71"/>
        <v>0</v>
      </c>
      <c r="W889" s="7" t="str">
        <f t="shared" si="72"/>
        <v/>
      </c>
    </row>
    <row r="890" spans="1:23" ht="57" customHeight="1" x14ac:dyDescent="0.15">
      <c r="A890" s="10"/>
      <c r="B890" s="16"/>
      <c r="C890" s="16"/>
      <c r="D890" s="15"/>
      <c r="E890" s="14"/>
      <c r="F890" s="13"/>
      <c r="G890" s="12" t="str">
        <f>IF(E890="","",VLOOKUP(E890,図書名リスト!$C$3:$W$1161,16,0))</f>
        <v/>
      </c>
      <c r="H890" s="11" t="str">
        <f>IF(E890="","",VLOOKUP(W890,図書名リスト!$A$3:$W$1161,5,0))</f>
        <v/>
      </c>
      <c r="I890" s="11" t="str">
        <f>IF(E890="","",VLOOKUP(W890,図書名リスト!$A$3:$W$1161,9,0))</f>
        <v/>
      </c>
      <c r="J890" s="11" t="str">
        <f>IF(E890="","",VLOOKUP(W890,図書名リスト!$A$3:$W$1161,23,0))</f>
        <v/>
      </c>
      <c r="K890" s="11" t="str">
        <f>IF(E890="","",VLOOKUP(W890,図書名リスト!$A$3:$W$11651,11,0))</f>
        <v/>
      </c>
      <c r="L890" s="38" t="str">
        <f>IF(E890="","",VLOOKUP(W890,図書名リスト!$A$3:$W$1161,14,0))</f>
        <v/>
      </c>
      <c r="M890" s="9" t="str">
        <f>IF(E890="","",VLOOKUP(W890,図書名リスト!$A$3:$W$1161,17,0))</f>
        <v/>
      </c>
      <c r="N890" s="10"/>
      <c r="O890" s="9" t="str">
        <f>IF(E890="","",VLOOKUP(W890,図書名リスト!$A$3:$W$1161,21,0))</f>
        <v/>
      </c>
      <c r="P890" s="9" t="str">
        <f>IF(E890="","",VLOOKUP(W890,図書名リスト!$A$3:$W$1161,19,0))</f>
        <v/>
      </c>
      <c r="Q890" s="9" t="str">
        <f>IF(E890="","",VLOOKUP(W890,図書名リスト!$A$3:$W$1161,20,0))</f>
        <v/>
      </c>
      <c r="R890" s="9" t="str">
        <f>IF(E890="","",VLOOKUP(W890,図書名リスト!$A$3:$W$1161,22,0))</f>
        <v/>
      </c>
      <c r="S890" s="8" t="str">
        <f t="shared" si="68"/>
        <v xml:space="preserve"> </v>
      </c>
      <c r="T890" s="8" t="str">
        <f t="shared" si="69"/>
        <v>　</v>
      </c>
      <c r="U890" s="8" t="str">
        <f t="shared" si="70"/>
        <v xml:space="preserve"> </v>
      </c>
      <c r="V890" s="8">
        <f t="shared" si="71"/>
        <v>0</v>
      </c>
      <c r="W890" s="7" t="str">
        <f t="shared" si="72"/>
        <v/>
      </c>
    </row>
    <row r="891" spans="1:23" ht="57" customHeight="1" x14ac:dyDescent="0.15">
      <c r="A891" s="10"/>
      <c r="B891" s="16"/>
      <c r="C891" s="16"/>
      <c r="D891" s="15"/>
      <c r="E891" s="14"/>
      <c r="F891" s="13"/>
      <c r="G891" s="12" t="str">
        <f>IF(E891="","",VLOOKUP(E891,図書名リスト!$C$3:$W$1161,16,0))</f>
        <v/>
      </c>
      <c r="H891" s="11" t="str">
        <f>IF(E891="","",VLOOKUP(W891,図書名リスト!$A$3:$W$1161,5,0))</f>
        <v/>
      </c>
      <c r="I891" s="11" t="str">
        <f>IF(E891="","",VLOOKUP(W891,図書名リスト!$A$3:$W$1161,9,0))</f>
        <v/>
      </c>
      <c r="J891" s="11" t="str">
        <f>IF(E891="","",VLOOKUP(W891,図書名リスト!$A$3:$W$1161,23,0))</f>
        <v/>
      </c>
      <c r="K891" s="11" t="str">
        <f>IF(E891="","",VLOOKUP(W891,図書名リスト!$A$3:$W$11651,11,0))</f>
        <v/>
      </c>
      <c r="L891" s="38" t="str">
        <f>IF(E891="","",VLOOKUP(W891,図書名リスト!$A$3:$W$1161,14,0))</f>
        <v/>
      </c>
      <c r="M891" s="9" t="str">
        <f>IF(E891="","",VLOOKUP(W891,図書名リスト!$A$3:$W$1161,17,0))</f>
        <v/>
      </c>
      <c r="N891" s="10"/>
      <c r="O891" s="9" t="str">
        <f>IF(E891="","",VLOOKUP(W891,図書名リスト!$A$3:$W$1161,21,0))</f>
        <v/>
      </c>
      <c r="P891" s="9" t="str">
        <f>IF(E891="","",VLOOKUP(W891,図書名リスト!$A$3:$W$1161,19,0))</f>
        <v/>
      </c>
      <c r="Q891" s="9" t="str">
        <f>IF(E891="","",VLOOKUP(W891,図書名リスト!$A$3:$W$1161,20,0))</f>
        <v/>
      </c>
      <c r="R891" s="9" t="str">
        <f>IF(E891="","",VLOOKUP(W891,図書名リスト!$A$3:$W$1161,22,0))</f>
        <v/>
      </c>
      <c r="S891" s="8" t="str">
        <f t="shared" si="68"/>
        <v xml:space="preserve"> </v>
      </c>
      <c r="T891" s="8" t="str">
        <f t="shared" si="69"/>
        <v>　</v>
      </c>
      <c r="U891" s="8" t="str">
        <f t="shared" si="70"/>
        <v xml:space="preserve"> </v>
      </c>
      <c r="V891" s="8">
        <f t="shared" si="71"/>
        <v>0</v>
      </c>
      <c r="W891" s="7" t="str">
        <f t="shared" si="72"/>
        <v/>
      </c>
    </row>
    <row r="892" spans="1:23" ht="57" customHeight="1" x14ac:dyDescent="0.15">
      <c r="A892" s="10"/>
      <c r="B892" s="16"/>
      <c r="C892" s="16"/>
      <c r="D892" s="15"/>
      <c r="E892" s="14"/>
      <c r="F892" s="13"/>
      <c r="G892" s="12" t="str">
        <f>IF(E892="","",VLOOKUP(E892,図書名リスト!$C$3:$W$1161,16,0))</f>
        <v/>
      </c>
      <c r="H892" s="11" t="str">
        <f>IF(E892="","",VLOOKUP(W892,図書名リスト!$A$3:$W$1161,5,0))</f>
        <v/>
      </c>
      <c r="I892" s="11" t="str">
        <f>IF(E892="","",VLOOKUP(W892,図書名リスト!$A$3:$W$1161,9,0))</f>
        <v/>
      </c>
      <c r="J892" s="11" t="str">
        <f>IF(E892="","",VLOOKUP(W892,図書名リスト!$A$3:$W$1161,23,0))</f>
        <v/>
      </c>
      <c r="K892" s="11" t="str">
        <f>IF(E892="","",VLOOKUP(W892,図書名リスト!$A$3:$W$11651,11,0))</f>
        <v/>
      </c>
      <c r="L892" s="38" t="str">
        <f>IF(E892="","",VLOOKUP(W892,図書名リスト!$A$3:$W$1161,14,0))</f>
        <v/>
      </c>
      <c r="M892" s="9" t="str">
        <f>IF(E892="","",VLOOKUP(W892,図書名リスト!$A$3:$W$1161,17,0))</f>
        <v/>
      </c>
      <c r="N892" s="10"/>
      <c r="O892" s="9" t="str">
        <f>IF(E892="","",VLOOKUP(W892,図書名リスト!$A$3:$W$1161,21,0))</f>
        <v/>
      </c>
      <c r="P892" s="9" t="str">
        <f>IF(E892="","",VLOOKUP(W892,図書名リスト!$A$3:$W$1161,19,0))</f>
        <v/>
      </c>
      <c r="Q892" s="9" t="str">
        <f>IF(E892="","",VLOOKUP(W892,図書名リスト!$A$3:$W$1161,20,0))</f>
        <v/>
      </c>
      <c r="R892" s="9" t="str">
        <f>IF(E892="","",VLOOKUP(W892,図書名リスト!$A$3:$W$1161,22,0))</f>
        <v/>
      </c>
      <c r="S892" s="8" t="str">
        <f t="shared" si="68"/>
        <v xml:space="preserve"> </v>
      </c>
      <c r="T892" s="8" t="str">
        <f t="shared" si="69"/>
        <v>　</v>
      </c>
      <c r="U892" s="8" t="str">
        <f t="shared" si="70"/>
        <v xml:space="preserve"> </v>
      </c>
      <c r="V892" s="8">
        <f t="shared" si="71"/>
        <v>0</v>
      </c>
      <c r="W892" s="7" t="str">
        <f t="shared" si="72"/>
        <v/>
      </c>
    </row>
    <row r="893" spans="1:23" ht="57" customHeight="1" x14ac:dyDescent="0.15">
      <c r="A893" s="10"/>
      <c r="B893" s="16"/>
      <c r="C893" s="16"/>
      <c r="D893" s="15"/>
      <c r="E893" s="14"/>
      <c r="F893" s="13"/>
      <c r="G893" s="12" t="str">
        <f>IF(E893="","",VLOOKUP(E893,図書名リスト!$C$3:$W$1161,16,0))</f>
        <v/>
      </c>
      <c r="H893" s="11" t="str">
        <f>IF(E893="","",VLOOKUP(W893,図書名リスト!$A$3:$W$1161,5,0))</f>
        <v/>
      </c>
      <c r="I893" s="11" t="str">
        <f>IF(E893="","",VLOOKUP(W893,図書名リスト!$A$3:$W$1161,9,0))</f>
        <v/>
      </c>
      <c r="J893" s="11" t="str">
        <f>IF(E893="","",VLOOKUP(W893,図書名リスト!$A$3:$W$1161,23,0))</f>
        <v/>
      </c>
      <c r="K893" s="11" t="str">
        <f>IF(E893="","",VLOOKUP(W893,図書名リスト!$A$3:$W$11651,11,0))</f>
        <v/>
      </c>
      <c r="L893" s="38" t="str">
        <f>IF(E893="","",VLOOKUP(W893,図書名リスト!$A$3:$W$1161,14,0))</f>
        <v/>
      </c>
      <c r="M893" s="9" t="str">
        <f>IF(E893="","",VLOOKUP(W893,図書名リスト!$A$3:$W$1161,17,0))</f>
        <v/>
      </c>
      <c r="N893" s="10"/>
      <c r="O893" s="9" t="str">
        <f>IF(E893="","",VLOOKUP(W893,図書名リスト!$A$3:$W$1161,21,0))</f>
        <v/>
      </c>
      <c r="P893" s="9" t="str">
        <f>IF(E893="","",VLOOKUP(W893,図書名リスト!$A$3:$W$1161,19,0))</f>
        <v/>
      </c>
      <c r="Q893" s="9" t="str">
        <f>IF(E893="","",VLOOKUP(W893,図書名リスト!$A$3:$W$1161,20,0))</f>
        <v/>
      </c>
      <c r="R893" s="9" t="str">
        <f>IF(E893="","",VLOOKUP(W893,図書名リスト!$A$3:$W$1161,22,0))</f>
        <v/>
      </c>
      <c r="S893" s="8" t="str">
        <f t="shared" si="68"/>
        <v xml:space="preserve"> </v>
      </c>
      <c r="T893" s="8" t="str">
        <f t="shared" si="69"/>
        <v>　</v>
      </c>
      <c r="U893" s="8" t="str">
        <f t="shared" si="70"/>
        <v xml:space="preserve"> </v>
      </c>
      <c r="V893" s="8">
        <f t="shared" si="71"/>
        <v>0</v>
      </c>
      <c r="W893" s="7" t="str">
        <f t="shared" si="72"/>
        <v/>
      </c>
    </row>
    <row r="894" spans="1:23" ht="57" customHeight="1" x14ac:dyDescent="0.15">
      <c r="A894" s="10"/>
      <c r="B894" s="16"/>
      <c r="C894" s="16"/>
      <c r="D894" s="15"/>
      <c r="E894" s="14"/>
      <c r="F894" s="13"/>
      <c r="G894" s="12" t="str">
        <f>IF(E894="","",VLOOKUP(E894,図書名リスト!$C$3:$W$1161,16,0))</f>
        <v/>
      </c>
      <c r="H894" s="11" t="str">
        <f>IF(E894="","",VLOOKUP(W894,図書名リスト!$A$3:$W$1161,5,0))</f>
        <v/>
      </c>
      <c r="I894" s="11" t="str">
        <f>IF(E894="","",VLOOKUP(W894,図書名リスト!$A$3:$W$1161,9,0))</f>
        <v/>
      </c>
      <c r="J894" s="11" t="str">
        <f>IF(E894="","",VLOOKUP(W894,図書名リスト!$A$3:$W$1161,23,0))</f>
        <v/>
      </c>
      <c r="K894" s="11" t="str">
        <f>IF(E894="","",VLOOKUP(W894,図書名リスト!$A$3:$W$11651,11,0))</f>
        <v/>
      </c>
      <c r="L894" s="38" t="str">
        <f>IF(E894="","",VLOOKUP(W894,図書名リスト!$A$3:$W$1161,14,0))</f>
        <v/>
      </c>
      <c r="M894" s="9" t="str">
        <f>IF(E894="","",VLOOKUP(W894,図書名リスト!$A$3:$W$1161,17,0))</f>
        <v/>
      </c>
      <c r="N894" s="10"/>
      <c r="O894" s="9" t="str">
        <f>IF(E894="","",VLOOKUP(W894,図書名リスト!$A$3:$W$1161,21,0))</f>
        <v/>
      </c>
      <c r="P894" s="9" t="str">
        <f>IF(E894="","",VLOOKUP(W894,図書名リスト!$A$3:$W$1161,19,0))</f>
        <v/>
      </c>
      <c r="Q894" s="9" t="str">
        <f>IF(E894="","",VLOOKUP(W894,図書名リスト!$A$3:$W$1161,20,0))</f>
        <v/>
      </c>
      <c r="R894" s="9" t="str">
        <f>IF(E894="","",VLOOKUP(W894,図書名リスト!$A$3:$W$1161,22,0))</f>
        <v/>
      </c>
      <c r="S894" s="8" t="str">
        <f t="shared" si="68"/>
        <v xml:space="preserve"> </v>
      </c>
      <c r="T894" s="8" t="str">
        <f t="shared" si="69"/>
        <v>　</v>
      </c>
      <c r="U894" s="8" t="str">
        <f t="shared" si="70"/>
        <v xml:space="preserve"> </v>
      </c>
      <c r="V894" s="8">
        <f t="shared" si="71"/>
        <v>0</v>
      </c>
      <c r="W894" s="7" t="str">
        <f t="shared" si="72"/>
        <v/>
      </c>
    </row>
    <row r="895" spans="1:23" ht="57" customHeight="1" x14ac:dyDescent="0.15">
      <c r="A895" s="10"/>
      <c r="B895" s="16"/>
      <c r="C895" s="16"/>
      <c r="D895" s="15"/>
      <c r="E895" s="14"/>
      <c r="F895" s="13"/>
      <c r="G895" s="12" t="str">
        <f>IF(E895="","",VLOOKUP(E895,図書名リスト!$C$3:$W$1161,16,0))</f>
        <v/>
      </c>
      <c r="H895" s="11" t="str">
        <f>IF(E895="","",VLOOKUP(W895,図書名リスト!$A$3:$W$1161,5,0))</f>
        <v/>
      </c>
      <c r="I895" s="11" t="str">
        <f>IF(E895="","",VLOOKUP(W895,図書名リスト!$A$3:$W$1161,9,0))</f>
        <v/>
      </c>
      <c r="J895" s="11" t="str">
        <f>IF(E895="","",VLOOKUP(W895,図書名リスト!$A$3:$W$1161,23,0))</f>
        <v/>
      </c>
      <c r="K895" s="11" t="str">
        <f>IF(E895="","",VLOOKUP(W895,図書名リスト!$A$3:$W$11651,11,0))</f>
        <v/>
      </c>
      <c r="L895" s="38" t="str">
        <f>IF(E895="","",VLOOKUP(W895,図書名リスト!$A$3:$W$1161,14,0))</f>
        <v/>
      </c>
      <c r="M895" s="9" t="str">
        <f>IF(E895="","",VLOOKUP(W895,図書名リスト!$A$3:$W$1161,17,0))</f>
        <v/>
      </c>
      <c r="N895" s="10"/>
      <c r="O895" s="9" t="str">
        <f>IF(E895="","",VLOOKUP(W895,図書名リスト!$A$3:$W$1161,21,0))</f>
        <v/>
      </c>
      <c r="P895" s="9" t="str">
        <f>IF(E895="","",VLOOKUP(W895,図書名リスト!$A$3:$W$1161,19,0))</f>
        <v/>
      </c>
      <c r="Q895" s="9" t="str">
        <f>IF(E895="","",VLOOKUP(W895,図書名リスト!$A$3:$W$1161,20,0))</f>
        <v/>
      </c>
      <c r="R895" s="9" t="str">
        <f>IF(E895="","",VLOOKUP(W895,図書名リスト!$A$3:$W$1161,22,0))</f>
        <v/>
      </c>
      <c r="S895" s="8" t="str">
        <f t="shared" si="68"/>
        <v xml:space="preserve"> </v>
      </c>
      <c r="T895" s="8" t="str">
        <f t="shared" si="69"/>
        <v>　</v>
      </c>
      <c r="U895" s="8" t="str">
        <f t="shared" si="70"/>
        <v xml:space="preserve"> </v>
      </c>
      <c r="V895" s="8">
        <f t="shared" si="71"/>
        <v>0</v>
      </c>
      <c r="W895" s="7" t="str">
        <f t="shared" si="72"/>
        <v/>
      </c>
    </row>
    <row r="896" spans="1:23" ht="57" customHeight="1" x14ac:dyDescent="0.15">
      <c r="A896" s="10"/>
      <c r="B896" s="16"/>
      <c r="C896" s="16"/>
      <c r="D896" s="15"/>
      <c r="E896" s="14"/>
      <c r="F896" s="13"/>
      <c r="G896" s="12" t="str">
        <f>IF(E896="","",VLOOKUP(E896,図書名リスト!$C$3:$W$1161,16,0))</f>
        <v/>
      </c>
      <c r="H896" s="11" t="str">
        <f>IF(E896="","",VLOOKUP(W896,図書名リスト!$A$3:$W$1161,5,0))</f>
        <v/>
      </c>
      <c r="I896" s="11" t="str">
        <f>IF(E896="","",VLOOKUP(W896,図書名リスト!$A$3:$W$1161,9,0))</f>
        <v/>
      </c>
      <c r="J896" s="11" t="str">
        <f>IF(E896="","",VLOOKUP(W896,図書名リスト!$A$3:$W$1161,23,0))</f>
        <v/>
      </c>
      <c r="K896" s="11" t="str">
        <f>IF(E896="","",VLOOKUP(W896,図書名リスト!$A$3:$W$11651,11,0))</f>
        <v/>
      </c>
      <c r="L896" s="38" t="str">
        <f>IF(E896="","",VLOOKUP(W896,図書名リスト!$A$3:$W$1161,14,0))</f>
        <v/>
      </c>
      <c r="M896" s="9" t="str">
        <f>IF(E896="","",VLOOKUP(W896,図書名リスト!$A$3:$W$1161,17,0))</f>
        <v/>
      </c>
      <c r="N896" s="10"/>
      <c r="O896" s="9" t="str">
        <f>IF(E896="","",VLOOKUP(W896,図書名リスト!$A$3:$W$1161,21,0))</f>
        <v/>
      </c>
      <c r="P896" s="9" t="str">
        <f>IF(E896="","",VLOOKUP(W896,図書名リスト!$A$3:$W$1161,19,0))</f>
        <v/>
      </c>
      <c r="Q896" s="9" t="str">
        <f>IF(E896="","",VLOOKUP(W896,図書名リスト!$A$3:$W$1161,20,0))</f>
        <v/>
      </c>
      <c r="R896" s="9" t="str">
        <f>IF(E896="","",VLOOKUP(W896,図書名リスト!$A$3:$W$1161,22,0))</f>
        <v/>
      </c>
      <c r="S896" s="8" t="str">
        <f t="shared" si="68"/>
        <v xml:space="preserve"> </v>
      </c>
      <c r="T896" s="8" t="str">
        <f t="shared" si="69"/>
        <v>　</v>
      </c>
      <c r="U896" s="8" t="str">
        <f t="shared" si="70"/>
        <v xml:space="preserve"> </v>
      </c>
      <c r="V896" s="8">
        <f t="shared" si="71"/>
        <v>0</v>
      </c>
      <c r="W896" s="7" t="str">
        <f t="shared" si="72"/>
        <v/>
      </c>
    </row>
    <row r="897" spans="1:23" ht="57" customHeight="1" x14ac:dyDescent="0.15">
      <c r="A897" s="10"/>
      <c r="B897" s="16"/>
      <c r="C897" s="16"/>
      <c r="D897" s="15"/>
      <c r="E897" s="14"/>
      <c r="F897" s="13"/>
      <c r="G897" s="12" t="str">
        <f>IF(E897="","",VLOOKUP(E897,図書名リスト!$C$3:$W$1161,16,0))</f>
        <v/>
      </c>
      <c r="H897" s="11" t="str">
        <f>IF(E897="","",VLOOKUP(W897,図書名リスト!$A$3:$W$1161,5,0))</f>
        <v/>
      </c>
      <c r="I897" s="11" t="str">
        <f>IF(E897="","",VLOOKUP(W897,図書名リスト!$A$3:$W$1161,9,0))</f>
        <v/>
      </c>
      <c r="J897" s="11" t="str">
        <f>IF(E897="","",VLOOKUP(W897,図書名リスト!$A$3:$W$1161,23,0))</f>
        <v/>
      </c>
      <c r="K897" s="11" t="str">
        <f>IF(E897="","",VLOOKUP(W897,図書名リスト!$A$3:$W$11651,11,0))</f>
        <v/>
      </c>
      <c r="L897" s="38" t="str">
        <f>IF(E897="","",VLOOKUP(W897,図書名リスト!$A$3:$W$1161,14,0))</f>
        <v/>
      </c>
      <c r="M897" s="9" t="str">
        <f>IF(E897="","",VLOOKUP(W897,図書名リスト!$A$3:$W$1161,17,0))</f>
        <v/>
      </c>
      <c r="N897" s="10"/>
      <c r="O897" s="9" t="str">
        <f>IF(E897="","",VLOOKUP(W897,図書名リスト!$A$3:$W$1161,21,0))</f>
        <v/>
      </c>
      <c r="P897" s="9" t="str">
        <f>IF(E897="","",VLOOKUP(W897,図書名リスト!$A$3:$W$1161,19,0))</f>
        <v/>
      </c>
      <c r="Q897" s="9" t="str">
        <f>IF(E897="","",VLOOKUP(W897,図書名リスト!$A$3:$W$1161,20,0))</f>
        <v/>
      </c>
      <c r="R897" s="9" t="str">
        <f>IF(E897="","",VLOOKUP(W897,図書名リスト!$A$3:$W$1161,22,0))</f>
        <v/>
      </c>
      <c r="S897" s="8" t="str">
        <f t="shared" si="68"/>
        <v xml:space="preserve"> </v>
      </c>
      <c r="T897" s="8" t="str">
        <f t="shared" si="69"/>
        <v>　</v>
      </c>
      <c r="U897" s="8" t="str">
        <f t="shared" si="70"/>
        <v xml:space="preserve"> </v>
      </c>
      <c r="V897" s="8">
        <f t="shared" si="71"/>
        <v>0</v>
      </c>
      <c r="W897" s="7" t="str">
        <f t="shared" si="72"/>
        <v/>
      </c>
    </row>
    <row r="898" spans="1:23" ht="57" customHeight="1" x14ac:dyDescent="0.15">
      <c r="A898" s="10"/>
      <c r="B898" s="16"/>
      <c r="C898" s="16"/>
      <c r="D898" s="15"/>
      <c r="E898" s="14"/>
      <c r="F898" s="13"/>
      <c r="G898" s="12" t="str">
        <f>IF(E898="","",VLOOKUP(E898,図書名リスト!$C$3:$W$1161,16,0))</f>
        <v/>
      </c>
      <c r="H898" s="11" t="str">
        <f>IF(E898="","",VLOOKUP(W898,図書名リスト!$A$3:$W$1161,5,0))</f>
        <v/>
      </c>
      <c r="I898" s="11" t="str">
        <f>IF(E898="","",VLOOKUP(W898,図書名リスト!$A$3:$W$1161,9,0))</f>
        <v/>
      </c>
      <c r="J898" s="11" t="str">
        <f>IF(E898="","",VLOOKUP(W898,図書名リスト!$A$3:$W$1161,23,0))</f>
        <v/>
      </c>
      <c r="K898" s="11" t="str">
        <f>IF(E898="","",VLOOKUP(W898,図書名リスト!$A$3:$W$11651,11,0))</f>
        <v/>
      </c>
      <c r="L898" s="38" t="str">
        <f>IF(E898="","",VLOOKUP(W898,図書名リスト!$A$3:$W$1161,14,0))</f>
        <v/>
      </c>
      <c r="M898" s="9" t="str">
        <f>IF(E898="","",VLOOKUP(W898,図書名リスト!$A$3:$W$1161,17,0))</f>
        <v/>
      </c>
      <c r="N898" s="10"/>
      <c r="O898" s="9" t="str">
        <f>IF(E898="","",VLOOKUP(W898,図書名リスト!$A$3:$W$1161,21,0))</f>
        <v/>
      </c>
      <c r="P898" s="9" t="str">
        <f>IF(E898="","",VLOOKUP(W898,図書名リスト!$A$3:$W$1161,19,0))</f>
        <v/>
      </c>
      <c r="Q898" s="9" t="str">
        <f>IF(E898="","",VLOOKUP(W898,図書名リスト!$A$3:$W$1161,20,0))</f>
        <v/>
      </c>
      <c r="R898" s="9" t="str">
        <f>IF(E898="","",VLOOKUP(W898,図書名リスト!$A$3:$W$1161,22,0))</f>
        <v/>
      </c>
      <c r="S898" s="8" t="str">
        <f t="shared" si="68"/>
        <v xml:space="preserve"> </v>
      </c>
      <c r="T898" s="8" t="str">
        <f t="shared" si="69"/>
        <v>　</v>
      </c>
      <c r="U898" s="8" t="str">
        <f t="shared" si="70"/>
        <v xml:space="preserve"> </v>
      </c>
      <c r="V898" s="8">
        <f t="shared" si="71"/>
        <v>0</v>
      </c>
      <c r="W898" s="7" t="str">
        <f t="shared" si="72"/>
        <v/>
      </c>
    </row>
    <row r="899" spans="1:23" ht="57" customHeight="1" x14ac:dyDescent="0.15">
      <c r="A899" s="10"/>
      <c r="B899" s="16"/>
      <c r="C899" s="16"/>
      <c r="D899" s="15"/>
      <c r="E899" s="14"/>
      <c r="F899" s="13"/>
      <c r="G899" s="12" t="str">
        <f>IF(E899="","",VLOOKUP(E899,図書名リスト!$C$3:$W$1161,16,0))</f>
        <v/>
      </c>
      <c r="H899" s="11" t="str">
        <f>IF(E899="","",VLOOKUP(W899,図書名リスト!$A$3:$W$1161,5,0))</f>
        <v/>
      </c>
      <c r="I899" s="11" t="str">
        <f>IF(E899="","",VLOOKUP(W899,図書名リスト!$A$3:$W$1161,9,0))</f>
        <v/>
      </c>
      <c r="J899" s="11" t="str">
        <f>IF(E899="","",VLOOKUP(W899,図書名リスト!$A$3:$W$1161,23,0))</f>
        <v/>
      </c>
      <c r="K899" s="11" t="str">
        <f>IF(E899="","",VLOOKUP(W899,図書名リスト!$A$3:$W$11651,11,0))</f>
        <v/>
      </c>
      <c r="L899" s="38" t="str">
        <f>IF(E899="","",VLOOKUP(W899,図書名リスト!$A$3:$W$1161,14,0))</f>
        <v/>
      </c>
      <c r="M899" s="9" t="str">
        <f>IF(E899="","",VLOOKUP(W899,図書名リスト!$A$3:$W$1161,17,0))</f>
        <v/>
      </c>
      <c r="N899" s="10"/>
      <c r="O899" s="9" t="str">
        <f>IF(E899="","",VLOOKUP(W899,図書名リスト!$A$3:$W$1161,21,0))</f>
        <v/>
      </c>
      <c r="P899" s="9" t="str">
        <f>IF(E899="","",VLOOKUP(W899,図書名リスト!$A$3:$W$1161,19,0))</f>
        <v/>
      </c>
      <c r="Q899" s="9" t="str">
        <f>IF(E899="","",VLOOKUP(W899,図書名リスト!$A$3:$W$1161,20,0))</f>
        <v/>
      </c>
      <c r="R899" s="9" t="str">
        <f>IF(E899="","",VLOOKUP(W899,図書名リスト!$A$3:$W$1161,22,0))</f>
        <v/>
      </c>
      <c r="S899" s="8" t="str">
        <f t="shared" si="68"/>
        <v xml:space="preserve"> </v>
      </c>
      <c r="T899" s="8" t="str">
        <f t="shared" si="69"/>
        <v>　</v>
      </c>
      <c r="U899" s="8" t="str">
        <f t="shared" si="70"/>
        <v xml:space="preserve"> </v>
      </c>
      <c r="V899" s="8">
        <f t="shared" si="71"/>
        <v>0</v>
      </c>
      <c r="W899" s="7" t="str">
        <f t="shared" si="72"/>
        <v/>
      </c>
    </row>
    <row r="900" spans="1:23" ht="57" customHeight="1" x14ac:dyDescent="0.15">
      <c r="A900" s="10"/>
      <c r="B900" s="16"/>
      <c r="C900" s="16"/>
      <c r="D900" s="15"/>
      <c r="E900" s="14"/>
      <c r="F900" s="13"/>
      <c r="G900" s="12" t="str">
        <f>IF(E900="","",VLOOKUP(E900,図書名リスト!$C$3:$W$1161,16,0))</f>
        <v/>
      </c>
      <c r="H900" s="11" t="str">
        <f>IF(E900="","",VLOOKUP(W900,図書名リスト!$A$3:$W$1161,5,0))</f>
        <v/>
      </c>
      <c r="I900" s="11" t="str">
        <f>IF(E900="","",VLOOKUP(W900,図書名リスト!$A$3:$W$1161,9,0))</f>
        <v/>
      </c>
      <c r="J900" s="11" t="str">
        <f>IF(E900="","",VLOOKUP(W900,図書名リスト!$A$3:$W$1161,23,0))</f>
        <v/>
      </c>
      <c r="K900" s="11" t="str">
        <f>IF(E900="","",VLOOKUP(W900,図書名リスト!$A$3:$W$11651,11,0))</f>
        <v/>
      </c>
      <c r="L900" s="38" t="str">
        <f>IF(E900="","",VLOOKUP(W900,図書名リスト!$A$3:$W$1161,14,0))</f>
        <v/>
      </c>
      <c r="M900" s="9" t="str">
        <f>IF(E900="","",VLOOKUP(W900,図書名リスト!$A$3:$W$1161,17,0))</f>
        <v/>
      </c>
      <c r="N900" s="10"/>
      <c r="O900" s="9" t="str">
        <f>IF(E900="","",VLOOKUP(W900,図書名リスト!$A$3:$W$1161,21,0))</f>
        <v/>
      </c>
      <c r="P900" s="9" t="str">
        <f>IF(E900="","",VLOOKUP(W900,図書名リスト!$A$3:$W$1161,19,0))</f>
        <v/>
      </c>
      <c r="Q900" s="9" t="str">
        <f>IF(E900="","",VLOOKUP(W900,図書名リスト!$A$3:$W$1161,20,0))</f>
        <v/>
      </c>
      <c r="R900" s="9" t="str">
        <f>IF(E900="","",VLOOKUP(W900,図書名リスト!$A$3:$W$1161,22,0))</f>
        <v/>
      </c>
      <c r="S900" s="8" t="str">
        <f t="shared" si="68"/>
        <v xml:space="preserve"> </v>
      </c>
      <c r="T900" s="8" t="str">
        <f t="shared" si="69"/>
        <v>　</v>
      </c>
      <c r="U900" s="8" t="str">
        <f t="shared" si="70"/>
        <v xml:space="preserve"> </v>
      </c>
      <c r="V900" s="8">
        <f t="shared" si="71"/>
        <v>0</v>
      </c>
      <c r="W900" s="7" t="str">
        <f t="shared" si="72"/>
        <v/>
      </c>
    </row>
    <row r="901" spans="1:23" ht="57" customHeight="1" x14ac:dyDescent="0.15">
      <c r="A901" s="10"/>
      <c r="B901" s="16"/>
      <c r="C901" s="16"/>
      <c r="D901" s="15"/>
      <c r="E901" s="14"/>
      <c r="F901" s="13"/>
      <c r="G901" s="12" t="str">
        <f>IF(E901="","",VLOOKUP(E901,図書名リスト!$C$3:$W$1161,16,0))</f>
        <v/>
      </c>
      <c r="H901" s="11" t="str">
        <f>IF(E901="","",VLOOKUP(W901,図書名リスト!$A$3:$W$1161,5,0))</f>
        <v/>
      </c>
      <c r="I901" s="11" t="str">
        <f>IF(E901="","",VLOOKUP(W901,図書名リスト!$A$3:$W$1161,9,0))</f>
        <v/>
      </c>
      <c r="J901" s="11" t="str">
        <f>IF(E901="","",VLOOKUP(W901,図書名リスト!$A$3:$W$1161,23,0))</f>
        <v/>
      </c>
      <c r="K901" s="11" t="str">
        <f>IF(E901="","",VLOOKUP(W901,図書名リスト!$A$3:$W$11651,11,0))</f>
        <v/>
      </c>
      <c r="L901" s="38" t="str">
        <f>IF(E901="","",VLOOKUP(W901,図書名リスト!$A$3:$W$1161,14,0))</f>
        <v/>
      </c>
      <c r="M901" s="9" t="str">
        <f>IF(E901="","",VLOOKUP(W901,図書名リスト!$A$3:$W$1161,17,0))</f>
        <v/>
      </c>
      <c r="N901" s="10"/>
      <c r="O901" s="9" t="str">
        <f>IF(E901="","",VLOOKUP(W901,図書名リスト!$A$3:$W$1161,21,0))</f>
        <v/>
      </c>
      <c r="P901" s="9" t="str">
        <f>IF(E901="","",VLOOKUP(W901,図書名リスト!$A$3:$W$1161,19,0))</f>
        <v/>
      </c>
      <c r="Q901" s="9" t="str">
        <f>IF(E901="","",VLOOKUP(W901,図書名リスト!$A$3:$W$1161,20,0))</f>
        <v/>
      </c>
      <c r="R901" s="9" t="str">
        <f>IF(E901="","",VLOOKUP(W901,図書名リスト!$A$3:$W$1161,22,0))</f>
        <v/>
      </c>
      <c r="S901" s="8" t="str">
        <f t="shared" si="68"/>
        <v xml:space="preserve"> </v>
      </c>
      <c r="T901" s="8" t="str">
        <f t="shared" si="69"/>
        <v>　</v>
      </c>
      <c r="U901" s="8" t="str">
        <f t="shared" si="70"/>
        <v xml:space="preserve"> </v>
      </c>
      <c r="V901" s="8">
        <f t="shared" si="71"/>
        <v>0</v>
      </c>
      <c r="W901" s="7" t="str">
        <f t="shared" si="72"/>
        <v/>
      </c>
    </row>
    <row r="902" spans="1:23" ht="57" customHeight="1" x14ac:dyDescent="0.15">
      <c r="A902" s="10"/>
      <c r="B902" s="16"/>
      <c r="C902" s="16"/>
      <c r="D902" s="15"/>
      <c r="E902" s="14"/>
      <c r="F902" s="13"/>
      <c r="G902" s="12" t="str">
        <f>IF(E902="","",VLOOKUP(E902,図書名リスト!$C$3:$W$1161,16,0))</f>
        <v/>
      </c>
      <c r="H902" s="11" t="str">
        <f>IF(E902="","",VLOOKUP(W902,図書名リスト!$A$3:$W$1161,5,0))</f>
        <v/>
      </c>
      <c r="I902" s="11" t="str">
        <f>IF(E902="","",VLOOKUP(W902,図書名リスト!$A$3:$W$1161,9,0))</f>
        <v/>
      </c>
      <c r="J902" s="11" t="str">
        <f>IF(E902="","",VLOOKUP(W902,図書名リスト!$A$3:$W$1161,23,0))</f>
        <v/>
      </c>
      <c r="K902" s="11" t="str">
        <f>IF(E902="","",VLOOKUP(W902,図書名リスト!$A$3:$W$11651,11,0))</f>
        <v/>
      </c>
      <c r="L902" s="38" t="str">
        <f>IF(E902="","",VLOOKUP(W902,図書名リスト!$A$3:$W$1161,14,0))</f>
        <v/>
      </c>
      <c r="M902" s="9" t="str">
        <f>IF(E902="","",VLOOKUP(W902,図書名リスト!$A$3:$W$1161,17,0))</f>
        <v/>
      </c>
      <c r="N902" s="10"/>
      <c r="O902" s="9" t="str">
        <f>IF(E902="","",VLOOKUP(W902,図書名リスト!$A$3:$W$1161,21,0))</f>
        <v/>
      </c>
      <c r="P902" s="9" t="str">
        <f>IF(E902="","",VLOOKUP(W902,図書名リスト!$A$3:$W$1161,19,0))</f>
        <v/>
      </c>
      <c r="Q902" s="9" t="str">
        <f>IF(E902="","",VLOOKUP(W902,図書名リスト!$A$3:$W$1161,20,0))</f>
        <v/>
      </c>
      <c r="R902" s="9" t="str">
        <f>IF(E902="","",VLOOKUP(W902,図書名リスト!$A$3:$W$1161,22,0))</f>
        <v/>
      </c>
      <c r="S902" s="8" t="str">
        <f t="shared" si="68"/>
        <v xml:space="preserve"> </v>
      </c>
      <c r="T902" s="8" t="str">
        <f t="shared" si="69"/>
        <v>　</v>
      </c>
      <c r="U902" s="8" t="str">
        <f t="shared" si="70"/>
        <v xml:space="preserve"> </v>
      </c>
      <c r="V902" s="8">
        <f t="shared" si="71"/>
        <v>0</v>
      </c>
      <c r="W902" s="7" t="str">
        <f t="shared" si="72"/>
        <v/>
      </c>
    </row>
    <row r="903" spans="1:23" ht="57" customHeight="1" x14ac:dyDescent="0.15">
      <c r="A903" s="10"/>
      <c r="B903" s="16"/>
      <c r="C903" s="16"/>
      <c r="D903" s="15"/>
      <c r="E903" s="14"/>
      <c r="F903" s="13"/>
      <c r="G903" s="12" t="str">
        <f>IF(E903="","",VLOOKUP(E903,図書名リスト!$C$3:$W$1161,16,0))</f>
        <v/>
      </c>
      <c r="H903" s="11" t="str">
        <f>IF(E903="","",VLOOKUP(W903,図書名リスト!$A$3:$W$1161,5,0))</f>
        <v/>
      </c>
      <c r="I903" s="11" t="str">
        <f>IF(E903="","",VLOOKUP(W903,図書名リスト!$A$3:$W$1161,9,0))</f>
        <v/>
      </c>
      <c r="J903" s="11" t="str">
        <f>IF(E903="","",VLOOKUP(W903,図書名リスト!$A$3:$W$1161,23,0))</f>
        <v/>
      </c>
      <c r="K903" s="11" t="str">
        <f>IF(E903="","",VLOOKUP(W903,図書名リスト!$A$3:$W$11651,11,0))</f>
        <v/>
      </c>
      <c r="L903" s="38" t="str">
        <f>IF(E903="","",VLOOKUP(W903,図書名リスト!$A$3:$W$1161,14,0))</f>
        <v/>
      </c>
      <c r="M903" s="9" t="str">
        <f>IF(E903="","",VLOOKUP(W903,図書名リスト!$A$3:$W$1161,17,0))</f>
        <v/>
      </c>
      <c r="N903" s="10"/>
      <c r="O903" s="9" t="str">
        <f>IF(E903="","",VLOOKUP(W903,図書名リスト!$A$3:$W$1161,21,0))</f>
        <v/>
      </c>
      <c r="P903" s="9" t="str">
        <f>IF(E903="","",VLOOKUP(W903,図書名リスト!$A$3:$W$1161,19,0))</f>
        <v/>
      </c>
      <c r="Q903" s="9" t="str">
        <f>IF(E903="","",VLOOKUP(W903,図書名リスト!$A$3:$W$1161,20,0))</f>
        <v/>
      </c>
      <c r="R903" s="9" t="str">
        <f>IF(E903="","",VLOOKUP(W903,図書名リスト!$A$3:$W$1161,22,0))</f>
        <v/>
      </c>
      <c r="S903" s="8" t="str">
        <f t="shared" si="68"/>
        <v xml:space="preserve"> </v>
      </c>
      <c r="T903" s="8" t="str">
        <f t="shared" si="69"/>
        <v>　</v>
      </c>
      <c r="U903" s="8" t="str">
        <f t="shared" si="70"/>
        <v xml:space="preserve"> </v>
      </c>
      <c r="V903" s="8">
        <f t="shared" si="71"/>
        <v>0</v>
      </c>
      <c r="W903" s="7" t="str">
        <f t="shared" si="72"/>
        <v/>
      </c>
    </row>
    <row r="904" spans="1:23" ht="57" customHeight="1" x14ac:dyDescent="0.15">
      <c r="A904" s="10"/>
      <c r="B904" s="16"/>
      <c r="C904" s="16"/>
      <c r="D904" s="15"/>
      <c r="E904" s="14"/>
      <c r="F904" s="13"/>
      <c r="G904" s="12" t="str">
        <f>IF(E904="","",VLOOKUP(E904,図書名リスト!$C$3:$W$1161,16,0))</f>
        <v/>
      </c>
      <c r="H904" s="11" t="str">
        <f>IF(E904="","",VLOOKUP(W904,図書名リスト!$A$3:$W$1161,5,0))</f>
        <v/>
      </c>
      <c r="I904" s="11" t="str">
        <f>IF(E904="","",VLOOKUP(W904,図書名リスト!$A$3:$W$1161,9,0))</f>
        <v/>
      </c>
      <c r="J904" s="11" t="str">
        <f>IF(E904="","",VLOOKUP(W904,図書名リスト!$A$3:$W$1161,23,0))</f>
        <v/>
      </c>
      <c r="K904" s="11" t="str">
        <f>IF(E904="","",VLOOKUP(W904,図書名リスト!$A$3:$W$11651,11,0))</f>
        <v/>
      </c>
      <c r="L904" s="38" t="str">
        <f>IF(E904="","",VLOOKUP(W904,図書名リスト!$A$3:$W$1161,14,0))</f>
        <v/>
      </c>
      <c r="M904" s="9" t="str">
        <f>IF(E904="","",VLOOKUP(W904,図書名リスト!$A$3:$W$1161,17,0))</f>
        <v/>
      </c>
      <c r="N904" s="10"/>
      <c r="O904" s="9" t="str">
        <f>IF(E904="","",VLOOKUP(W904,図書名リスト!$A$3:$W$1161,21,0))</f>
        <v/>
      </c>
      <c r="P904" s="9" t="str">
        <f>IF(E904="","",VLOOKUP(W904,図書名リスト!$A$3:$W$1161,19,0))</f>
        <v/>
      </c>
      <c r="Q904" s="9" t="str">
        <f>IF(E904="","",VLOOKUP(W904,図書名リスト!$A$3:$W$1161,20,0))</f>
        <v/>
      </c>
      <c r="R904" s="9" t="str">
        <f>IF(E904="","",VLOOKUP(W904,図書名リスト!$A$3:$W$1161,22,0))</f>
        <v/>
      </c>
      <c r="S904" s="8" t="str">
        <f t="shared" si="68"/>
        <v xml:space="preserve"> </v>
      </c>
      <c r="T904" s="8" t="str">
        <f t="shared" si="69"/>
        <v>　</v>
      </c>
      <c r="U904" s="8" t="str">
        <f t="shared" si="70"/>
        <v xml:space="preserve"> </v>
      </c>
      <c r="V904" s="8">
        <f t="shared" si="71"/>
        <v>0</v>
      </c>
      <c r="W904" s="7" t="str">
        <f t="shared" si="72"/>
        <v/>
      </c>
    </row>
    <row r="905" spans="1:23" ht="57" customHeight="1" x14ac:dyDescent="0.15">
      <c r="A905" s="10"/>
      <c r="B905" s="16"/>
      <c r="C905" s="16"/>
      <c r="D905" s="15"/>
      <c r="E905" s="14"/>
      <c r="F905" s="13"/>
      <c r="G905" s="12" t="str">
        <f>IF(E905="","",VLOOKUP(E905,図書名リスト!$C$3:$W$1161,16,0))</f>
        <v/>
      </c>
      <c r="H905" s="11" t="str">
        <f>IF(E905="","",VLOOKUP(W905,図書名リスト!$A$3:$W$1161,5,0))</f>
        <v/>
      </c>
      <c r="I905" s="11" t="str">
        <f>IF(E905="","",VLOOKUP(W905,図書名リスト!$A$3:$W$1161,9,0))</f>
        <v/>
      </c>
      <c r="J905" s="11" t="str">
        <f>IF(E905="","",VLOOKUP(W905,図書名リスト!$A$3:$W$1161,23,0))</f>
        <v/>
      </c>
      <c r="K905" s="11" t="str">
        <f>IF(E905="","",VLOOKUP(W905,図書名リスト!$A$3:$W$11651,11,0))</f>
        <v/>
      </c>
      <c r="L905" s="38" t="str">
        <f>IF(E905="","",VLOOKUP(W905,図書名リスト!$A$3:$W$1161,14,0))</f>
        <v/>
      </c>
      <c r="M905" s="9" t="str">
        <f>IF(E905="","",VLOOKUP(W905,図書名リスト!$A$3:$W$1161,17,0))</f>
        <v/>
      </c>
      <c r="N905" s="10"/>
      <c r="O905" s="9" t="str">
        <f>IF(E905="","",VLOOKUP(W905,図書名リスト!$A$3:$W$1161,21,0))</f>
        <v/>
      </c>
      <c r="P905" s="9" t="str">
        <f>IF(E905="","",VLOOKUP(W905,図書名リスト!$A$3:$W$1161,19,0))</f>
        <v/>
      </c>
      <c r="Q905" s="9" t="str">
        <f>IF(E905="","",VLOOKUP(W905,図書名リスト!$A$3:$W$1161,20,0))</f>
        <v/>
      </c>
      <c r="R905" s="9" t="str">
        <f>IF(E905="","",VLOOKUP(W905,図書名リスト!$A$3:$W$1161,22,0))</f>
        <v/>
      </c>
      <c r="S905" s="8" t="str">
        <f t="shared" si="68"/>
        <v xml:space="preserve"> </v>
      </c>
      <c r="T905" s="8" t="str">
        <f t="shared" si="69"/>
        <v>　</v>
      </c>
      <c r="U905" s="8" t="str">
        <f t="shared" si="70"/>
        <v xml:space="preserve"> </v>
      </c>
      <c r="V905" s="8">
        <f t="shared" si="71"/>
        <v>0</v>
      </c>
      <c r="W905" s="7" t="str">
        <f t="shared" si="72"/>
        <v/>
      </c>
    </row>
    <row r="906" spans="1:23" ht="57" customHeight="1" x14ac:dyDescent="0.15">
      <c r="A906" s="10"/>
      <c r="B906" s="16"/>
      <c r="C906" s="16"/>
      <c r="D906" s="15"/>
      <c r="E906" s="14"/>
      <c r="F906" s="13"/>
      <c r="G906" s="12" t="str">
        <f>IF(E906="","",VLOOKUP(E906,図書名リスト!$C$3:$W$1161,16,0))</f>
        <v/>
      </c>
      <c r="H906" s="11" t="str">
        <f>IF(E906="","",VLOOKUP(W906,図書名リスト!$A$3:$W$1161,5,0))</f>
        <v/>
      </c>
      <c r="I906" s="11" t="str">
        <f>IF(E906="","",VLOOKUP(W906,図書名リスト!$A$3:$W$1161,9,0))</f>
        <v/>
      </c>
      <c r="J906" s="11" t="str">
        <f>IF(E906="","",VLOOKUP(W906,図書名リスト!$A$3:$W$1161,23,0))</f>
        <v/>
      </c>
      <c r="K906" s="11" t="str">
        <f>IF(E906="","",VLOOKUP(W906,図書名リスト!$A$3:$W$11651,11,0))</f>
        <v/>
      </c>
      <c r="L906" s="38" t="str">
        <f>IF(E906="","",VLOOKUP(W906,図書名リスト!$A$3:$W$1161,14,0))</f>
        <v/>
      </c>
      <c r="M906" s="9" t="str">
        <f>IF(E906="","",VLOOKUP(W906,図書名リスト!$A$3:$W$1161,17,0))</f>
        <v/>
      </c>
      <c r="N906" s="10"/>
      <c r="O906" s="9" t="str">
        <f>IF(E906="","",VLOOKUP(W906,図書名リスト!$A$3:$W$1161,21,0))</f>
        <v/>
      </c>
      <c r="P906" s="9" t="str">
        <f>IF(E906="","",VLOOKUP(W906,図書名リスト!$A$3:$W$1161,19,0))</f>
        <v/>
      </c>
      <c r="Q906" s="9" t="str">
        <f>IF(E906="","",VLOOKUP(W906,図書名リスト!$A$3:$W$1161,20,0))</f>
        <v/>
      </c>
      <c r="R906" s="9" t="str">
        <f>IF(E906="","",VLOOKUP(W906,図書名リスト!$A$3:$W$1161,22,0))</f>
        <v/>
      </c>
      <c r="S906" s="8" t="str">
        <f t="shared" si="68"/>
        <v xml:space="preserve"> </v>
      </c>
      <c r="T906" s="8" t="str">
        <f t="shared" si="69"/>
        <v>　</v>
      </c>
      <c r="U906" s="8" t="str">
        <f t="shared" si="70"/>
        <v xml:space="preserve"> </v>
      </c>
      <c r="V906" s="8">
        <f t="shared" si="71"/>
        <v>0</v>
      </c>
      <c r="W906" s="7" t="str">
        <f t="shared" si="72"/>
        <v/>
      </c>
    </row>
    <row r="907" spans="1:23" ht="57" customHeight="1" x14ac:dyDescent="0.15">
      <c r="A907" s="10"/>
      <c r="B907" s="16"/>
      <c r="C907" s="16"/>
      <c r="D907" s="15"/>
      <c r="E907" s="14"/>
      <c r="F907" s="13"/>
      <c r="G907" s="12" t="str">
        <f>IF(E907="","",VLOOKUP(E907,図書名リスト!$C$3:$W$1161,16,0))</f>
        <v/>
      </c>
      <c r="H907" s="11" t="str">
        <f>IF(E907="","",VLOOKUP(W907,図書名リスト!$A$3:$W$1161,5,0))</f>
        <v/>
      </c>
      <c r="I907" s="11" t="str">
        <f>IF(E907="","",VLOOKUP(W907,図書名リスト!$A$3:$W$1161,9,0))</f>
        <v/>
      </c>
      <c r="J907" s="11" t="str">
        <f>IF(E907="","",VLOOKUP(W907,図書名リスト!$A$3:$W$1161,23,0))</f>
        <v/>
      </c>
      <c r="K907" s="11" t="str">
        <f>IF(E907="","",VLOOKUP(W907,図書名リスト!$A$3:$W$11651,11,0))</f>
        <v/>
      </c>
      <c r="L907" s="38" t="str">
        <f>IF(E907="","",VLOOKUP(W907,図書名リスト!$A$3:$W$1161,14,0))</f>
        <v/>
      </c>
      <c r="M907" s="9" t="str">
        <f>IF(E907="","",VLOOKUP(W907,図書名リスト!$A$3:$W$1161,17,0))</f>
        <v/>
      </c>
      <c r="N907" s="10"/>
      <c r="O907" s="9" t="str">
        <f>IF(E907="","",VLOOKUP(W907,図書名リスト!$A$3:$W$1161,21,0))</f>
        <v/>
      </c>
      <c r="P907" s="9" t="str">
        <f>IF(E907="","",VLOOKUP(W907,図書名リスト!$A$3:$W$1161,19,0))</f>
        <v/>
      </c>
      <c r="Q907" s="9" t="str">
        <f>IF(E907="","",VLOOKUP(W907,図書名リスト!$A$3:$W$1161,20,0))</f>
        <v/>
      </c>
      <c r="R907" s="9" t="str">
        <f>IF(E907="","",VLOOKUP(W907,図書名リスト!$A$3:$W$1161,22,0))</f>
        <v/>
      </c>
      <c r="S907" s="8" t="str">
        <f t="shared" si="68"/>
        <v xml:space="preserve"> </v>
      </c>
      <c r="T907" s="8" t="str">
        <f t="shared" si="69"/>
        <v>　</v>
      </c>
      <c r="U907" s="8" t="str">
        <f t="shared" si="70"/>
        <v xml:space="preserve"> </v>
      </c>
      <c r="V907" s="8">
        <f t="shared" si="71"/>
        <v>0</v>
      </c>
      <c r="W907" s="7" t="str">
        <f t="shared" si="72"/>
        <v/>
      </c>
    </row>
    <row r="908" spans="1:23" ht="57" customHeight="1" x14ac:dyDescent="0.15">
      <c r="A908" s="10"/>
      <c r="B908" s="16"/>
      <c r="C908" s="16"/>
      <c r="D908" s="15"/>
      <c r="E908" s="14"/>
      <c r="F908" s="13"/>
      <c r="G908" s="12" t="str">
        <f>IF(E908="","",VLOOKUP(E908,図書名リスト!$C$3:$W$1161,16,0))</f>
        <v/>
      </c>
      <c r="H908" s="11" t="str">
        <f>IF(E908="","",VLOOKUP(W908,図書名リスト!$A$3:$W$1161,5,0))</f>
        <v/>
      </c>
      <c r="I908" s="11" t="str">
        <f>IF(E908="","",VLOOKUP(W908,図書名リスト!$A$3:$W$1161,9,0))</f>
        <v/>
      </c>
      <c r="J908" s="11" t="str">
        <f>IF(E908="","",VLOOKUP(W908,図書名リスト!$A$3:$W$1161,23,0))</f>
        <v/>
      </c>
      <c r="K908" s="11" t="str">
        <f>IF(E908="","",VLOOKUP(W908,図書名リスト!$A$3:$W$11651,11,0))</f>
        <v/>
      </c>
      <c r="L908" s="38" t="str">
        <f>IF(E908="","",VLOOKUP(W908,図書名リスト!$A$3:$W$1161,14,0))</f>
        <v/>
      </c>
      <c r="M908" s="9" t="str">
        <f>IF(E908="","",VLOOKUP(W908,図書名リスト!$A$3:$W$1161,17,0))</f>
        <v/>
      </c>
      <c r="N908" s="10"/>
      <c r="O908" s="9" t="str">
        <f>IF(E908="","",VLOOKUP(W908,図書名リスト!$A$3:$W$1161,21,0))</f>
        <v/>
      </c>
      <c r="P908" s="9" t="str">
        <f>IF(E908="","",VLOOKUP(W908,図書名リスト!$A$3:$W$1161,19,0))</f>
        <v/>
      </c>
      <c r="Q908" s="9" t="str">
        <f>IF(E908="","",VLOOKUP(W908,図書名リスト!$A$3:$W$1161,20,0))</f>
        <v/>
      </c>
      <c r="R908" s="9" t="str">
        <f>IF(E908="","",VLOOKUP(W908,図書名リスト!$A$3:$W$1161,22,0))</f>
        <v/>
      </c>
      <c r="S908" s="8" t="str">
        <f t="shared" si="68"/>
        <v xml:space="preserve"> </v>
      </c>
      <c r="T908" s="8" t="str">
        <f t="shared" si="69"/>
        <v>　</v>
      </c>
      <c r="U908" s="8" t="str">
        <f t="shared" si="70"/>
        <v xml:space="preserve"> </v>
      </c>
      <c r="V908" s="8">
        <f t="shared" si="71"/>
        <v>0</v>
      </c>
      <c r="W908" s="7" t="str">
        <f t="shared" si="72"/>
        <v/>
      </c>
    </row>
    <row r="909" spans="1:23" ht="57" customHeight="1" x14ac:dyDescent="0.15">
      <c r="A909" s="10"/>
      <c r="B909" s="16"/>
      <c r="C909" s="16"/>
      <c r="D909" s="15"/>
      <c r="E909" s="14"/>
      <c r="F909" s="13"/>
      <c r="G909" s="12" t="str">
        <f>IF(E909="","",VLOOKUP(E909,図書名リスト!$C$3:$W$1161,16,0))</f>
        <v/>
      </c>
      <c r="H909" s="11" t="str">
        <f>IF(E909="","",VLOOKUP(W909,図書名リスト!$A$3:$W$1161,5,0))</f>
        <v/>
      </c>
      <c r="I909" s="11" t="str">
        <f>IF(E909="","",VLOOKUP(W909,図書名リスト!$A$3:$W$1161,9,0))</f>
        <v/>
      </c>
      <c r="J909" s="11" t="str">
        <f>IF(E909="","",VLOOKUP(W909,図書名リスト!$A$3:$W$1161,23,0))</f>
        <v/>
      </c>
      <c r="K909" s="11" t="str">
        <f>IF(E909="","",VLOOKUP(W909,図書名リスト!$A$3:$W$11651,11,0))</f>
        <v/>
      </c>
      <c r="L909" s="38" t="str">
        <f>IF(E909="","",VLOOKUP(W909,図書名リスト!$A$3:$W$1161,14,0))</f>
        <v/>
      </c>
      <c r="M909" s="9" t="str">
        <f>IF(E909="","",VLOOKUP(W909,図書名リスト!$A$3:$W$1161,17,0))</f>
        <v/>
      </c>
      <c r="N909" s="10"/>
      <c r="O909" s="9" t="str">
        <f>IF(E909="","",VLOOKUP(W909,図書名リスト!$A$3:$W$1161,21,0))</f>
        <v/>
      </c>
      <c r="P909" s="9" t="str">
        <f>IF(E909="","",VLOOKUP(W909,図書名リスト!$A$3:$W$1161,19,0))</f>
        <v/>
      </c>
      <c r="Q909" s="9" t="str">
        <f>IF(E909="","",VLOOKUP(W909,図書名リスト!$A$3:$W$1161,20,0))</f>
        <v/>
      </c>
      <c r="R909" s="9" t="str">
        <f>IF(E909="","",VLOOKUP(W909,図書名リスト!$A$3:$W$1161,22,0))</f>
        <v/>
      </c>
      <c r="S909" s="8" t="str">
        <f t="shared" si="68"/>
        <v xml:space="preserve"> </v>
      </c>
      <c r="T909" s="8" t="str">
        <f t="shared" si="69"/>
        <v>　</v>
      </c>
      <c r="U909" s="8" t="str">
        <f t="shared" si="70"/>
        <v xml:space="preserve"> </v>
      </c>
      <c r="V909" s="8">
        <f t="shared" si="71"/>
        <v>0</v>
      </c>
      <c r="W909" s="7" t="str">
        <f t="shared" si="72"/>
        <v/>
      </c>
    </row>
    <row r="910" spans="1:23" ht="57" customHeight="1" x14ac:dyDescent="0.15">
      <c r="A910" s="10"/>
      <c r="B910" s="16"/>
      <c r="C910" s="16"/>
      <c r="D910" s="15"/>
      <c r="E910" s="14"/>
      <c r="F910" s="13"/>
      <c r="G910" s="12" t="str">
        <f>IF(E910="","",VLOOKUP(E910,図書名リスト!$C$3:$W$1161,16,0))</f>
        <v/>
      </c>
      <c r="H910" s="11" t="str">
        <f>IF(E910="","",VLOOKUP(W910,図書名リスト!$A$3:$W$1161,5,0))</f>
        <v/>
      </c>
      <c r="I910" s="11" t="str">
        <f>IF(E910="","",VLOOKUP(W910,図書名リスト!$A$3:$W$1161,9,0))</f>
        <v/>
      </c>
      <c r="J910" s="11" t="str">
        <f>IF(E910="","",VLOOKUP(W910,図書名リスト!$A$3:$W$1161,23,0))</f>
        <v/>
      </c>
      <c r="K910" s="11" t="str">
        <f>IF(E910="","",VLOOKUP(W910,図書名リスト!$A$3:$W$11651,11,0))</f>
        <v/>
      </c>
      <c r="L910" s="38" t="str">
        <f>IF(E910="","",VLOOKUP(W910,図書名リスト!$A$3:$W$1161,14,0))</f>
        <v/>
      </c>
      <c r="M910" s="9" t="str">
        <f>IF(E910="","",VLOOKUP(W910,図書名リスト!$A$3:$W$1161,17,0))</f>
        <v/>
      </c>
      <c r="N910" s="10"/>
      <c r="O910" s="9" t="str">
        <f>IF(E910="","",VLOOKUP(W910,図書名リスト!$A$3:$W$1161,21,0))</f>
        <v/>
      </c>
      <c r="P910" s="9" t="str">
        <f>IF(E910="","",VLOOKUP(W910,図書名リスト!$A$3:$W$1161,19,0))</f>
        <v/>
      </c>
      <c r="Q910" s="9" t="str">
        <f>IF(E910="","",VLOOKUP(W910,図書名リスト!$A$3:$W$1161,20,0))</f>
        <v/>
      </c>
      <c r="R910" s="9" t="str">
        <f>IF(E910="","",VLOOKUP(W910,図書名リスト!$A$3:$W$1161,22,0))</f>
        <v/>
      </c>
      <c r="S910" s="8" t="str">
        <f t="shared" ref="S910:S973" si="73">IF($A910=0," ",$K$2)</f>
        <v xml:space="preserve"> </v>
      </c>
      <c r="T910" s="8" t="str">
        <f t="shared" ref="T910:T973" si="74">IF($A910=0,"　",$O$2)</f>
        <v>　</v>
      </c>
      <c r="U910" s="8" t="str">
        <f t="shared" si="70"/>
        <v xml:space="preserve"> </v>
      </c>
      <c r="V910" s="8">
        <f t="shared" si="71"/>
        <v>0</v>
      </c>
      <c r="W910" s="7" t="str">
        <f t="shared" si="72"/>
        <v/>
      </c>
    </row>
    <row r="911" spans="1:23" ht="57" customHeight="1" x14ac:dyDescent="0.15">
      <c r="A911" s="10"/>
      <c r="B911" s="16"/>
      <c r="C911" s="16"/>
      <c r="D911" s="15"/>
      <c r="E911" s="14"/>
      <c r="F911" s="13"/>
      <c r="G911" s="12" t="str">
        <f>IF(E911="","",VLOOKUP(E911,図書名リスト!$C$3:$W$1161,16,0))</f>
        <v/>
      </c>
      <c r="H911" s="11" t="str">
        <f>IF(E911="","",VLOOKUP(W911,図書名リスト!$A$3:$W$1161,5,0))</f>
        <v/>
      </c>
      <c r="I911" s="11" t="str">
        <f>IF(E911="","",VLOOKUP(W911,図書名リスト!$A$3:$W$1161,9,0))</f>
        <v/>
      </c>
      <c r="J911" s="11" t="str">
        <f>IF(E911="","",VLOOKUP(W911,図書名リスト!$A$3:$W$1161,23,0))</f>
        <v/>
      </c>
      <c r="K911" s="11" t="str">
        <f>IF(E911="","",VLOOKUP(W911,図書名リスト!$A$3:$W$11651,11,0))</f>
        <v/>
      </c>
      <c r="L911" s="38" t="str">
        <f>IF(E911="","",VLOOKUP(W911,図書名リスト!$A$3:$W$1161,14,0))</f>
        <v/>
      </c>
      <c r="M911" s="9" t="str">
        <f>IF(E911="","",VLOOKUP(W911,図書名リスト!$A$3:$W$1161,17,0))</f>
        <v/>
      </c>
      <c r="N911" s="10"/>
      <c r="O911" s="9" t="str">
        <f>IF(E911="","",VLOOKUP(W911,図書名リスト!$A$3:$W$1161,21,0))</f>
        <v/>
      </c>
      <c r="P911" s="9" t="str">
        <f>IF(E911="","",VLOOKUP(W911,図書名リスト!$A$3:$W$1161,19,0))</f>
        <v/>
      </c>
      <c r="Q911" s="9" t="str">
        <f>IF(E911="","",VLOOKUP(W911,図書名リスト!$A$3:$W$1161,20,0))</f>
        <v/>
      </c>
      <c r="R911" s="9" t="str">
        <f>IF(E911="","",VLOOKUP(W911,図書名リスト!$A$3:$W$1161,22,0))</f>
        <v/>
      </c>
      <c r="S911" s="8" t="str">
        <f t="shared" si="73"/>
        <v xml:space="preserve"> </v>
      </c>
      <c r="T911" s="8" t="str">
        <f t="shared" si="74"/>
        <v>　</v>
      </c>
      <c r="U911" s="8" t="str">
        <f t="shared" ref="U911:U974" si="75">IF($A911=0," ",VLOOKUP(S911,$Y$14:$Z$60,2,0))</f>
        <v xml:space="preserve"> </v>
      </c>
      <c r="V911" s="8">
        <f t="shared" ref="V911:V974" si="76">A911</f>
        <v>0</v>
      </c>
      <c r="W911" s="7" t="str">
        <f t="shared" ref="W911:W974" si="77">IF(E911&amp;F911="","",CONCATENATE(E911,F911))</f>
        <v/>
      </c>
    </row>
    <row r="912" spans="1:23" ht="57" customHeight="1" x14ac:dyDescent="0.15">
      <c r="A912" s="10"/>
      <c r="B912" s="16"/>
      <c r="C912" s="16"/>
      <c r="D912" s="15"/>
      <c r="E912" s="14"/>
      <c r="F912" s="13"/>
      <c r="G912" s="12" t="str">
        <f>IF(E912="","",VLOOKUP(E912,図書名リスト!$C$3:$W$1161,16,0))</f>
        <v/>
      </c>
      <c r="H912" s="11" t="str">
        <f>IF(E912="","",VLOOKUP(W912,図書名リスト!$A$3:$W$1161,5,0))</f>
        <v/>
      </c>
      <c r="I912" s="11" t="str">
        <f>IF(E912="","",VLOOKUP(W912,図書名リスト!$A$3:$W$1161,9,0))</f>
        <v/>
      </c>
      <c r="J912" s="11" t="str">
        <f>IF(E912="","",VLOOKUP(W912,図書名リスト!$A$3:$W$1161,23,0))</f>
        <v/>
      </c>
      <c r="K912" s="11" t="str">
        <f>IF(E912="","",VLOOKUP(W912,図書名リスト!$A$3:$W$11651,11,0))</f>
        <v/>
      </c>
      <c r="L912" s="38" t="str">
        <f>IF(E912="","",VLOOKUP(W912,図書名リスト!$A$3:$W$1161,14,0))</f>
        <v/>
      </c>
      <c r="M912" s="9" t="str">
        <f>IF(E912="","",VLOOKUP(W912,図書名リスト!$A$3:$W$1161,17,0))</f>
        <v/>
      </c>
      <c r="N912" s="10"/>
      <c r="O912" s="9" t="str">
        <f>IF(E912="","",VLOOKUP(W912,図書名リスト!$A$3:$W$1161,21,0))</f>
        <v/>
      </c>
      <c r="P912" s="9" t="str">
        <f>IF(E912="","",VLOOKUP(W912,図書名リスト!$A$3:$W$1161,19,0))</f>
        <v/>
      </c>
      <c r="Q912" s="9" t="str">
        <f>IF(E912="","",VLOOKUP(W912,図書名リスト!$A$3:$W$1161,20,0))</f>
        <v/>
      </c>
      <c r="R912" s="9" t="str">
        <f>IF(E912="","",VLOOKUP(W912,図書名リスト!$A$3:$W$1161,22,0))</f>
        <v/>
      </c>
      <c r="S912" s="8" t="str">
        <f t="shared" si="73"/>
        <v xml:space="preserve"> </v>
      </c>
      <c r="T912" s="8" t="str">
        <f t="shared" si="74"/>
        <v>　</v>
      </c>
      <c r="U912" s="8" t="str">
        <f t="shared" si="75"/>
        <v xml:space="preserve"> </v>
      </c>
      <c r="V912" s="8">
        <f t="shared" si="76"/>
        <v>0</v>
      </c>
      <c r="W912" s="7" t="str">
        <f t="shared" si="77"/>
        <v/>
      </c>
    </row>
    <row r="913" spans="1:23" ht="57" customHeight="1" x14ac:dyDescent="0.15">
      <c r="A913" s="10"/>
      <c r="B913" s="16"/>
      <c r="C913" s="16"/>
      <c r="D913" s="15"/>
      <c r="E913" s="14"/>
      <c r="F913" s="13"/>
      <c r="G913" s="12" t="str">
        <f>IF(E913="","",VLOOKUP(E913,図書名リスト!$C$3:$W$1161,16,0))</f>
        <v/>
      </c>
      <c r="H913" s="11" t="str">
        <f>IF(E913="","",VLOOKUP(W913,図書名リスト!$A$3:$W$1161,5,0))</f>
        <v/>
      </c>
      <c r="I913" s="11" t="str">
        <f>IF(E913="","",VLOOKUP(W913,図書名リスト!$A$3:$W$1161,9,0))</f>
        <v/>
      </c>
      <c r="J913" s="11" t="str">
        <f>IF(E913="","",VLOOKUP(W913,図書名リスト!$A$3:$W$1161,23,0))</f>
        <v/>
      </c>
      <c r="K913" s="11" t="str">
        <f>IF(E913="","",VLOOKUP(W913,図書名リスト!$A$3:$W$11651,11,0))</f>
        <v/>
      </c>
      <c r="L913" s="38" t="str">
        <f>IF(E913="","",VLOOKUP(W913,図書名リスト!$A$3:$W$1161,14,0))</f>
        <v/>
      </c>
      <c r="M913" s="9" t="str">
        <f>IF(E913="","",VLOOKUP(W913,図書名リスト!$A$3:$W$1161,17,0))</f>
        <v/>
      </c>
      <c r="N913" s="10"/>
      <c r="O913" s="9" t="str">
        <f>IF(E913="","",VLOOKUP(W913,図書名リスト!$A$3:$W$1161,21,0))</f>
        <v/>
      </c>
      <c r="P913" s="9" t="str">
        <f>IF(E913="","",VLOOKUP(W913,図書名リスト!$A$3:$W$1161,19,0))</f>
        <v/>
      </c>
      <c r="Q913" s="9" t="str">
        <f>IF(E913="","",VLOOKUP(W913,図書名リスト!$A$3:$W$1161,20,0))</f>
        <v/>
      </c>
      <c r="R913" s="9" t="str">
        <f>IF(E913="","",VLOOKUP(W913,図書名リスト!$A$3:$W$1161,22,0))</f>
        <v/>
      </c>
      <c r="S913" s="8" t="str">
        <f t="shared" si="73"/>
        <v xml:space="preserve"> </v>
      </c>
      <c r="T913" s="8" t="str">
        <f t="shared" si="74"/>
        <v>　</v>
      </c>
      <c r="U913" s="8" t="str">
        <f t="shared" si="75"/>
        <v xml:space="preserve"> </v>
      </c>
      <c r="V913" s="8">
        <f t="shared" si="76"/>
        <v>0</v>
      </c>
      <c r="W913" s="7" t="str">
        <f t="shared" si="77"/>
        <v/>
      </c>
    </row>
    <row r="914" spans="1:23" ht="57" customHeight="1" x14ac:dyDescent="0.15">
      <c r="A914" s="10"/>
      <c r="B914" s="16"/>
      <c r="C914" s="16"/>
      <c r="D914" s="15"/>
      <c r="E914" s="14"/>
      <c r="F914" s="13"/>
      <c r="G914" s="12" t="str">
        <f>IF(E914="","",VLOOKUP(E914,図書名リスト!$C$3:$W$1161,16,0))</f>
        <v/>
      </c>
      <c r="H914" s="11" t="str">
        <f>IF(E914="","",VLOOKUP(W914,図書名リスト!$A$3:$W$1161,5,0))</f>
        <v/>
      </c>
      <c r="I914" s="11" t="str">
        <f>IF(E914="","",VLOOKUP(W914,図書名リスト!$A$3:$W$1161,9,0))</f>
        <v/>
      </c>
      <c r="J914" s="11" t="str">
        <f>IF(E914="","",VLOOKUP(W914,図書名リスト!$A$3:$W$1161,23,0))</f>
        <v/>
      </c>
      <c r="K914" s="11" t="str">
        <f>IF(E914="","",VLOOKUP(W914,図書名リスト!$A$3:$W$11651,11,0))</f>
        <v/>
      </c>
      <c r="L914" s="38" t="str">
        <f>IF(E914="","",VLOOKUP(W914,図書名リスト!$A$3:$W$1161,14,0))</f>
        <v/>
      </c>
      <c r="M914" s="9" t="str">
        <f>IF(E914="","",VLOOKUP(W914,図書名リスト!$A$3:$W$1161,17,0))</f>
        <v/>
      </c>
      <c r="N914" s="10"/>
      <c r="O914" s="9" t="str">
        <f>IF(E914="","",VLOOKUP(W914,図書名リスト!$A$3:$W$1161,21,0))</f>
        <v/>
      </c>
      <c r="P914" s="9" t="str">
        <f>IF(E914="","",VLOOKUP(W914,図書名リスト!$A$3:$W$1161,19,0))</f>
        <v/>
      </c>
      <c r="Q914" s="9" t="str">
        <f>IF(E914="","",VLOOKUP(W914,図書名リスト!$A$3:$W$1161,20,0))</f>
        <v/>
      </c>
      <c r="R914" s="9" t="str">
        <f>IF(E914="","",VLOOKUP(W914,図書名リスト!$A$3:$W$1161,22,0))</f>
        <v/>
      </c>
      <c r="S914" s="8" t="str">
        <f t="shared" si="73"/>
        <v xml:space="preserve"> </v>
      </c>
      <c r="T914" s="8" t="str">
        <f t="shared" si="74"/>
        <v>　</v>
      </c>
      <c r="U914" s="8" t="str">
        <f t="shared" si="75"/>
        <v xml:space="preserve"> </v>
      </c>
      <c r="V914" s="8">
        <f t="shared" si="76"/>
        <v>0</v>
      </c>
      <c r="W914" s="7" t="str">
        <f t="shared" si="77"/>
        <v/>
      </c>
    </row>
    <row r="915" spans="1:23" ht="57" customHeight="1" x14ac:dyDescent="0.15">
      <c r="A915" s="10"/>
      <c r="B915" s="16"/>
      <c r="C915" s="16"/>
      <c r="D915" s="15"/>
      <c r="E915" s="14"/>
      <c r="F915" s="13"/>
      <c r="G915" s="12" t="str">
        <f>IF(E915="","",VLOOKUP(E915,図書名リスト!$C$3:$W$1161,16,0))</f>
        <v/>
      </c>
      <c r="H915" s="11" t="str">
        <f>IF(E915="","",VLOOKUP(W915,図書名リスト!$A$3:$W$1161,5,0))</f>
        <v/>
      </c>
      <c r="I915" s="11" t="str">
        <f>IF(E915="","",VLOOKUP(W915,図書名リスト!$A$3:$W$1161,9,0))</f>
        <v/>
      </c>
      <c r="J915" s="11" t="str">
        <f>IF(E915="","",VLOOKUP(W915,図書名リスト!$A$3:$W$1161,23,0))</f>
        <v/>
      </c>
      <c r="K915" s="11" t="str">
        <f>IF(E915="","",VLOOKUP(W915,図書名リスト!$A$3:$W$11651,11,0))</f>
        <v/>
      </c>
      <c r="L915" s="38" t="str">
        <f>IF(E915="","",VLOOKUP(W915,図書名リスト!$A$3:$W$1161,14,0))</f>
        <v/>
      </c>
      <c r="M915" s="9" t="str">
        <f>IF(E915="","",VLOOKUP(W915,図書名リスト!$A$3:$W$1161,17,0))</f>
        <v/>
      </c>
      <c r="N915" s="10"/>
      <c r="O915" s="9" t="str">
        <f>IF(E915="","",VLOOKUP(W915,図書名リスト!$A$3:$W$1161,21,0))</f>
        <v/>
      </c>
      <c r="P915" s="9" t="str">
        <f>IF(E915="","",VLOOKUP(W915,図書名リスト!$A$3:$W$1161,19,0))</f>
        <v/>
      </c>
      <c r="Q915" s="9" t="str">
        <f>IF(E915="","",VLOOKUP(W915,図書名リスト!$A$3:$W$1161,20,0))</f>
        <v/>
      </c>
      <c r="R915" s="9" t="str">
        <f>IF(E915="","",VLOOKUP(W915,図書名リスト!$A$3:$W$1161,22,0))</f>
        <v/>
      </c>
      <c r="S915" s="8" t="str">
        <f t="shared" si="73"/>
        <v xml:space="preserve"> </v>
      </c>
      <c r="T915" s="8" t="str">
        <f t="shared" si="74"/>
        <v>　</v>
      </c>
      <c r="U915" s="8" t="str">
        <f t="shared" si="75"/>
        <v xml:space="preserve"> </v>
      </c>
      <c r="V915" s="8">
        <f t="shared" si="76"/>
        <v>0</v>
      </c>
      <c r="W915" s="7" t="str">
        <f t="shared" si="77"/>
        <v/>
      </c>
    </row>
    <row r="916" spans="1:23" ht="57" customHeight="1" x14ac:dyDescent="0.15">
      <c r="A916" s="10"/>
      <c r="B916" s="16"/>
      <c r="C916" s="16"/>
      <c r="D916" s="15"/>
      <c r="E916" s="14"/>
      <c r="F916" s="13"/>
      <c r="G916" s="12" t="str">
        <f>IF(E916="","",VLOOKUP(E916,図書名リスト!$C$3:$W$1161,16,0))</f>
        <v/>
      </c>
      <c r="H916" s="11" t="str">
        <f>IF(E916="","",VLOOKUP(W916,図書名リスト!$A$3:$W$1161,5,0))</f>
        <v/>
      </c>
      <c r="I916" s="11" t="str">
        <f>IF(E916="","",VLOOKUP(W916,図書名リスト!$A$3:$W$1161,9,0))</f>
        <v/>
      </c>
      <c r="J916" s="11" t="str">
        <f>IF(E916="","",VLOOKUP(W916,図書名リスト!$A$3:$W$1161,23,0))</f>
        <v/>
      </c>
      <c r="K916" s="11" t="str">
        <f>IF(E916="","",VLOOKUP(W916,図書名リスト!$A$3:$W$11651,11,0))</f>
        <v/>
      </c>
      <c r="L916" s="38" t="str">
        <f>IF(E916="","",VLOOKUP(W916,図書名リスト!$A$3:$W$1161,14,0))</f>
        <v/>
      </c>
      <c r="M916" s="9" t="str">
        <f>IF(E916="","",VLOOKUP(W916,図書名リスト!$A$3:$W$1161,17,0))</f>
        <v/>
      </c>
      <c r="N916" s="10"/>
      <c r="O916" s="9" t="str">
        <f>IF(E916="","",VLOOKUP(W916,図書名リスト!$A$3:$W$1161,21,0))</f>
        <v/>
      </c>
      <c r="P916" s="9" t="str">
        <f>IF(E916="","",VLOOKUP(W916,図書名リスト!$A$3:$W$1161,19,0))</f>
        <v/>
      </c>
      <c r="Q916" s="9" t="str">
        <f>IF(E916="","",VLOOKUP(W916,図書名リスト!$A$3:$W$1161,20,0))</f>
        <v/>
      </c>
      <c r="R916" s="9" t="str">
        <f>IF(E916="","",VLOOKUP(W916,図書名リスト!$A$3:$W$1161,22,0))</f>
        <v/>
      </c>
      <c r="S916" s="8" t="str">
        <f t="shared" si="73"/>
        <v xml:space="preserve"> </v>
      </c>
      <c r="T916" s="8" t="str">
        <f t="shared" si="74"/>
        <v>　</v>
      </c>
      <c r="U916" s="8" t="str">
        <f t="shared" si="75"/>
        <v xml:space="preserve"> </v>
      </c>
      <c r="V916" s="8">
        <f t="shared" si="76"/>
        <v>0</v>
      </c>
      <c r="W916" s="7" t="str">
        <f t="shared" si="77"/>
        <v/>
      </c>
    </row>
    <row r="917" spans="1:23" ht="57" customHeight="1" x14ac:dyDescent="0.15">
      <c r="A917" s="10"/>
      <c r="B917" s="16"/>
      <c r="C917" s="16"/>
      <c r="D917" s="15"/>
      <c r="E917" s="14"/>
      <c r="F917" s="13"/>
      <c r="G917" s="12" t="str">
        <f>IF(E917="","",VLOOKUP(E917,図書名リスト!$C$3:$W$1161,16,0))</f>
        <v/>
      </c>
      <c r="H917" s="11" t="str">
        <f>IF(E917="","",VLOOKUP(W917,図書名リスト!$A$3:$W$1161,5,0))</f>
        <v/>
      </c>
      <c r="I917" s="11" t="str">
        <f>IF(E917="","",VLOOKUP(W917,図書名リスト!$A$3:$W$1161,9,0))</f>
        <v/>
      </c>
      <c r="J917" s="11" t="str">
        <f>IF(E917="","",VLOOKUP(W917,図書名リスト!$A$3:$W$1161,23,0))</f>
        <v/>
      </c>
      <c r="K917" s="11" t="str">
        <f>IF(E917="","",VLOOKUP(W917,図書名リスト!$A$3:$W$11651,11,0))</f>
        <v/>
      </c>
      <c r="L917" s="38" t="str">
        <f>IF(E917="","",VLOOKUP(W917,図書名リスト!$A$3:$W$1161,14,0))</f>
        <v/>
      </c>
      <c r="M917" s="9" t="str">
        <f>IF(E917="","",VLOOKUP(W917,図書名リスト!$A$3:$W$1161,17,0))</f>
        <v/>
      </c>
      <c r="N917" s="10"/>
      <c r="O917" s="9" t="str">
        <f>IF(E917="","",VLOOKUP(W917,図書名リスト!$A$3:$W$1161,21,0))</f>
        <v/>
      </c>
      <c r="P917" s="9" t="str">
        <f>IF(E917="","",VLOOKUP(W917,図書名リスト!$A$3:$W$1161,19,0))</f>
        <v/>
      </c>
      <c r="Q917" s="9" t="str">
        <f>IF(E917="","",VLOOKUP(W917,図書名リスト!$A$3:$W$1161,20,0))</f>
        <v/>
      </c>
      <c r="R917" s="9" t="str">
        <f>IF(E917="","",VLOOKUP(W917,図書名リスト!$A$3:$W$1161,22,0))</f>
        <v/>
      </c>
      <c r="S917" s="8" t="str">
        <f t="shared" si="73"/>
        <v xml:space="preserve"> </v>
      </c>
      <c r="T917" s="8" t="str">
        <f t="shared" si="74"/>
        <v>　</v>
      </c>
      <c r="U917" s="8" t="str">
        <f t="shared" si="75"/>
        <v xml:space="preserve"> </v>
      </c>
      <c r="V917" s="8">
        <f t="shared" si="76"/>
        <v>0</v>
      </c>
      <c r="W917" s="7" t="str">
        <f t="shared" si="77"/>
        <v/>
      </c>
    </row>
    <row r="918" spans="1:23" ht="57" customHeight="1" x14ac:dyDescent="0.15">
      <c r="A918" s="10"/>
      <c r="B918" s="16"/>
      <c r="C918" s="16"/>
      <c r="D918" s="15"/>
      <c r="E918" s="14"/>
      <c r="F918" s="13"/>
      <c r="G918" s="12" t="str">
        <f>IF(E918="","",VLOOKUP(E918,図書名リスト!$C$3:$W$1161,16,0))</f>
        <v/>
      </c>
      <c r="H918" s="11" t="str">
        <f>IF(E918="","",VLOOKUP(W918,図書名リスト!$A$3:$W$1161,5,0))</f>
        <v/>
      </c>
      <c r="I918" s="11" t="str">
        <f>IF(E918="","",VLOOKUP(W918,図書名リスト!$A$3:$W$1161,9,0))</f>
        <v/>
      </c>
      <c r="J918" s="11" t="str">
        <f>IF(E918="","",VLOOKUP(W918,図書名リスト!$A$3:$W$1161,23,0))</f>
        <v/>
      </c>
      <c r="K918" s="11" t="str">
        <f>IF(E918="","",VLOOKUP(W918,図書名リスト!$A$3:$W$11651,11,0))</f>
        <v/>
      </c>
      <c r="L918" s="38" t="str">
        <f>IF(E918="","",VLOOKUP(W918,図書名リスト!$A$3:$W$1161,14,0))</f>
        <v/>
      </c>
      <c r="M918" s="9" t="str">
        <f>IF(E918="","",VLOOKUP(W918,図書名リスト!$A$3:$W$1161,17,0))</f>
        <v/>
      </c>
      <c r="N918" s="10"/>
      <c r="O918" s="9" t="str">
        <f>IF(E918="","",VLOOKUP(W918,図書名リスト!$A$3:$W$1161,21,0))</f>
        <v/>
      </c>
      <c r="P918" s="9" t="str">
        <f>IF(E918="","",VLOOKUP(W918,図書名リスト!$A$3:$W$1161,19,0))</f>
        <v/>
      </c>
      <c r="Q918" s="9" t="str">
        <f>IF(E918="","",VLOOKUP(W918,図書名リスト!$A$3:$W$1161,20,0))</f>
        <v/>
      </c>
      <c r="R918" s="9" t="str">
        <f>IF(E918="","",VLOOKUP(W918,図書名リスト!$A$3:$W$1161,22,0))</f>
        <v/>
      </c>
      <c r="S918" s="8" t="str">
        <f t="shared" si="73"/>
        <v xml:space="preserve"> </v>
      </c>
      <c r="T918" s="8" t="str">
        <f t="shared" si="74"/>
        <v>　</v>
      </c>
      <c r="U918" s="8" t="str">
        <f t="shared" si="75"/>
        <v xml:space="preserve"> </v>
      </c>
      <c r="V918" s="8">
        <f t="shared" si="76"/>
        <v>0</v>
      </c>
      <c r="W918" s="7" t="str">
        <f t="shared" si="77"/>
        <v/>
      </c>
    </row>
    <row r="919" spans="1:23" ht="57" customHeight="1" x14ac:dyDescent="0.15">
      <c r="A919" s="10"/>
      <c r="B919" s="16"/>
      <c r="C919" s="16"/>
      <c r="D919" s="15"/>
      <c r="E919" s="14"/>
      <c r="F919" s="13"/>
      <c r="G919" s="12" t="str">
        <f>IF(E919="","",VLOOKUP(E919,図書名リスト!$C$3:$W$1161,16,0))</f>
        <v/>
      </c>
      <c r="H919" s="11" t="str">
        <f>IF(E919="","",VLOOKUP(W919,図書名リスト!$A$3:$W$1161,5,0))</f>
        <v/>
      </c>
      <c r="I919" s="11" t="str">
        <f>IF(E919="","",VLOOKUP(W919,図書名リスト!$A$3:$W$1161,9,0))</f>
        <v/>
      </c>
      <c r="J919" s="11" t="str">
        <f>IF(E919="","",VLOOKUP(W919,図書名リスト!$A$3:$W$1161,23,0))</f>
        <v/>
      </c>
      <c r="K919" s="11" t="str">
        <f>IF(E919="","",VLOOKUP(W919,図書名リスト!$A$3:$W$11651,11,0))</f>
        <v/>
      </c>
      <c r="L919" s="38" t="str">
        <f>IF(E919="","",VLOOKUP(W919,図書名リスト!$A$3:$W$1161,14,0))</f>
        <v/>
      </c>
      <c r="M919" s="9" t="str">
        <f>IF(E919="","",VLOOKUP(W919,図書名リスト!$A$3:$W$1161,17,0))</f>
        <v/>
      </c>
      <c r="N919" s="10"/>
      <c r="O919" s="9" t="str">
        <f>IF(E919="","",VLOOKUP(W919,図書名リスト!$A$3:$W$1161,21,0))</f>
        <v/>
      </c>
      <c r="P919" s="9" t="str">
        <f>IF(E919="","",VLOOKUP(W919,図書名リスト!$A$3:$W$1161,19,0))</f>
        <v/>
      </c>
      <c r="Q919" s="9" t="str">
        <f>IF(E919="","",VLOOKUP(W919,図書名リスト!$A$3:$W$1161,20,0))</f>
        <v/>
      </c>
      <c r="R919" s="9" t="str">
        <f>IF(E919="","",VLOOKUP(W919,図書名リスト!$A$3:$W$1161,22,0))</f>
        <v/>
      </c>
      <c r="S919" s="8" t="str">
        <f t="shared" si="73"/>
        <v xml:space="preserve"> </v>
      </c>
      <c r="T919" s="8" t="str">
        <f t="shared" si="74"/>
        <v>　</v>
      </c>
      <c r="U919" s="8" t="str">
        <f t="shared" si="75"/>
        <v xml:space="preserve"> </v>
      </c>
      <c r="V919" s="8">
        <f t="shared" si="76"/>
        <v>0</v>
      </c>
      <c r="W919" s="7" t="str">
        <f t="shared" si="77"/>
        <v/>
      </c>
    </row>
    <row r="920" spans="1:23" ht="57" customHeight="1" x14ac:dyDescent="0.15">
      <c r="A920" s="10"/>
      <c r="B920" s="16"/>
      <c r="C920" s="16"/>
      <c r="D920" s="15"/>
      <c r="E920" s="14"/>
      <c r="F920" s="13"/>
      <c r="G920" s="12" t="str">
        <f>IF(E920="","",VLOOKUP(E920,図書名リスト!$C$3:$W$1161,16,0))</f>
        <v/>
      </c>
      <c r="H920" s="11" t="str">
        <f>IF(E920="","",VLOOKUP(W920,図書名リスト!$A$3:$W$1161,5,0))</f>
        <v/>
      </c>
      <c r="I920" s="11" t="str">
        <f>IF(E920="","",VLOOKUP(W920,図書名リスト!$A$3:$W$1161,9,0))</f>
        <v/>
      </c>
      <c r="J920" s="11" t="str">
        <f>IF(E920="","",VLOOKUP(W920,図書名リスト!$A$3:$W$1161,23,0))</f>
        <v/>
      </c>
      <c r="K920" s="11" t="str">
        <f>IF(E920="","",VLOOKUP(W920,図書名リスト!$A$3:$W$11651,11,0))</f>
        <v/>
      </c>
      <c r="L920" s="38" t="str">
        <f>IF(E920="","",VLOOKUP(W920,図書名リスト!$A$3:$W$1161,14,0))</f>
        <v/>
      </c>
      <c r="M920" s="9" t="str">
        <f>IF(E920="","",VLOOKUP(W920,図書名リスト!$A$3:$W$1161,17,0))</f>
        <v/>
      </c>
      <c r="N920" s="10"/>
      <c r="O920" s="9" t="str">
        <f>IF(E920="","",VLOOKUP(W920,図書名リスト!$A$3:$W$1161,21,0))</f>
        <v/>
      </c>
      <c r="P920" s="9" t="str">
        <f>IF(E920="","",VLOOKUP(W920,図書名リスト!$A$3:$W$1161,19,0))</f>
        <v/>
      </c>
      <c r="Q920" s="9" t="str">
        <f>IF(E920="","",VLOOKUP(W920,図書名リスト!$A$3:$W$1161,20,0))</f>
        <v/>
      </c>
      <c r="R920" s="9" t="str">
        <f>IF(E920="","",VLOOKUP(W920,図書名リスト!$A$3:$W$1161,22,0))</f>
        <v/>
      </c>
      <c r="S920" s="8" t="str">
        <f t="shared" si="73"/>
        <v xml:space="preserve"> </v>
      </c>
      <c r="T920" s="8" t="str">
        <f t="shared" si="74"/>
        <v>　</v>
      </c>
      <c r="U920" s="8" t="str">
        <f t="shared" si="75"/>
        <v xml:space="preserve"> </v>
      </c>
      <c r="V920" s="8">
        <f t="shared" si="76"/>
        <v>0</v>
      </c>
      <c r="W920" s="7" t="str">
        <f t="shared" si="77"/>
        <v/>
      </c>
    </row>
    <row r="921" spans="1:23" ht="57" customHeight="1" x14ac:dyDescent="0.15">
      <c r="A921" s="10"/>
      <c r="B921" s="16"/>
      <c r="C921" s="16"/>
      <c r="D921" s="15"/>
      <c r="E921" s="14"/>
      <c r="F921" s="13"/>
      <c r="G921" s="12" t="str">
        <f>IF(E921="","",VLOOKUP(E921,図書名リスト!$C$3:$W$1161,16,0))</f>
        <v/>
      </c>
      <c r="H921" s="11" t="str">
        <f>IF(E921="","",VLOOKUP(W921,図書名リスト!$A$3:$W$1161,5,0))</f>
        <v/>
      </c>
      <c r="I921" s="11" t="str">
        <f>IF(E921="","",VLOOKUP(W921,図書名リスト!$A$3:$W$1161,9,0))</f>
        <v/>
      </c>
      <c r="J921" s="11" t="str">
        <f>IF(E921="","",VLOOKUP(W921,図書名リスト!$A$3:$W$1161,23,0))</f>
        <v/>
      </c>
      <c r="K921" s="11" t="str">
        <f>IF(E921="","",VLOOKUP(W921,図書名リスト!$A$3:$W$11651,11,0))</f>
        <v/>
      </c>
      <c r="L921" s="38" t="str">
        <f>IF(E921="","",VLOOKUP(W921,図書名リスト!$A$3:$W$1161,14,0))</f>
        <v/>
      </c>
      <c r="M921" s="9" t="str">
        <f>IF(E921="","",VLOOKUP(W921,図書名リスト!$A$3:$W$1161,17,0))</f>
        <v/>
      </c>
      <c r="N921" s="10"/>
      <c r="O921" s="9" t="str">
        <f>IF(E921="","",VLOOKUP(W921,図書名リスト!$A$3:$W$1161,21,0))</f>
        <v/>
      </c>
      <c r="P921" s="9" t="str">
        <f>IF(E921="","",VLOOKUP(W921,図書名リスト!$A$3:$W$1161,19,0))</f>
        <v/>
      </c>
      <c r="Q921" s="9" t="str">
        <f>IF(E921="","",VLOOKUP(W921,図書名リスト!$A$3:$W$1161,20,0))</f>
        <v/>
      </c>
      <c r="R921" s="9" t="str">
        <f>IF(E921="","",VLOOKUP(W921,図書名リスト!$A$3:$W$1161,22,0))</f>
        <v/>
      </c>
      <c r="S921" s="8" t="str">
        <f t="shared" si="73"/>
        <v xml:space="preserve"> </v>
      </c>
      <c r="T921" s="8" t="str">
        <f t="shared" si="74"/>
        <v>　</v>
      </c>
      <c r="U921" s="8" t="str">
        <f t="shared" si="75"/>
        <v xml:space="preserve"> </v>
      </c>
      <c r="V921" s="8">
        <f t="shared" si="76"/>
        <v>0</v>
      </c>
      <c r="W921" s="7" t="str">
        <f t="shared" si="77"/>
        <v/>
      </c>
    </row>
    <row r="922" spans="1:23" ht="57" customHeight="1" x14ac:dyDescent="0.15">
      <c r="A922" s="10"/>
      <c r="B922" s="16"/>
      <c r="C922" s="16"/>
      <c r="D922" s="15"/>
      <c r="E922" s="14"/>
      <c r="F922" s="13"/>
      <c r="G922" s="12" t="str">
        <f>IF(E922="","",VLOOKUP(E922,図書名リスト!$C$3:$W$1161,16,0))</f>
        <v/>
      </c>
      <c r="H922" s="11" t="str">
        <f>IF(E922="","",VLOOKUP(W922,図書名リスト!$A$3:$W$1161,5,0))</f>
        <v/>
      </c>
      <c r="I922" s="11" t="str">
        <f>IF(E922="","",VLOOKUP(W922,図書名リスト!$A$3:$W$1161,9,0))</f>
        <v/>
      </c>
      <c r="J922" s="11" t="str">
        <f>IF(E922="","",VLOOKUP(W922,図書名リスト!$A$3:$W$1161,23,0))</f>
        <v/>
      </c>
      <c r="K922" s="11" t="str">
        <f>IF(E922="","",VLOOKUP(W922,図書名リスト!$A$3:$W$11651,11,0))</f>
        <v/>
      </c>
      <c r="L922" s="38" t="str">
        <f>IF(E922="","",VLOOKUP(W922,図書名リスト!$A$3:$W$1161,14,0))</f>
        <v/>
      </c>
      <c r="M922" s="9" t="str">
        <f>IF(E922="","",VLOOKUP(W922,図書名リスト!$A$3:$W$1161,17,0))</f>
        <v/>
      </c>
      <c r="N922" s="10"/>
      <c r="O922" s="9" t="str">
        <f>IF(E922="","",VLOOKUP(W922,図書名リスト!$A$3:$W$1161,21,0))</f>
        <v/>
      </c>
      <c r="P922" s="9" t="str">
        <f>IF(E922="","",VLOOKUP(W922,図書名リスト!$A$3:$W$1161,19,0))</f>
        <v/>
      </c>
      <c r="Q922" s="9" t="str">
        <f>IF(E922="","",VLOOKUP(W922,図書名リスト!$A$3:$W$1161,20,0))</f>
        <v/>
      </c>
      <c r="R922" s="9" t="str">
        <f>IF(E922="","",VLOOKUP(W922,図書名リスト!$A$3:$W$1161,22,0))</f>
        <v/>
      </c>
      <c r="S922" s="8" t="str">
        <f t="shared" si="73"/>
        <v xml:space="preserve"> </v>
      </c>
      <c r="T922" s="8" t="str">
        <f t="shared" si="74"/>
        <v>　</v>
      </c>
      <c r="U922" s="8" t="str">
        <f t="shared" si="75"/>
        <v xml:space="preserve"> </v>
      </c>
      <c r="V922" s="8">
        <f t="shared" si="76"/>
        <v>0</v>
      </c>
      <c r="W922" s="7" t="str">
        <f t="shared" si="77"/>
        <v/>
      </c>
    </row>
    <row r="923" spans="1:23" ht="57" customHeight="1" x14ac:dyDescent="0.15">
      <c r="A923" s="10"/>
      <c r="B923" s="16"/>
      <c r="C923" s="16"/>
      <c r="D923" s="15"/>
      <c r="E923" s="14"/>
      <c r="F923" s="13"/>
      <c r="G923" s="12" t="str">
        <f>IF(E923="","",VLOOKUP(E923,図書名リスト!$C$3:$W$1161,16,0))</f>
        <v/>
      </c>
      <c r="H923" s="11" t="str">
        <f>IF(E923="","",VLOOKUP(W923,図書名リスト!$A$3:$W$1161,5,0))</f>
        <v/>
      </c>
      <c r="I923" s="11" t="str">
        <f>IF(E923="","",VLOOKUP(W923,図書名リスト!$A$3:$W$1161,9,0))</f>
        <v/>
      </c>
      <c r="J923" s="11" t="str">
        <f>IF(E923="","",VLOOKUP(W923,図書名リスト!$A$3:$W$1161,23,0))</f>
        <v/>
      </c>
      <c r="K923" s="11" t="str">
        <f>IF(E923="","",VLOOKUP(W923,図書名リスト!$A$3:$W$11651,11,0))</f>
        <v/>
      </c>
      <c r="L923" s="38" t="str">
        <f>IF(E923="","",VLOOKUP(W923,図書名リスト!$A$3:$W$1161,14,0))</f>
        <v/>
      </c>
      <c r="M923" s="9" t="str">
        <f>IF(E923="","",VLOOKUP(W923,図書名リスト!$A$3:$W$1161,17,0))</f>
        <v/>
      </c>
      <c r="N923" s="10"/>
      <c r="O923" s="9" t="str">
        <f>IF(E923="","",VLOOKUP(W923,図書名リスト!$A$3:$W$1161,21,0))</f>
        <v/>
      </c>
      <c r="P923" s="9" t="str">
        <f>IF(E923="","",VLOOKUP(W923,図書名リスト!$A$3:$W$1161,19,0))</f>
        <v/>
      </c>
      <c r="Q923" s="9" t="str">
        <f>IF(E923="","",VLOOKUP(W923,図書名リスト!$A$3:$W$1161,20,0))</f>
        <v/>
      </c>
      <c r="R923" s="9" t="str">
        <f>IF(E923="","",VLOOKUP(W923,図書名リスト!$A$3:$W$1161,22,0))</f>
        <v/>
      </c>
      <c r="S923" s="8" t="str">
        <f t="shared" si="73"/>
        <v xml:space="preserve"> </v>
      </c>
      <c r="T923" s="8" t="str">
        <f t="shared" si="74"/>
        <v>　</v>
      </c>
      <c r="U923" s="8" t="str">
        <f t="shared" si="75"/>
        <v xml:space="preserve"> </v>
      </c>
      <c r="V923" s="8">
        <f t="shared" si="76"/>
        <v>0</v>
      </c>
      <c r="W923" s="7" t="str">
        <f t="shared" si="77"/>
        <v/>
      </c>
    </row>
    <row r="924" spans="1:23" ht="57" customHeight="1" x14ac:dyDescent="0.15">
      <c r="A924" s="10"/>
      <c r="B924" s="16"/>
      <c r="C924" s="16"/>
      <c r="D924" s="15"/>
      <c r="E924" s="14"/>
      <c r="F924" s="13"/>
      <c r="G924" s="12" t="str">
        <f>IF(E924="","",VLOOKUP(E924,図書名リスト!$C$3:$W$1161,16,0))</f>
        <v/>
      </c>
      <c r="H924" s="11" t="str">
        <f>IF(E924="","",VLOOKUP(W924,図書名リスト!$A$3:$W$1161,5,0))</f>
        <v/>
      </c>
      <c r="I924" s="11" t="str">
        <f>IF(E924="","",VLOOKUP(W924,図書名リスト!$A$3:$W$1161,9,0))</f>
        <v/>
      </c>
      <c r="J924" s="11" t="str">
        <f>IF(E924="","",VLOOKUP(W924,図書名リスト!$A$3:$W$1161,23,0))</f>
        <v/>
      </c>
      <c r="K924" s="11" t="str">
        <f>IF(E924="","",VLOOKUP(W924,図書名リスト!$A$3:$W$11651,11,0))</f>
        <v/>
      </c>
      <c r="L924" s="38" t="str">
        <f>IF(E924="","",VLOOKUP(W924,図書名リスト!$A$3:$W$1161,14,0))</f>
        <v/>
      </c>
      <c r="M924" s="9" t="str">
        <f>IF(E924="","",VLOOKUP(W924,図書名リスト!$A$3:$W$1161,17,0))</f>
        <v/>
      </c>
      <c r="N924" s="10"/>
      <c r="O924" s="9" t="str">
        <f>IF(E924="","",VLOOKUP(W924,図書名リスト!$A$3:$W$1161,21,0))</f>
        <v/>
      </c>
      <c r="P924" s="9" t="str">
        <f>IF(E924="","",VLOOKUP(W924,図書名リスト!$A$3:$W$1161,19,0))</f>
        <v/>
      </c>
      <c r="Q924" s="9" t="str">
        <f>IF(E924="","",VLOOKUP(W924,図書名リスト!$A$3:$W$1161,20,0))</f>
        <v/>
      </c>
      <c r="R924" s="9" t="str">
        <f>IF(E924="","",VLOOKUP(W924,図書名リスト!$A$3:$W$1161,22,0))</f>
        <v/>
      </c>
      <c r="S924" s="8" t="str">
        <f t="shared" si="73"/>
        <v xml:space="preserve"> </v>
      </c>
      <c r="T924" s="8" t="str">
        <f t="shared" si="74"/>
        <v>　</v>
      </c>
      <c r="U924" s="8" t="str">
        <f t="shared" si="75"/>
        <v xml:space="preserve"> </v>
      </c>
      <c r="V924" s="8">
        <f t="shared" si="76"/>
        <v>0</v>
      </c>
      <c r="W924" s="7" t="str">
        <f t="shared" si="77"/>
        <v/>
      </c>
    </row>
    <row r="925" spans="1:23" ht="57" customHeight="1" x14ac:dyDescent="0.15">
      <c r="A925" s="10"/>
      <c r="B925" s="16"/>
      <c r="C925" s="16"/>
      <c r="D925" s="15"/>
      <c r="E925" s="14"/>
      <c r="F925" s="13"/>
      <c r="G925" s="12" t="str">
        <f>IF(E925="","",VLOOKUP(E925,図書名リスト!$C$3:$W$1161,16,0))</f>
        <v/>
      </c>
      <c r="H925" s="11" t="str">
        <f>IF(E925="","",VLOOKUP(W925,図書名リスト!$A$3:$W$1161,5,0))</f>
        <v/>
      </c>
      <c r="I925" s="11" t="str">
        <f>IF(E925="","",VLOOKUP(W925,図書名リスト!$A$3:$W$1161,9,0))</f>
        <v/>
      </c>
      <c r="J925" s="11" t="str">
        <f>IF(E925="","",VLOOKUP(W925,図書名リスト!$A$3:$W$1161,23,0))</f>
        <v/>
      </c>
      <c r="K925" s="11" t="str">
        <f>IF(E925="","",VLOOKUP(W925,図書名リスト!$A$3:$W$11651,11,0))</f>
        <v/>
      </c>
      <c r="L925" s="38" t="str">
        <f>IF(E925="","",VLOOKUP(W925,図書名リスト!$A$3:$W$1161,14,0))</f>
        <v/>
      </c>
      <c r="M925" s="9" t="str">
        <f>IF(E925="","",VLOOKUP(W925,図書名リスト!$A$3:$W$1161,17,0))</f>
        <v/>
      </c>
      <c r="N925" s="10"/>
      <c r="O925" s="9" t="str">
        <f>IF(E925="","",VLOOKUP(W925,図書名リスト!$A$3:$W$1161,21,0))</f>
        <v/>
      </c>
      <c r="P925" s="9" t="str">
        <f>IF(E925="","",VLOOKUP(W925,図書名リスト!$A$3:$W$1161,19,0))</f>
        <v/>
      </c>
      <c r="Q925" s="9" t="str">
        <f>IF(E925="","",VLOOKUP(W925,図書名リスト!$A$3:$W$1161,20,0))</f>
        <v/>
      </c>
      <c r="R925" s="9" t="str">
        <f>IF(E925="","",VLOOKUP(W925,図書名リスト!$A$3:$W$1161,22,0))</f>
        <v/>
      </c>
      <c r="S925" s="8" t="str">
        <f t="shared" si="73"/>
        <v xml:space="preserve"> </v>
      </c>
      <c r="T925" s="8" t="str">
        <f t="shared" si="74"/>
        <v>　</v>
      </c>
      <c r="U925" s="8" t="str">
        <f t="shared" si="75"/>
        <v xml:space="preserve"> </v>
      </c>
      <c r="V925" s="8">
        <f t="shared" si="76"/>
        <v>0</v>
      </c>
      <c r="W925" s="7" t="str">
        <f t="shared" si="77"/>
        <v/>
      </c>
    </row>
    <row r="926" spans="1:23" ht="57" customHeight="1" x14ac:dyDescent="0.15">
      <c r="A926" s="10"/>
      <c r="B926" s="16"/>
      <c r="C926" s="16"/>
      <c r="D926" s="15"/>
      <c r="E926" s="14"/>
      <c r="F926" s="13"/>
      <c r="G926" s="12" t="str">
        <f>IF(E926="","",VLOOKUP(E926,図書名リスト!$C$3:$W$1161,16,0))</f>
        <v/>
      </c>
      <c r="H926" s="11" t="str">
        <f>IF(E926="","",VLOOKUP(W926,図書名リスト!$A$3:$W$1161,5,0))</f>
        <v/>
      </c>
      <c r="I926" s="11" t="str">
        <f>IF(E926="","",VLOOKUP(W926,図書名リスト!$A$3:$W$1161,9,0))</f>
        <v/>
      </c>
      <c r="J926" s="11" t="str">
        <f>IF(E926="","",VLOOKUP(W926,図書名リスト!$A$3:$W$1161,23,0))</f>
        <v/>
      </c>
      <c r="K926" s="11" t="str">
        <f>IF(E926="","",VLOOKUP(W926,図書名リスト!$A$3:$W$11651,11,0))</f>
        <v/>
      </c>
      <c r="L926" s="38" t="str">
        <f>IF(E926="","",VLOOKUP(W926,図書名リスト!$A$3:$W$1161,14,0))</f>
        <v/>
      </c>
      <c r="M926" s="9" t="str">
        <f>IF(E926="","",VLOOKUP(W926,図書名リスト!$A$3:$W$1161,17,0))</f>
        <v/>
      </c>
      <c r="N926" s="10"/>
      <c r="O926" s="9" t="str">
        <f>IF(E926="","",VLOOKUP(W926,図書名リスト!$A$3:$W$1161,21,0))</f>
        <v/>
      </c>
      <c r="P926" s="9" t="str">
        <f>IF(E926="","",VLOOKUP(W926,図書名リスト!$A$3:$W$1161,19,0))</f>
        <v/>
      </c>
      <c r="Q926" s="9" t="str">
        <f>IF(E926="","",VLOOKUP(W926,図書名リスト!$A$3:$W$1161,20,0))</f>
        <v/>
      </c>
      <c r="R926" s="9" t="str">
        <f>IF(E926="","",VLOOKUP(W926,図書名リスト!$A$3:$W$1161,22,0))</f>
        <v/>
      </c>
      <c r="S926" s="8" t="str">
        <f t="shared" si="73"/>
        <v xml:space="preserve"> </v>
      </c>
      <c r="T926" s="8" t="str">
        <f t="shared" si="74"/>
        <v>　</v>
      </c>
      <c r="U926" s="8" t="str">
        <f t="shared" si="75"/>
        <v xml:space="preserve"> </v>
      </c>
      <c r="V926" s="8">
        <f t="shared" si="76"/>
        <v>0</v>
      </c>
      <c r="W926" s="7" t="str">
        <f t="shared" si="77"/>
        <v/>
      </c>
    </row>
    <row r="927" spans="1:23" ht="57" customHeight="1" x14ac:dyDescent="0.15">
      <c r="A927" s="10"/>
      <c r="B927" s="16"/>
      <c r="C927" s="16"/>
      <c r="D927" s="15"/>
      <c r="E927" s="14"/>
      <c r="F927" s="13"/>
      <c r="G927" s="12" t="str">
        <f>IF(E927="","",VLOOKUP(E927,図書名リスト!$C$3:$W$1161,16,0))</f>
        <v/>
      </c>
      <c r="H927" s="11" t="str">
        <f>IF(E927="","",VLOOKUP(W927,図書名リスト!$A$3:$W$1161,5,0))</f>
        <v/>
      </c>
      <c r="I927" s="11" t="str">
        <f>IF(E927="","",VLOOKUP(W927,図書名リスト!$A$3:$W$1161,9,0))</f>
        <v/>
      </c>
      <c r="J927" s="11" t="str">
        <f>IF(E927="","",VLOOKUP(W927,図書名リスト!$A$3:$W$1161,23,0))</f>
        <v/>
      </c>
      <c r="K927" s="11" t="str">
        <f>IF(E927="","",VLOOKUP(W927,図書名リスト!$A$3:$W$11651,11,0))</f>
        <v/>
      </c>
      <c r="L927" s="38" t="str">
        <f>IF(E927="","",VLOOKUP(W927,図書名リスト!$A$3:$W$1161,14,0))</f>
        <v/>
      </c>
      <c r="M927" s="9" t="str">
        <f>IF(E927="","",VLOOKUP(W927,図書名リスト!$A$3:$W$1161,17,0))</f>
        <v/>
      </c>
      <c r="N927" s="10"/>
      <c r="O927" s="9" t="str">
        <f>IF(E927="","",VLOOKUP(W927,図書名リスト!$A$3:$W$1161,21,0))</f>
        <v/>
      </c>
      <c r="P927" s="9" t="str">
        <f>IF(E927="","",VLOOKUP(W927,図書名リスト!$A$3:$W$1161,19,0))</f>
        <v/>
      </c>
      <c r="Q927" s="9" t="str">
        <f>IF(E927="","",VLOOKUP(W927,図書名リスト!$A$3:$W$1161,20,0))</f>
        <v/>
      </c>
      <c r="R927" s="9" t="str">
        <f>IF(E927="","",VLOOKUP(W927,図書名リスト!$A$3:$W$1161,22,0))</f>
        <v/>
      </c>
      <c r="S927" s="8" t="str">
        <f t="shared" si="73"/>
        <v xml:space="preserve"> </v>
      </c>
      <c r="T927" s="8" t="str">
        <f t="shared" si="74"/>
        <v>　</v>
      </c>
      <c r="U927" s="8" t="str">
        <f t="shared" si="75"/>
        <v xml:space="preserve"> </v>
      </c>
      <c r="V927" s="8">
        <f t="shared" si="76"/>
        <v>0</v>
      </c>
      <c r="W927" s="7" t="str">
        <f t="shared" si="77"/>
        <v/>
      </c>
    </row>
    <row r="928" spans="1:23" ht="57" customHeight="1" x14ac:dyDescent="0.15">
      <c r="A928" s="10"/>
      <c r="B928" s="16"/>
      <c r="C928" s="16"/>
      <c r="D928" s="15"/>
      <c r="E928" s="14"/>
      <c r="F928" s="13"/>
      <c r="G928" s="12" t="str">
        <f>IF(E928="","",VLOOKUP(E928,図書名リスト!$C$3:$W$1161,16,0))</f>
        <v/>
      </c>
      <c r="H928" s="11" t="str">
        <f>IF(E928="","",VLOOKUP(W928,図書名リスト!$A$3:$W$1161,5,0))</f>
        <v/>
      </c>
      <c r="I928" s="11" t="str">
        <f>IF(E928="","",VLOOKUP(W928,図書名リスト!$A$3:$W$1161,9,0))</f>
        <v/>
      </c>
      <c r="J928" s="11" t="str">
        <f>IF(E928="","",VLOOKUP(W928,図書名リスト!$A$3:$W$1161,23,0))</f>
        <v/>
      </c>
      <c r="K928" s="11" t="str">
        <f>IF(E928="","",VLOOKUP(W928,図書名リスト!$A$3:$W$11651,11,0))</f>
        <v/>
      </c>
      <c r="L928" s="38" t="str">
        <f>IF(E928="","",VLOOKUP(W928,図書名リスト!$A$3:$W$1161,14,0))</f>
        <v/>
      </c>
      <c r="M928" s="9" t="str">
        <f>IF(E928="","",VLOOKUP(W928,図書名リスト!$A$3:$W$1161,17,0))</f>
        <v/>
      </c>
      <c r="N928" s="10"/>
      <c r="O928" s="9" t="str">
        <f>IF(E928="","",VLOOKUP(W928,図書名リスト!$A$3:$W$1161,21,0))</f>
        <v/>
      </c>
      <c r="P928" s="9" t="str">
        <f>IF(E928="","",VLOOKUP(W928,図書名リスト!$A$3:$W$1161,19,0))</f>
        <v/>
      </c>
      <c r="Q928" s="9" t="str">
        <f>IF(E928="","",VLOOKUP(W928,図書名リスト!$A$3:$W$1161,20,0))</f>
        <v/>
      </c>
      <c r="R928" s="9" t="str">
        <f>IF(E928="","",VLOOKUP(W928,図書名リスト!$A$3:$W$1161,22,0))</f>
        <v/>
      </c>
      <c r="S928" s="8" t="str">
        <f t="shared" si="73"/>
        <v xml:space="preserve"> </v>
      </c>
      <c r="T928" s="8" t="str">
        <f t="shared" si="74"/>
        <v>　</v>
      </c>
      <c r="U928" s="8" t="str">
        <f t="shared" si="75"/>
        <v xml:space="preserve"> </v>
      </c>
      <c r="V928" s="8">
        <f t="shared" si="76"/>
        <v>0</v>
      </c>
      <c r="W928" s="7" t="str">
        <f t="shared" si="77"/>
        <v/>
      </c>
    </row>
    <row r="929" spans="1:23" ht="57" customHeight="1" x14ac:dyDescent="0.15">
      <c r="A929" s="10"/>
      <c r="B929" s="16"/>
      <c r="C929" s="16"/>
      <c r="D929" s="15"/>
      <c r="E929" s="14"/>
      <c r="F929" s="13"/>
      <c r="G929" s="12" t="str">
        <f>IF(E929="","",VLOOKUP(E929,図書名リスト!$C$3:$W$1161,16,0))</f>
        <v/>
      </c>
      <c r="H929" s="11" t="str">
        <f>IF(E929="","",VLOOKUP(W929,図書名リスト!$A$3:$W$1161,5,0))</f>
        <v/>
      </c>
      <c r="I929" s="11" t="str">
        <f>IF(E929="","",VLOOKUP(W929,図書名リスト!$A$3:$W$1161,9,0))</f>
        <v/>
      </c>
      <c r="J929" s="11" t="str">
        <f>IF(E929="","",VLOOKUP(W929,図書名リスト!$A$3:$W$1161,23,0))</f>
        <v/>
      </c>
      <c r="K929" s="11" t="str">
        <f>IF(E929="","",VLOOKUP(W929,図書名リスト!$A$3:$W$11651,11,0))</f>
        <v/>
      </c>
      <c r="L929" s="38" t="str">
        <f>IF(E929="","",VLOOKUP(W929,図書名リスト!$A$3:$W$1161,14,0))</f>
        <v/>
      </c>
      <c r="M929" s="9" t="str">
        <f>IF(E929="","",VLOOKUP(W929,図書名リスト!$A$3:$W$1161,17,0))</f>
        <v/>
      </c>
      <c r="N929" s="10"/>
      <c r="O929" s="9" t="str">
        <f>IF(E929="","",VLOOKUP(W929,図書名リスト!$A$3:$W$1161,21,0))</f>
        <v/>
      </c>
      <c r="P929" s="9" t="str">
        <f>IF(E929="","",VLOOKUP(W929,図書名リスト!$A$3:$W$1161,19,0))</f>
        <v/>
      </c>
      <c r="Q929" s="9" t="str">
        <f>IF(E929="","",VLOOKUP(W929,図書名リスト!$A$3:$W$1161,20,0))</f>
        <v/>
      </c>
      <c r="R929" s="9" t="str">
        <f>IF(E929="","",VLOOKUP(W929,図書名リスト!$A$3:$W$1161,22,0))</f>
        <v/>
      </c>
      <c r="S929" s="8" t="str">
        <f t="shared" si="73"/>
        <v xml:space="preserve"> </v>
      </c>
      <c r="T929" s="8" t="str">
        <f t="shared" si="74"/>
        <v>　</v>
      </c>
      <c r="U929" s="8" t="str">
        <f t="shared" si="75"/>
        <v xml:space="preserve"> </v>
      </c>
      <c r="V929" s="8">
        <f t="shared" si="76"/>
        <v>0</v>
      </c>
      <c r="W929" s="7" t="str">
        <f t="shared" si="77"/>
        <v/>
      </c>
    </row>
    <row r="930" spans="1:23" ht="57" customHeight="1" x14ac:dyDescent="0.15">
      <c r="A930" s="10"/>
      <c r="B930" s="16"/>
      <c r="C930" s="16"/>
      <c r="D930" s="15"/>
      <c r="E930" s="14"/>
      <c r="F930" s="13"/>
      <c r="G930" s="12" t="str">
        <f>IF(E930="","",VLOOKUP(E930,図書名リスト!$C$3:$W$1161,16,0))</f>
        <v/>
      </c>
      <c r="H930" s="11" t="str">
        <f>IF(E930="","",VLOOKUP(W930,図書名リスト!$A$3:$W$1161,5,0))</f>
        <v/>
      </c>
      <c r="I930" s="11" t="str">
        <f>IF(E930="","",VLOOKUP(W930,図書名リスト!$A$3:$W$1161,9,0))</f>
        <v/>
      </c>
      <c r="J930" s="11" t="str">
        <f>IF(E930="","",VLOOKUP(W930,図書名リスト!$A$3:$W$1161,23,0))</f>
        <v/>
      </c>
      <c r="K930" s="11" t="str">
        <f>IF(E930="","",VLOOKUP(W930,図書名リスト!$A$3:$W$11651,11,0))</f>
        <v/>
      </c>
      <c r="L930" s="38" t="str">
        <f>IF(E930="","",VLOOKUP(W930,図書名リスト!$A$3:$W$1161,14,0))</f>
        <v/>
      </c>
      <c r="M930" s="9" t="str">
        <f>IF(E930="","",VLOOKUP(W930,図書名リスト!$A$3:$W$1161,17,0))</f>
        <v/>
      </c>
      <c r="N930" s="10"/>
      <c r="O930" s="9" t="str">
        <f>IF(E930="","",VLOOKUP(W930,図書名リスト!$A$3:$W$1161,21,0))</f>
        <v/>
      </c>
      <c r="P930" s="9" t="str">
        <f>IF(E930="","",VLOOKUP(W930,図書名リスト!$A$3:$W$1161,19,0))</f>
        <v/>
      </c>
      <c r="Q930" s="9" t="str">
        <f>IF(E930="","",VLOOKUP(W930,図書名リスト!$A$3:$W$1161,20,0))</f>
        <v/>
      </c>
      <c r="R930" s="9" t="str">
        <f>IF(E930="","",VLOOKUP(W930,図書名リスト!$A$3:$W$1161,22,0))</f>
        <v/>
      </c>
      <c r="S930" s="8" t="str">
        <f t="shared" si="73"/>
        <v xml:space="preserve"> </v>
      </c>
      <c r="T930" s="8" t="str">
        <f t="shared" si="74"/>
        <v>　</v>
      </c>
      <c r="U930" s="8" t="str">
        <f t="shared" si="75"/>
        <v xml:space="preserve"> </v>
      </c>
      <c r="V930" s="8">
        <f t="shared" si="76"/>
        <v>0</v>
      </c>
      <c r="W930" s="7" t="str">
        <f t="shared" si="77"/>
        <v/>
      </c>
    </row>
    <row r="931" spans="1:23" ht="57" customHeight="1" x14ac:dyDescent="0.15">
      <c r="A931" s="10"/>
      <c r="B931" s="16"/>
      <c r="C931" s="16"/>
      <c r="D931" s="15"/>
      <c r="E931" s="14"/>
      <c r="F931" s="13"/>
      <c r="G931" s="12" t="str">
        <f>IF(E931="","",VLOOKUP(E931,図書名リスト!$C$3:$W$1161,16,0))</f>
        <v/>
      </c>
      <c r="H931" s="11" t="str">
        <f>IF(E931="","",VLOOKUP(W931,図書名リスト!$A$3:$W$1161,5,0))</f>
        <v/>
      </c>
      <c r="I931" s="11" t="str">
        <f>IF(E931="","",VLOOKUP(W931,図書名リスト!$A$3:$W$1161,9,0))</f>
        <v/>
      </c>
      <c r="J931" s="11" t="str">
        <f>IF(E931="","",VLOOKUP(W931,図書名リスト!$A$3:$W$1161,23,0))</f>
        <v/>
      </c>
      <c r="K931" s="11" t="str">
        <f>IF(E931="","",VLOOKUP(W931,図書名リスト!$A$3:$W$11651,11,0))</f>
        <v/>
      </c>
      <c r="L931" s="38" t="str">
        <f>IF(E931="","",VLOOKUP(W931,図書名リスト!$A$3:$W$1161,14,0))</f>
        <v/>
      </c>
      <c r="M931" s="9" t="str">
        <f>IF(E931="","",VLOOKUP(W931,図書名リスト!$A$3:$W$1161,17,0))</f>
        <v/>
      </c>
      <c r="N931" s="10"/>
      <c r="O931" s="9" t="str">
        <f>IF(E931="","",VLOOKUP(W931,図書名リスト!$A$3:$W$1161,21,0))</f>
        <v/>
      </c>
      <c r="P931" s="9" t="str">
        <f>IF(E931="","",VLOOKUP(W931,図書名リスト!$A$3:$W$1161,19,0))</f>
        <v/>
      </c>
      <c r="Q931" s="9" t="str">
        <f>IF(E931="","",VLOOKUP(W931,図書名リスト!$A$3:$W$1161,20,0))</f>
        <v/>
      </c>
      <c r="R931" s="9" t="str">
        <f>IF(E931="","",VLOOKUP(W931,図書名リスト!$A$3:$W$1161,22,0))</f>
        <v/>
      </c>
      <c r="S931" s="8" t="str">
        <f t="shared" si="73"/>
        <v xml:space="preserve"> </v>
      </c>
      <c r="T931" s="8" t="str">
        <f t="shared" si="74"/>
        <v>　</v>
      </c>
      <c r="U931" s="8" t="str">
        <f t="shared" si="75"/>
        <v xml:space="preserve"> </v>
      </c>
      <c r="V931" s="8">
        <f t="shared" si="76"/>
        <v>0</v>
      </c>
      <c r="W931" s="7" t="str">
        <f t="shared" si="77"/>
        <v/>
      </c>
    </row>
    <row r="932" spans="1:23" ht="57" customHeight="1" x14ac:dyDescent="0.15">
      <c r="A932" s="10"/>
      <c r="B932" s="16"/>
      <c r="C932" s="16"/>
      <c r="D932" s="15"/>
      <c r="E932" s="14"/>
      <c r="F932" s="13"/>
      <c r="G932" s="12" t="str">
        <f>IF(E932="","",VLOOKUP(E932,図書名リスト!$C$3:$W$1161,16,0))</f>
        <v/>
      </c>
      <c r="H932" s="11" t="str">
        <f>IF(E932="","",VLOOKUP(W932,図書名リスト!$A$3:$W$1161,5,0))</f>
        <v/>
      </c>
      <c r="I932" s="11" t="str">
        <f>IF(E932="","",VLOOKUP(W932,図書名リスト!$A$3:$W$1161,9,0))</f>
        <v/>
      </c>
      <c r="J932" s="11" t="str">
        <f>IF(E932="","",VLOOKUP(W932,図書名リスト!$A$3:$W$1161,23,0))</f>
        <v/>
      </c>
      <c r="K932" s="11" t="str">
        <f>IF(E932="","",VLOOKUP(W932,図書名リスト!$A$3:$W$11651,11,0))</f>
        <v/>
      </c>
      <c r="L932" s="38" t="str">
        <f>IF(E932="","",VLOOKUP(W932,図書名リスト!$A$3:$W$1161,14,0))</f>
        <v/>
      </c>
      <c r="M932" s="9" t="str">
        <f>IF(E932="","",VLOOKUP(W932,図書名リスト!$A$3:$W$1161,17,0))</f>
        <v/>
      </c>
      <c r="N932" s="10"/>
      <c r="O932" s="9" t="str">
        <f>IF(E932="","",VLOOKUP(W932,図書名リスト!$A$3:$W$1161,21,0))</f>
        <v/>
      </c>
      <c r="P932" s="9" t="str">
        <f>IF(E932="","",VLOOKUP(W932,図書名リスト!$A$3:$W$1161,19,0))</f>
        <v/>
      </c>
      <c r="Q932" s="9" t="str">
        <f>IF(E932="","",VLOOKUP(W932,図書名リスト!$A$3:$W$1161,20,0))</f>
        <v/>
      </c>
      <c r="R932" s="9" t="str">
        <f>IF(E932="","",VLOOKUP(W932,図書名リスト!$A$3:$W$1161,22,0))</f>
        <v/>
      </c>
      <c r="S932" s="8" t="str">
        <f t="shared" si="73"/>
        <v xml:space="preserve"> </v>
      </c>
      <c r="T932" s="8" t="str">
        <f t="shared" si="74"/>
        <v>　</v>
      </c>
      <c r="U932" s="8" t="str">
        <f t="shared" si="75"/>
        <v xml:space="preserve"> </v>
      </c>
      <c r="V932" s="8">
        <f t="shared" si="76"/>
        <v>0</v>
      </c>
      <c r="W932" s="7" t="str">
        <f t="shared" si="77"/>
        <v/>
      </c>
    </row>
    <row r="933" spans="1:23" ht="57" customHeight="1" x14ac:dyDescent="0.15">
      <c r="A933" s="10"/>
      <c r="B933" s="16"/>
      <c r="C933" s="16"/>
      <c r="D933" s="15"/>
      <c r="E933" s="14"/>
      <c r="F933" s="13"/>
      <c r="G933" s="12" t="str">
        <f>IF(E933="","",VLOOKUP(E933,図書名リスト!$C$3:$W$1161,16,0))</f>
        <v/>
      </c>
      <c r="H933" s="11" t="str">
        <f>IF(E933="","",VLOOKUP(W933,図書名リスト!$A$3:$W$1161,5,0))</f>
        <v/>
      </c>
      <c r="I933" s="11" t="str">
        <f>IF(E933="","",VLOOKUP(W933,図書名リスト!$A$3:$W$1161,9,0))</f>
        <v/>
      </c>
      <c r="J933" s="11" t="str">
        <f>IF(E933="","",VLOOKUP(W933,図書名リスト!$A$3:$W$1161,23,0))</f>
        <v/>
      </c>
      <c r="K933" s="11" t="str">
        <f>IF(E933="","",VLOOKUP(W933,図書名リスト!$A$3:$W$11651,11,0))</f>
        <v/>
      </c>
      <c r="L933" s="38" t="str">
        <f>IF(E933="","",VLOOKUP(W933,図書名リスト!$A$3:$W$1161,14,0))</f>
        <v/>
      </c>
      <c r="M933" s="9" t="str">
        <f>IF(E933="","",VLOOKUP(W933,図書名リスト!$A$3:$W$1161,17,0))</f>
        <v/>
      </c>
      <c r="N933" s="10"/>
      <c r="O933" s="9" t="str">
        <f>IF(E933="","",VLOOKUP(W933,図書名リスト!$A$3:$W$1161,21,0))</f>
        <v/>
      </c>
      <c r="P933" s="9" t="str">
        <f>IF(E933="","",VLOOKUP(W933,図書名リスト!$A$3:$W$1161,19,0))</f>
        <v/>
      </c>
      <c r="Q933" s="9" t="str">
        <f>IF(E933="","",VLOOKUP(W933,図書名リスト!$A$3:$W$1161,20,0))</f>
        <v/>
      </c>
      <c r="R933" s="9" t="str">
        <f>IF(E933="","",VLOOKUP(W933,図書名リスト!$A$3:$W$1161,22,0))</f>
        <v/>
      </c>
      <c r="S933" s="8" t="str">
        <f t="shared" si="73"/>
        <v xml:space="preserve"> </v>
      </c>
      <c r="T933" s="8" t="str">
        <f t="shared" si="74"/>
        <v>　</v>
      </c>
      <c r="U933" s="8" t="str">
        <f t="shared" si="75"/>
        <v xml:space="preserve"> </v>
      </c>
      <c r="V933" s="8">
        <f t="shared" si="76"/>
        <v>0</v>
      </c>
      <c r="W933" s="7" t="str">
        <f t="shared" si="77"/>
        <v/>
      </c>
    </row>
    <row r="934" spans="1:23" ht="57" customHeight="1" x14ac:dyDescent="0.15">
      <c r="A934" s="10"/>
      <c r="B934" s="16"/>
      <c r="C934" s="16"/>
      <c r="D934" s="15"/>
      <c r="E934" s="14"/>
      <c r="F934" s="13"/>
      <c r="G934" s="12" t="str">
        <f>IF(E934="","",VLOOKUP(E934,図書名リスト!$C$3:$W$1161,16,0))</f>
        <v/>
      </c>
      <c r="H934" s="11" t="str">
        <f>IF(E934="","",VLOOKUP(W934,図書名リスト!$A$3:$W$1161,5,0))</f>
        <v/>
      </c>
      <c r="I934" s="11" t="str">
        <f>IF(E934="","",VLOOKUP(W934,図書名リスト!$A$3:$W$1161,9,0))</f>
        <v/>
      </c>
      <c r="J934" s="11" t="str">
        <f>IF(E934="","",VLOOKUP(W934,図書名リスト!$A$3:$W$1161,23,0))</f>
        <v/>
      </c>
      <c r="K934" s="11" t="str">
        <f>IF(E934="","",VLOOKUP(W934,図書名リスト!$A$3:$W$11651,11,0))</f>
        <v/>
      </c>
      <c r="L934" s="38" t="str">
        <f>IF(E934="","",VLOOKUP(W934,図書名リスト!$A$3:$W$1161,14,0))</f>
        <v/>
      </c>
      <c r="M934" s="9" t="str">
        <f>IF(E934="","",VLOOKUP(W934,図書名リスト!$A$3:$W$1161,17,0))</f>
        <v/>
      </c>
      <c r="N934" s="10"/>
      <c r="O934" s="9" t="str">
        <f>IF(E934="","",VLOOKUP(W934,図書名リスト!$A$3:$W$1161,21,0))</f>
        <v/>
      </c>
      <c r="P934" s="9" t="str">
        <f>IF(E934="","",VLOOKUP(W934,図書名リスト!$A$3:$W$1161,19,0))</f>
        <v/>
      </c>
      <c r="Q934" s="9" t="str">
        <f>IF(E934="","",VLOOKUP(W934,図書名リスト!$A$3:$W$1161,20,0))</f>
        <v/>
      </c>
      <c r="R934" s="9" t="str">
        <f>IF(E934="","",VLOOKUP(W934,図書名リスト!$A$3:$W$1161,22,0))</f>
        <v/>
      </c>
      <c r="S934" s="8" t="str">
        <f t="shared" si="73"/>
        <v xml:space="preserve"> </v>
      </c>
      <c r="T934" s="8" t="str">
        <f t="shared" si="74"/>
        <v>　</v>
      </c>
      <c r="U934" s="8" t="str">
        <f t="shared" si="75"/>
        <v xml:space="preserve"> </v>
      </c>
      <c r="V934" s="8">
        <f t="shared" si="76"/>
        <v>0</v>
      </c>
      <c r="W934" s="7" t="str">
        <f t="shared" si="77"/>
        <v/>
      </c>
    </row>
    <row r="935" spans="1:23" ht="57" customHeight="1" x14ac:dyDescent="0.15">
      <c r="A935" s="10"/>
      <c r="B935" s="16"/>
      <c r="C935" s="16"/>
      <c r="D935" s="15"/>
      <c r="E935" s="14"/>
      <c r="F935" s="13"/>
      <c r="G935" s="12" t="str">
        <f>IF(E935="","",VLOOKUP(E935,図書名リスト!$C$3:$W$1161,16,0))</f>
        <v/>
      </c>
      <c r="H935" s="11" t="str">
        <f>IF(E935="","",VLOOKUP(W935,図書名リスト!$A$3:$W$1161,5,0))</f>
        <v/>
      </c>
      <c r="I935" s="11" t="str">
        <f>IF(E935="","",VLOOKUP(W935,図書名リスト!$A$3:$W$1161,9,0))</f>
        <v/>
      </c>
      <c r="J935" s="11" t="str">
        <f>IF(E935="","",VLOOKUP(W935,図書名リスト!$A$3:$W$1161,23,0))</f>
        <v/>
      </c>
      <c r="K935" s="11" t="str">
        <f>IF(E935="","",VLOOKUP(W935,図書名リスト!$A$3:$W$11651,11,0))</f>
        <v/>
      </c>
      <c r="L935" s="38" t="str">
        <f>IF(E935="","",VLOOKUP(W935,図書名リスト!$A$3:$W$1161,14,0))</f>
        <v/>
      </c>
      <c r="M935" s="9" t="str">
        <f>IF(E935="","",VLOOKUP(W935,図書名リスト!$A$3:$W$1161,17,0))</f>
        <v/>
      </c>
      <c r="N935" s="10"/>
      <c r="O935" s="9" t="str">
        <f>IF(E935="","",VLOOKUP(W935,図書名リスト!$A$3:$W$1161,21,0))</f>
        <v/>
      </c>
      <c r="P935" s="9" t="str">
        <f>IF(E935="","",VLOOKUP(W935,図書名リスト!$A$3:$W$1161,19,0))</f>
        <v/>
      </c>
      <c r="Q935" s="9" t="str">
        <f>IF(E935="","",VLOOKUP(W935,図書名リスト!$A$3:$W$1161,20,0))</f>
        <v/>
      </c>
      <c r="R935" s="9" t="str">
        <f>IF(E935="","",VLOOKUP(W935,図書名リスト!$A$3:$W$1161,22,0))</f>
        <v/>
      </c>
      <c r="S935" s="8" t="str">
        <f t="shared" si="73"/>
        <v xml:space="preserve"> </v>
      </c>
      <c r="T935" s="8" t="str">
        <f t="shared" si="74"/>
        <v>　</v>
      </c>
      <c r="U935" s="8" t="str">
        <f t="shared" si="75"/>
        <v xml:space="preserve"> </v>
      </c>
      <c r="V935" s="8">
        <f t="shared" si="76"/>
        <v>0</v>
      </c>
      <c r="W935" s="7" t="str">
        <f t="shared" si="77"/>
        <v/>
      </c>
    </row>
    <row r="936" spans="1:23" ht="57" customHeight="1" x14ac:dyDescent="0.15">
      <c r="A936" s="10"/>
      <c r="B936" s="16"/>
      <c r="C936" s="16"/>
      <c r="D936" s="15"/>
      <c r="E936" s="14"/>
      <c r="F936" s="13"/>
      <c r="G936" s="12" t="str">
        <f>IF(E936="","",VLOOKUP(E936,図書名リスト!$C$3:$W$1161,16,0))</f>
        <v/>
      </c>
      <c r="H936" s="11" t="str">
        <f>IF(E936="","",VLOOKUP(W936,図書名リスト!$A$3:$W$1161,5,0))</f>
        <v/>
      </c>
      <c r="I936" s="11" t="str">
        <f>IF(E936="","",VLOOKUP(W936,図書名リスト!$A$3:$W$1161,9,0))</f>
        <v/>
      </c>
      <c r="J936" s="11" t="str">
        <f>IF(E936="","",VLOOKUP(W936,図書名リスト!$A$3:$W$1161,23,0))</f>
        <v/>
      </c>
      <c r="K936" s="11" t="str">
        <f>IF(E936="","",VLOOKUP(W936,図書名リスト!$A$3:$W$11651,11,0))</f>
        <v/>
      </c>
      <c r="L936" s="38" t="str">
        <f>IF(E936="","",VLOOKUP(W936,図書名リスト!$A$3:$W$1161,14,0))</f>
        <v/>
      </c>
      <c r="M936" s="9" t="str">
        <f>IF(E936="","",VLOOKUP(W936,図書名リスト!$A$3:$W$1161,17,0))</f>
        <v/>
      </c>
      <c r="N936" s="10"/>
      <c r="O936" s="9" t="str">
        <f>IF(E936="","",VLOOKUP(W936,図書名リスト!$A$3:$W$1161,21,0))</f>
        <v/>
      </c>
      <c r="P936" s="9" t="str">
        <f>IF(E936="","",VLOOKUP(W936,図書名リスト!$A$3:$W$1161,19,0))</f>
        <v/>
      </c>
      <c r="Q936" s="9" t="str">
        <f>IF(E936="","",VLOOKUP(W936,図書名リスト!$A$3:$W$1161,20,0))</f>
        <v/>
      </c>
      <c r="R936" s="9" t="str">
        <f>IF(E936="","",VLOOKUP(W936,図書名リスト!$A$3:$W$1161,22,0))</f>
        <v/>
      </c>
      <c r="S936" s="8" t="str">
        <f t="shared" si="73"/>
        <v xml:space="preserve"> </v>
      </c>
      <c r="T936" s="8" t="str">
        <f t="shared" si="74"/>
        <v>　</v>
      </c>
      <c r="U936" s="8" t="str">
        <f t="shared" si="75"/>
        <v xml:space="preserve"> </v>
      </c>
      <c r="V936" s="8">
        <f t="shared" si="76"/>
        <v>0</v>
      </c>
      <c r="W936" s="7" t="str">
        <f t="shared" si="77"/>
        <v/>
      </c>
    </row>
    <row r="937" spans="1:23" ht="57" customHeight="1" x14ac:dyDescent="0.15">
      <c r="A937" s="10"/>
      <c r="B937" s="16"/>
      <c r="C937" s="16"/>
      <c r="D937" s="15"/>
      <c r="E937" s="14"/>
      <c r="F937" s="13"/>
      <c r="G937" s="12" t="str">
        <f>IF(E937="","",VLOOKUP(E937,図書名リスト!$C$3:$W$1161,16,0))</f>
        <v/>
      </c>
      <c r="H937" s="11" t="str">
        <f>IF(E937="","",VLOOKUP(W937,図書名リスト!$A$3:$W$1161,5,0))</f>
        <v/>
      </c>
      <c r="I937" s="11" t="str">
        <f>IF(E937="","",VLOOKUP(W937,図書名リスト!$A$3:$W$1161,9,0))</f>
        <v/>
      </c>
      <c r="J937" s="11" t="str">
        <f>IF(E937="","",VLOOKUP(W937,図書名リスト!$A$3:$W$1161,23,0))</f>
        <v/>
      </c>
      <c r="K937" s="11" t="str">
        <f>IF(E937="","",VLOOKUP(W937,図書名リスト!$A$3:$W$11651,11,0))</f>
        <v/>
      </c>
      <c r="L937" s="38" t="str">
        <f>IF(E937="","",VLOOKUP(W937,図書名リスト!$A$3:$W$1161,14,0))</f>
        <v/>
      </c>
      <c r="M937" s="9" t="str">
        <f>IF(E937="","",VLOOKUP(W937,図書名リスト!$A$3:$W$1161,17,0))</f>
        <v/>
      </c>
      <c r="N937" s="10"/>
      <c r="O937" s="9" t="str">
        <f>IF(E937="","",VLOOKUP(W937,図書名リスト!$A$3:$W$1161,21,0))</f>
        <v/>
      </c>
      <c r="P937" s="9" t="str">
        <f>IF(E937="","",VLOOKUP(W937,図書名リスト!$A$3:$W$1161,19,0))</f>
        <v/>
      </c>
      <c r="Q937" s="9" t="str">
        <f>IF(E937="","",VLOOKUP(W937,図書名リスト!$A$3:$W$1161,20,0))</f>
        <v/>
      </c>
      <c r="R937" s="9" t="str">
        <f>IF(E937="","",VLOOKUP(W937,図書名リスト!$A$3:$W$1161,22,0))</f>
        <v/>
      </c>
      <c r="S937" s="8" t="str">
        <f t="shared" si="73"/>
        <v xml:space="preserve"> </v>
      </c>
      <c r="T937" s="8" t="str">
        <f t="shared" si="74"/>
        <v>　</v>
      </c>
      <c r="U937" s="8" t="str">
        <f t="shared" si="75"/>
        <v xml:space="preserve"> </v>
      </c>
      <c r="V937" s="8">
        <f t="shared" si="76"/>
        <v>0</v>
      </c>
      <c r="W937" s="7" t="str">
        <f t="shared" si="77"/>
        <v/>
      </c>
    </row>
    <row r="938" spans="1:23" ht="57" customHeight="1" x14ac:dyDescent="0.15">
      <c r="A938" s="10"/>
      <c r="B938" s="16"/>
      <c r="C938" s="16"/>
      <c r="D938" s="15"/>
      <c r="E938" s="14"/>
      <c r="F938" s="13"/>
      <c r="G938" s="12" t="str">
        <f>IF(E938="","",VLOOKUP(E938,図書名リスト!$C$3:$W$1161,16,0))</f>
        <v/>
      </c>
      <c r="H938" s="11" t="str">
        <f>IF(E938="","",VLOOKUP(W938,図書名リスト!$A$3:$W$1161,5,0))</f>
        <v/>
      </c>
      <c r="I938" s="11" t="str">
        <f>IF(E938="","",VLOOKUP(W938,図書名リスト!$A$3:$W$1161,9,0))</f>
        <v/>
      </c>
      <c r="J938" s="11" t="str">
        <f>IF(E938="","",VLOOKUP(W938,図書名リスト!$A$3:$W$1161,23,0))</f>
        <v/>
      </c>
      <c r="K938" s="11" t="str">
        <f>IF(E938="","",VLOOKUP(W938,図書名リスト!$A$3:$W$11651,11,0))</f>
        <v/>
      </c>
      <c r="L938" s="38" t="str">
        <f>IF(E938="","",VLOOKUP(W938,図書名リスト!$A$3:$W$1161,14,0))</f>
        <v/>
      </c>
      <c r="M938" s="9" t="str">
        <f>IF(E938="","",VLOOKUP(W938,図書名リスト!$A$3:$W$1161,17,0))</f>
        <v/>
      </c>
      <c r="N938" s="10"/>
      <c r="O938" s="9" t="str">
        <f>IF(E938="","",VLOOKUP(W938,図書名リスト!$A$3:$W$1161,21,0))</f>
        <v/>
      </c>
      <c r="P938" s="9" t="str">
        <f>IF(E938="","",VLOOKUP(W938,図書名リスト!$A$3:$W$1161,19,0))</f>
        <v/>
      </c>
      <c r="Q938" s="9" t="str">
        <f>IF(E938="","",VLOOKUP(W938,図書名リスト!$A$3:$W$1161,20,0))</f>
        <v/>
      </c>
      <c r="R938" s="9" t="str">
        <f>IF(E938="","",VLOOKUP(W938,図書名リスト!$A$3:$W$1161,22,0))</f>
        <v/>
      </c>
      <c r="S938" s="8" t="str">
        <f t="shared" si="73"/>
        <v xml:space="preserve"> </v>
      </c>
      <c r="T938" s="8" t="str">
        <f t="shared" si="74"/>
        <v>　</v>
      </c>
      <c r="U938" s="8" t="str">
        <f t="shared" si="75"/>
        <v xml:space="preserve"> </v>
      </c>
      <c r="V938" s="8">
        <f t="shared" si="76"/>
        <v>0</v>
      </c>
      <c r="W938" s="7" t="str">
        <f t="shared" si="77"/>
        <v/>
      </c>
    </row>
    <row r="939" spans="1:23" ht="57" customHeight="1" x14ac:dyDescent="0.15">
      <c r="A939" s="10"/>
      <c r="B939" s="16"/>
      <c r="C939" s="16"/>
      <c r="D939" s="15"/>
      <c r="E939" s="14"/>
      <c r="F939" s="13"/>
      <c r="G939" s="12" t="str">
        <f>IF(E939="","",VLOOKUP(E939,図書名リスト!$C$3:$W$1161,16,0))</f>
        <v/>
      </c>
      <c r="H939" s="11" t="str">
        <f>IF(E939="","",VLOOKUP(W939,図書名リスト!$A$3:$W$1161,5,0))</f>
        <v/>
      </c>
      <c r="I939" s="11" t="str">
        <f>IF(E939="","",VLOOKUP(W939,図書名リスト!$A$3:$W$1161,9,0))</f>
        <v/>
      </c>
      <c r="J939" s="11" t="str">
        <f>IF(E939="","",VLOOKUP(W939,図書名リスト!$A$3:$W$1161,23,0))</f>
        <v/>
      </c>
      <c r="K939" s="11" t="str">
        <f>IF(E939="","",VLOOKUP(W939,図書名リスト!$A$3:$W$11651,11,0))</f>
        <v/>
      </c>
      <c r="L939" s="38" t="str">
        <f>IF(E939="","",VLOOKUP(W939,図書名リスト!$A$3:$W$1161,14,0))</f>
        <v/>
      </c>
      <c r="M939" s="9" t="str">
        <f>IF(E939="","",VLOOKUP(W939,図書名リスト!$A$3:$W$1161,17,0))</f>
        <v/>
      </c>
      <c r="N939" s="10"/>
      <c r="O939" s="9" t="str">
        <f>IF(E939="","",VLOOKUP(W939,図書名リスト!$A$3:$W$1161,21,0))</f>
        <v/>
      </c>
      <c r="P939" s="9" t="str">
        <f>IF(E939="","",VLOOKUP(W939,図書名リスト!$A$3:$W$1161,19,0))</f>
        <v/>
      </c>
      <c r="Q939" s="9" t="str">
        <f>IF(E939="","",VLOOKUP(W939,図書名リスト!$A$3:$W$1161,20,0))</f>
        <v/>
      </c>
      <c r="R939" s="9" t="str">
        <f>IF(E939="","",VLOOKUP(W939,図書名リスト!$A$3:$W$1161,22,0))</f>
        <v/>
      </c>
      <c r="S939" s="8" t="str">
        <f t="shared" si="73"/>
        <v xml:space="preserve"> </v>
      </c>
      <c r="T939" s="8" t="str">
        <f t="shared" si="74"/>
        <v>　</v>
      </c>
      <c r="U939" s="8" t="str">
        <f t="shared" si="75"/>
        <v xml:space="preserve"> </v>
      </c>
      <c r="V939" s="8">
        <f t="shared" si="76"/>
        <v>0</v>
      </c>
      <c r="W939" s="7" t="str">
        <f t="shared" si="77"/>
        <v/>
      </c>
    </row>
    <row r="940" spans="1:23" ht="57" customHeight="1" x14ac:dyDescent="0.15">
      <c r="A940" s="10"/>
      <c r="B940" s="16"/>
      <c r="C940" s="16"/>
      <c r="D940" s="15"/>
      <c r="E940" s="14"/>
      <c r="F940" s="13"/>
      <c r="G940" s="12" t="str">
        <f>IF(E940="","",VLOOKUP(E940,図書名リスト!$C$3:$W$1161,16,0))</f>
        <v/>
      </c>
      <c r="H940" s="11" t="str">
        <f>IF(E940="","",VLOOKUP(W940,図書名リスト!$A$3:$W$1161,5,0))</f>
        <v/>
      </c>
      <c r="I940" s="11" t="str">
        <f>IF(E940="","",VLOOKUP(W940,図書名リスト!$A$3:$W$1161,9,0))</f>
        <v/>
      </c>
      <c r="J940" s="11" t="str">
        <f>IF(E940="","",VLOOKUP(W940,図書名リスト!$A$3:$W$1161,23,0))</f>
        <v/>
      </c>
      <c r="K940" s="11" t="str">
        <f>IF(E940="","",VLOOKUP(W940,図書名リスト!$A$3:$W$11651,11,0))</f>
        <v/>
      </c>
      <c r="L940" s="38" t="str">
        <f>IF(E940="","",VLOOKUP(W940,図書名リスト!$A$3:$W$1161,14,0))</f>
        <v/>
      </c>
      <c r="M940" s="9" t="str">
        <f>IF(E940="","",VLOOKUP(W940,図書名リスト!$A$3:$W$1161,17,0))</f>
        <v/>
      </c>
      <c r="N940" s="10"/>
      <c r="O940" s="9" t="str">
        <f>IF(E940="","",VLOOKUP(W940,図書名リスト!$A$3:$W$1161,21,0))</f>
        <v/>
      </c>
      <c r="P940" s="9" t="str">
        <f>IF(E940="","",VLOOKUP(W940,図書名リスト!$A$3:$W$1161,19,0))</f>
        <v/>
      </c>
      <c r="Q940" s="9" t="str">
        <f>IF(E940="","",VLOOKUP(W940,図書名リスト!$A$3:$W$1161,20,0))</f>
        <v/>
      </c>
      <c r="R940" s="9" t="str">
        <f>IF(E940="","",VLOOKUP(W940,図書名リスト!$A$3:$W$1161,22,0))</f>
        <v/>
      </c>
      <c r="S940" s="8" t="str">
        <f t="shared" si="73"/>
        <v xml:space="preserve"> </v>
      </c>
      <c r="T940" s="8" t="str">
        <f t="shared" si="74"/>
        <v>　</v>
      </c>
      <c r="U940" s="8" t="str">
        <f t="shared" si="75"/>
        <v xml:space="preserve"> </v>
      </c>
      <c r="V940" s="8">
        <f t="shared" si="76"/>
        <v>0</v>
      </c>
      <c r="W940" s="7" t="str">
        <f t="shared" si="77"/>
        <v/>
      </c>
    </row>
    <row r="941" spans="1:23" ht="57" customHeight="1" x14ac:dyDescent="0.15">
      <c r="A941" s="10"/>
      <c r="B941" s="16"/>
      <c r="C941" s="16"/>
      <c r="D941" s="15"/>
      <c r="E941" s="14"/>
      <c r="F941" s="13"/>
      <c r="G941" s="12" t="str">
        <f>IF(E941="","",VLOOKUP(E941,図書名リスト!$C$3:$W$1161,16,0))</f>
        <v/>
      </c>
      <c r="H941" s="11" t="str">
        <f>IF(E941="","",VLOOKUP(W941,図書名リスト!$A$3:$W$1161,5,0))</f>
        <v/>
      </c>
      <c r="I941" s="11" t="str">
        <f>IF(E941="","",VLOOKUP(W941,図書名リスト!$A$3:$W$1161,9,0))</f>
        <v/>
      </c>
      <c r="J941" s="11" t="str">
        <f>IF(E941="","",VLOOKUP(W941,図書名リスト!$A$3:$W$1161,23,0))</f>
        <v/>
      </c>
      <c r="K941" s="11" t="str">
        <f>IF(E941="","",VLOOKUP(W941,図書名リスト!$A$3:$W$11651,11,0))</f>
        <v/>
      </c>
      <c r="L941" s="38" t="str">
        <f>IF(E941="","",VLOOKUP(W941,図書名リスト!$A$3:$W$1161,14,0))</f>
        <v/>
      </c>
      <c r="M941" s="9" t="str">
        <f>IF(E941="","",VLOOKUP(W941,図書名リスト!$A$3:$W$1161,17,0))</f>
        <v/>
      </c>
      <c r="N941" s="10"/>
      <c r="O941" s="9" t="str">
        <f>IF(E941="","",VLOOKUP(W941,図書名リスト!$A$3:$W$1161,21,0))</f>
        <v/>
      </c>
      <c r="P941" s="9" t="str">
        <f>IF(E941="","",VLOOKUP(W941,図書名リスト!$A$3:$W$1161,19,0))</f>
        <v/>
      </c>
      <c r="Q941" s="9" t="str">
        <f>IF(E941="","",VLOOKUP(W941,図書名リスト!$A$3:$W$1161,20,0))</f>
        <v/>
      </c>
      <c r="R941" s="9" t="str">
        <f>IF(E941="","",VLOOKUP(W941,図書名リスト!$A$3:$W$1161,22,0))</f>
        <v/>
      </c>
      <c r="S941" s="8" t="str">
        <f t="shared" si="73"/>
        <v xml:space="preserve"> </v>
      </c>
      <c r="T941" s="8" t="str">
        <f t="shared" si="74"/>
        <v>　</v>
      </c>
      <c r="U941" s="8" t="str">
        <f t="shared" si="75"/>
        <v xml:space="preserve"> </v>
      </c>
      <c r="V941" s="8">
        <f t="shared" si="76"/>
        <v>0</v>
      </c>
      <c r="W941" s="7" t="str">
        <f t="shared" si="77"/>
        <v/>
      </c>
    </row>
    <row r="942" spans="1:23" ht="57" customHeight="1" x14ac:dyDescent="0.15">
      <c r="A942" s="10"/>
      <c r="B942" s="16"/>
      <c r="C942" s="16"/>
      <c r="D942" s="15"/>
      <c r="E942" s="14"/>
      <c r="F942" s="13"/>
      <c r="G942" s="12" t="str">
        <f>IF(E942="","",VLOOKUP(E942,図書名リスト!$C$3:$W$1161,16,0))</f>
        <v/>
      </c>
      <c r="H942" s="11" t="str">
        <f>IF(E942="","",VLOOKUP(W942,図書名リスト!$A$3:$W$1161,5,0))</f>
        <v/>
      </c>
      <c r="I942" s="11" t="str">
        <f>IF(E942="","",VLOOKUP(W942,図書名リスト!$A$3:$W$1161,9,0))</f>
        <v/>
      </c>
      <c r="J942" s="11" t="str">
        <f>IF(E942="","",VLOOKUP(W942,図書名リスト!$A$3:$W$1161,23,0))</f>
        <v/>
      </c>
      <c r="K942" s="11" t="str">
        <f>IF(E942="","",VLOOKUP(W942,図書名リスト!$A$3:$W$11651,11,0))</f>
        <v/>
      </c>
      <c r="L942" s="38" t="str">
        <f>IF(E942="","",VLOOKUP(W942,図書名リスト!$A$3:$W$1161,14,0))</f>
        <v/>
      </c>
      <c r="M942" s="9" t="str">
        <f>IF(E942="","",VLOOKUP(W942,図書名リスト!$A$3:$W$1161,17,0))</f>
        <v/>
      </c>
      <c r="N942" s="10"/>
      <c r="O942" s="9" t="str">
        <f>IF(E942="","",VLOOKUP(W942,図書名リスト!$A$3:$W$1161,21,0))</f>
        <v/>
      </c>
      <c r="P942" s="9" t="str">
        <f>IF(E942="","",VLOOKUP(W942,図書名リスト!$A$3:$W$1161,19,0))</f>
        <v/>
      </c>
      <c r="Q942" s="9" t="str">
        <f>IF(E942="","",VLOOKUP(W942,図書名リスト!$A$3:$W$1161,20,0))</f>
        <v/>
      </c>
      <c r="R942" s="9" t="str">
        <f>IF(E942="","",VLOOKUP(W942,図書名リスト!$A$3:$W$1161,22,0))</f>
        <v/>
      </c>
      <c r="S942" s="8" t="str">
        <f t="shared" si="73"/>
        <v xml:space="preserve"> </v>
      </c>
      <c r="T942" s="8" t="str">
        <f t="shared" si="74"/>
        <v>　</v>
      </c>
      <c r="U942" s="8" t="str">
        <f t="shared" si="75"/>
        <v xml:space="preserve"> </v>
      </c>
      <c r="V942" s="8">
        <f t="shared" si="76"/>
        <v>0</v>
      </c>
      <c r="W942" s="7" t="str">
        <f t="shared" si="77"/>
        <v/>
      </c>
    </row>
    <row r="943" spans="1:23" ht="57" customHeight="1" x14ac:dyDescent="0.15">
      <c r="A943" s="10"/>
      <c r="B943" s="16"/>
      <c r="C943" s="16"/>
      <c r="D943" s="15"/>
      <c r="E943" s="14"/>
      <c r="F943" s="13"/>
      <c r="G943" s="12" t="str">
        <f>IF(E943="","",VLOOKUP(E943,図書名リスト!$C$3:$W$1161,16,0))</f>
        <v/>
      </c>
      <c r="H943" s="11" t="str">
        <f>IF(E943="","",VLOOKUP(W943,図書名リスト!$A$3:$W$1161,5,0))</f>
        <v/>
      </c>
      <c r="I943" s="11" t="str">
        <f>IF(E943="","",VLOOKUP(W943,図書名リスト!$A$3:$W$1161,9,0))</f>
        <v/>
      </c>
      <c r="J943" s="11" t="str">
        <f>IF(E943="","",VLOOKUP(W943,図書名リスト!$A$3:$W$1161,23,0))</f>
        <v/>
      </c>
      <c r="K943" s="11" t="str">
        <f>IF(E943="","",VLOOKUP(W943,図書名リスト!$A$3:$W$11651,11,0))</f>
        <v/>
      </c>
      <c r="L943" s="38" t="str">
        <f>IF(E943="","",VLOOKUP(W943,図書名リスト!$A$3:$W$1161,14,0))</f>
        <v/>
      </c>
      <c r="M943" s="9" t="str">
        <f>IF(E943="","",VLOOKUP(W943,図書名リスト!$A$3:$W$1161,17,0))</f>
        <v/>
      </c>
      <c r="N943" s="10"/>
      <c r="O943" s="9" t="str">
        <f>IF(E943="","",VLOOKUP(W943,図書名リスト!$A$3:$W$1161,21,0))</f>
        <v/>
      </c>
      <c r="P943" s="9" t="str">
        <f>IF(E943="","",VLOOKUP(W943,図書名リスト!$A$3:$W$1161,19,0))</f>
        <v/>
      </c>
      <c r="Q943" s="9" t="str">
        <f>IF(E943="","",VLOOKUP(W943,図書名リスト!$A$3:$W$1161,20,0))</f>
        <v/>
      </c>
      <c r="R943" s="9" t="str">
        <f>IF(E943="","",VLOOKUP(W943,図書名リスト!$A$3:$W$1161,22,0))</f>
        <v/>
      </c>
      <c r="S943" s="8" t="str">
        <f t="shared" si="73"/>
        <v xml:space="preserve"> </v>
      </c>
      <c r="T943" s="8" t="str">
        <f t="shared" si="74"/>
        <v>　</v>
      </c>
      <c r="U943" s="8" t="str">
        <f t="shared" si="75"/>
        <v xml:space="preserve"> </v>
      </c>
      <c r="V943" s="8">
        <f t="shared" si="76"/>
        <v>0</v>
      </c>
      <c r="W943" s="7" t="str">
        <f t="shared" si="77"/>
        <v/>
      </c>
    </row>
    <row r="944" spans="1:23" ht="57" customHeight="1" x14ac:dyDescent="0.15">
      <c r="A944" s="10"/>
      <c r="B944" s="16"/>
      <c r="C944" s="16"/>
      <c r="D944" s="15"/>
      <c r="E944" s="14"/>
      <c r="F944" s="13"/>
      <c r="G944" s="12" t="str">
        <f>IF(E944="","",VLOOKUP(E944,図書名リスト!$C$3:$W$1161,16,0))</f>
        <v/>
      </c>
      <c r="H944" s="11" t="str">
        <f>IF(E944="","",VLOOKUP(W944,図書名リスト!$A$3:$W$1161,5,0))</f>
        <v/>
      </c>
      <c r="I944" s="11" t="str">
        <f>IF(E944="","",VLOOKUP(W944,図書名リスト!$A$3:$W$1161,9,0))</f>
        <v/>
      </c>
      <c r="J944" s="11" t="str">
        <f>IF(E944="","",VLOOKUP(W944,図書名リスト!$A$3:$W$1161,23,0))</f>
        <v/>
      </c>
      <c r="K944" s="11" t="str">
        <f>IF(E944="","",VLOOKUP(W944,図書名リスト!$A$3:$W$11651,11,0))</f>
        <v/>
      </c>
      <c r="L944" s="38" t="str">
        <f>IF(E944="","",VLOOKUP(W944,図書名リスト!$A$3:$W$1161,14,0))</f>
        <v/>
      </c>
      <c r="M944" s="9" t="str">
        <f>IF(E944="","",VLOOKUP(W944,図書名リスト!$A$3:$W$1161,17,0))</f>
        <v/>
      </c>
      <c r="N944" s="10"/>
      <c r="O944" s="9" t="str">
        <f>IF(E944="","",VLOOKUP(W944,図書名リスト!$A$3:$W$1161,21,0))</f>
        <v/>
      </c>
      <c r="P944" s="9" t="str">
        <f>IF(E944="","",VLOOKUP(W944,図書名リスト!$A$3:$W$1161,19,0))</f>
        <v/>
      </c>
      <c r="Q944" s="9" t="str">
        <f>IF(E944="","",VLOOKUP(W944,図書名リスト!$A$3:$W$1161,20,0))</f>
        <v/>
      </c>
      <c r="R944" s="9" t="str">
        <f>IF(E944="","",VLOOKUP(W944,図書名リスト!$A$3:$W$1161,22,0))</f>
        <v/>
      </c>
      <c r="S944" s="8" t="str">
        <f t="shared" si="73"/>
        <v xml:space="preserve"> </v>
      </c>
      <c r="T944" s="8" t="str">
        <f t="shared" si="74"/>
        <v>　</v>
      </c>
      <c r="U944" s="8" t="str">
        <f t="shared" si="75"/>
        <v xml:space="preserve"> </v>
      </c>
      <c r="V944" s="8">
        <f t="shared" si="76"/>
        <v>0</v>
      </c>
      <c r="W944" s="7" t="str">
        <f t="shared" si="77"/>
        <v/>
      </c>
    </row>
    <row r="945" spans="1:23" ht="57" customHeight="1" x14ac:dyDescent="0.15">
      <c r="A945" s="10"/>
      <c r="B945" s="16"/>
      <c r="C945" s="16"/>
      <c r="D945" s="15"/>
      <c r="E945" s="14"/>
      <c r="F945" s="13"/>
      <c r="G945" s="12" t="str">
        <f>IF(E945="","",VLOOKUP(E945,図書名リスト!$C$3:$W$1161,16,0))</f>
        <v/>
      </c>
      <c r="H945" s="11" t="str">
        <f>IF(E945="","",VLOOKUP(W945,図書名リスト!$A$3:$W$1161,5,0))</f>
        <v/>
      </c>
      <c r="I945" s="11" t="str">
        <f>IF(E945="","",VLOOKUP(W945,図書名リスト!$A$3:$W$1161,9,0))</f>
        <v/>
      </c>
      <c r="J945" s="11" t="str">
        <f>IF(E945="","",VLOOKUP(W945,図書名リスト!$A$3:$W$1161,23,0))</f>
        <v/>
      </c>
      <c r="K945" s="11" t="str">
        <f>IF(E945="","",VLOOKUP(W945,図書名リスト!$A$3:$W$11651,11,0))</f>
        <v/>
      </c>
      <c r="L945" s="38" t="str">
        <f>IF(E945="","",VLOOKUP(W945,図書名リスト!$A$3:$W$1161,14,0))</f>
        <v/>
      </c>
      <c r="M945" s="9" t="str">
        <f>IF(E945="","",VLOOKUP(W945,図書名リスト!$A$3:$W$1161,17,0))</f>
        <v/>
      </c>
      <c r="N945" s="10"/>
      <c r="O945" s="9" t="str">
        <f>IF(E945="","",VLOOKUP(W945,図書名リスト!$A$3:$W$1161,21,0))</f>
        <v/>
      </c>
      <c r="P945" s="9" t="str">
        <f>IF(E945="","",VLOOKUP(W945,図書名リスト!$A$3:$W$1161,19,0))</f>
        <v/>
      </c>
      <c r="Q945" s="9" t="str">
        <f>IF(E945="","",VLOOKUP(W945,図書名リスト!$A$3:$W$1161,20,0))</f>
        <v/>
      </c>
      <c r="R945" s="9" t="str">
        <f>IF(E945="","",VLOOKUP(W945,図書名リスト!$A$3:$W$1161,22,0))</f>
        <v/>
      </c>
      <c r="S945" s="8" t="str">
        <f t="shared" si="73"/>
        <v xml:space="preserve"> </v>
      </c>
      <c r="T945" s="8" t="str">
        <f t="shared" si="74"/>
        <v>　</v>
      </c>
      <c r="U945" s="8" t="str">
        <f t="shared" si="75"/>
        <v xml:space="preserve"> </v>
      </c>
      <c r="V945" s="8">
        <f t="shared" si="76"/>
        <v>0</v>
      </c>
      <c r="W945" s="7" t="str">
        <f t="shared" si="77"/>
        <v/>
      </c>
    </row>
    <row r="946" spans="1:23" ht="57" customHeight="1" x14ac:dyDescent="0.15">
      <c r="A946" s="10"/>
      <c r="B946" s="16"/>
      <c r="C946" s="16"/>
      <c r="D946" s="15"/>
      <c r="E946" s="14"/>
      <c r="F946" s="13"/>
      <c r="G946" s="12" t="str">
        <f>IF(E946="","",VLOOKUP(E946,図書名リスト!$C$3:$W$1161,16,0))</f>
        <v/>
      </c>
      <c r="H946" s="11" t="str">
        <f>IF(E946="","",VLOOKUP(W946,図書名リスト!$A$3:$W$1161,5,0))</f>
        <v/>
      </c>
      <c r="I946" s="11" t="str">
        <f>IF(E946="","",VLOOKUP(W946,図書名リスト!$A$3:$W$1161,9,0))</f>
        <v/>
      </c>
      <c r="J946" s="11" t="str">
        <f>IF(E946="","",VLOOKUP(W946,図書名リスト!$A$3:$W$1161,23,0))</f>
        <v/>
      </c>
      <c r="K946" s="11" t="str">
        <f>IF(E946="","",VLOOKUP(W946,図書名リスト!$A$3:$W$11651,11,0))</f>
        <v/>
      </c>
      <c r="L946" s="38" t="str">
        <f>IF(E946="","",VLOOKUP(W946,図書名リスト!$A$3:$W$1161,14,0))</f>
        <v/>
      </c>
      <c r="M946" s="9" t="str">
        <f>IF(E946="","",VLOOKUP(W946,図書名リスト!$A$3:$W$1161,17,0))</f>
        <v/>
      </c>
      <c r="N946" s="10"/>
      <c r="O946" s="9" t="str">
        <f>IF(E946="","",VLOOKUP(W946,図書名リスト!$A$3:$W$1161,21,0))</f>
        <v/>
      </c>
      <c r="P946" s="9" t="str">
        <f>IF(E946="","",VLOOKUP(W946,図書名リスト!$A$3:$W$1161,19,0))</f>
        <v/>
      </c>
      <c r="Q946" s="9" t="str">
        <f>IF(E946="","",VLOOKUP(W946,図書名リスト!$A$3:$W$1161,20,0))</f>
        <v/>
      </c>
      <c r="R946" s="9" t="str">
        <f>IF(E946="","",VLOOKUP(W946,図書名リスト!$A$3:$W$1161,22,0))</f>
        <v/>
      </c>
      <c r="S946" s="8" t="str">
        <f t="shared" si="73"/>
        <v xml:space="preserve"> </v>
      </c>
      <c r="T946" s="8" t="str">
        <f t="shared" si="74"/>
        <v>　</v>
      </c>
      <c r="U946" s="8" t="str">
        <f t="shared" si="75"/>
        <v xml:space="preserve"> </v>
      </c>
      <c r="V946" s="8">
        <f t="shared" si="76"/>
        <v>0</v>
      </c>
      <c r="W946" s="7" t="str">
        <f t="shared" si="77"/>
        <v/>
      </c>
    </row>
    <row r="947" spans="1:23" ht="57" customHeight="1" x14ac:dyDescent="0.15">
      <c r="A947" s="10"/>
      <c r="B947" s="16"/>
      <c r="C947" s="16"/>
      <c r="D947" s="15"/>
      <c r="E947" s="14"/>
      <c r="F947" s="13"/>
      <c r="G947" s="12" t="str">
        <f>IF(E947="","",VLOOKUP(E947,図書名リスト!$C$3:$W$1161,16,0))</f>
        <v/>
      </c>
      <c r="H947" s="11" t="str">
        <f>IF(E947="","",VLOOKUP(W947,図書名リスト!$A$3:$W$1161,5,0))</f>
        <v/>
      </c>
      <c r="I947" s="11" t="str">
        <f>IF(E947="","",VLOOKUP(W947,図書名リスト!$A$3:$W$1161,9,0))</f>
        <v/>
      </c>
      <c r="J947" s="11" t="str">
        <f>IF(E947="","",VLOOKUP(W947,図書名リスト!$A$3:$W$1161,23,0))</f>
        <v/>
      </c>
      <c r="K947" s="11" t="str">
        <f>IF(E947="","",VLOOKUP(W947,図書名リスト!$A$3:$W$11651,11,0))</f>
        <v/>
      </c>
      <c r="L947" s="38" t="str">
        <f>IF(E947="","",VLOOKUP(W947,図書名リスト!$A$3:$W$1161,14,0))</f>
        <v/>
      </c>
      <c r="M947" s="9" t="str">
        <f>IF(E947="","",VLOOKUP(W947,図書名リスト!$A$3:$W$1161,17,0))</f>
        <v/>
      </c>
      <c r="N947" s="10"/>
      <c r="O947" s="9" t="str">
        <f>IF(E947="","",VLOOKUP(W947,図書名リスト!$A$3:$W$1161,21,0))</f>
        <v/>
      </c>
      <c r="P947" s="9" t="str">
        <f>IF(E947="","",VLOOKUP(W947,図書名リスト!$A$3:$W$1161,19,0))</f>
        <v/>
      </c>
      <c r="Q947" s="9" t="str">
        <f>IF(E947="","",VLOOKUP(W947,図書名リスト!$A$3:$W$1161,20,0))</f>
        <v/>
      </c>
      <c r="R947" s="9" t="str">
        <f>IF(E947="","",VLOOKUP(W947,図書名リスト!$A$3:$W$1161,22,0))</f>
        <v/>
      </c>
      <c r="S947" s="8" t="str">
        <f t="shared" si="73"/>
        <v xml:space="preserve"> </v>
      </c>
      <c r="T947" s="8" t="str">
        <f t="shared" si="74"/>
        <v>　</v>
      </c>
      <c r="U947" s="8" t="str">
        <f t="shared" si="75"/>
        <v xml:space="preserve"> </v>
      </c>
      <c r="V947" s="8">
        <f t="shared" si="76"/>
        <v>0</v>
      </c>
      <c r="W947" s="7" t="str">
        <f t="shared" si="77"/>
        <v/>
      </c>
    </row>
    <row r="948" spans="1:23" ht="57" customHeight="1" x14ac:dyDescent="0.15">
      <c r="A948" s="10"/>
      <c r="B948" s="16"/>
      <c r="C948" s="16"/>
      <c r="D948" s="15"/>
      <c r="E948" s="14"/>
      <c r="F948" s="13"/>
      <c r="G948" s="12" t="str">
        <f>IF(E948="","",VLOOKUP(E948,図書名リスト!$C$3:$W$1161,16,0))</f>
        <v/>
      </c>
      <c r="H948" s="11" t="str">
        <f>IF(E948="","",VLOOKUP(W948,図書名リスト!$A$3:$W$1161,5,0))</f>
        <v/>
      </c>
      <c r="I948" s="11" t="str">
        <f>IF(E948="","",VLOOKUP(W948,図書名リスト!$A$3:$W$1161,9,0))</f>
        <v/>
      </c>
      <c r="J948" s="11" t="str">
        <f>IF(E948="","",VLOOKUP(W948,図書名リスト!$A$3:$W$1161,23,0))</f>
        <v/>
      </c>
      <c r="K948" s="11" t="str">
        <f>IF(E948="","",VLOOKUP(W948,図書名リスト!$A$3:$W$11651,11,0))</f>
        <v/>
      </c>
      <c r="L948" s="38" t="str">
        <f>IF(E948="","",VLOOKUP(W948,図書名リスト!$A$3:$W$1161,14,0))</f>
        <v/>
      </c>
      <c r="M948" s="9" t="str">
        <f>IF(E948="","",VLOOKUP(W948,図書名リスト!$A$3:$W$1161,17,0))</f>
        <v/>
      </c>
      <c r="N948" s="10"/>
      <c r="O948" s="9" t="str">
        <f>IF(E948="","",VLOOKUP(W948,図書名リスト!$A$3:$W$1161,21,0))</f>
        <v/>
      </c>
      <c r="P948" s="9" t="str">
        <f>IF(E948="","",VLOOKUP(W948,図書名リスト!$A$3:$W$1161,19,0))</f>
        <v/>
      </c>
      <c r="Q948" s="9" t="str">
        <f>IF(E948="","",VLOOKUP(W948,図書名リスト!$A$3:$W$1161,20,0))</f>
        <v/>
      </c>
      <c r="R948" s="9" t="str">
        <f>IF(E948="","",VLOOKUP(W948,図書名リスト!$A$3:$W$1161,22,0))</f>
        <v/>
      </c>
      <c r="S948" s="8" t="str">
        <f t="shared" si="73"/>
        <v xml:space="preserve"> </v>
      </c>
      <c r="T948" s="8" t="str">
        <f t="shared" si="74"/>
        <v>　</v>
      </c>
      <c r="U948" s="8" t="str">
        <f t="shared" si="75"/>
        <v xml:space="preserve"> </v>
      </c>
      <c r="V948" s="8">
        <f t="shared" si="76"/>
        <v>0</v>
      </c>
      <c r="W948" s="7" t="str">
        <f t="shared" si="77"/>
        <v/>
      </c>
    </row>
    <row r="949" spans="1:23" ht="57" customHeight="1" x14ac:dyDescent="0.15">
      <c r="A949" s="10"/>
      <c r="B949" s="16"/>
      <c r="C949" s="16"/>
      <c r="D949" s="15"/>
      <c r="E949" s="14"/>
      <c r="F949" s="13"/>
      <c r="G949" s="12" t="str">
        <f>IF(E949="","",VLOOKUP(E949,図書名リスト!$C$3:$W$1161,16,0))</f>
        <v/>
      </c>
      <c r="H949" s="11" t="str">
        <f>IF(E949="","",VLOOKUP(W949,図書名リスト!$A$3:$W$1161,5,0))</f>
        <v/>
      </c>
      <c r="I949" s="11" t="str">
        <f>IF(E949="","",VLOOKUP(W949,図書名リスト!$A$3:$W$1161,9,0))</f>
        <v/>
      </c>
      <c r="J949" s="11" t="str">
        <f>IF(E949="","",VLOOKUP(W949,図書名リスト!$A$3:$W$1161,23,0))</f>
        <v/>
      </c>
      <c r="K949" s="11" t="str">
        <f>IF(E949="","",VLOOKUP(W949,図書名リスト!$A$3:$W$11651,11,0))</f>
        <v/>
      </c>
      <c r="L949" s="38" t="str">
        <f>IF(E949="","",VLOOKUP(W949,図書名リスト!$A$3:$W$1161,14,0))</f>
        <v/>
      </c>
      <c r="M949" s="9" t="str">
        <f>IF(E949="","",VLOOKUP(W949,図書名リスト!$A$3:$W$1161,17,0))</f>
        <v/>
      </c>
      <c r="N949" s="10"/>
      <c r="O949" s="9" t="str">
        <f>IF(E949="","",VLOOKUP(W949,図書名リスト!$A$3:$W$1161,21,0))</f>
        <v/>
      </c>
      <c r="P949" s="9" t="str">
        <f>IF(E949="","",VLOOKUP(W949,図書名リスト!$A$3:$W$1161,19,0))</f>
        <v/>
      </c>
      <c r="Q949" s="9" t="str">
        <f>IF(E949="","",VLOOKUP(W949,図書名リスト!$A$3:$W$1161,20,0))</f>
        <v/>
      </c>
      <c r="R949" s="9" t="str">
        <f>IF(E949="","",VLOOKUP(W949,図書名リスト!$A$3:$W$1161,22,0))</f>
        <v/>
      </c>
      <c r="S949" s="8" t="str">
        <f t="shared" si="73"/>
        <v xml:space="preserve"> </v>
      </c>
      <c r="T949" s="8" t="str">
        <f t="shared" si="74"/>
        <v>　</v>
      </c>
      <c r="U949" s="8" t="str">
        <f t="shared" si="75"/>
        <v xml:space="preserve"> </v>
      </c>
      <c r="V949" s="8">
        <f t="shared" si="76"/>
        <v>0</v>
      </c>
      <c r="W949" s="7" t="str">
        <f t="shared" si="77"/>
        <v/>
      </c>
    </row>
    <row r="950" spans="1:23" ht="57" customHeight="1" x14ac:dyDescent="0.15">
      <c r="A950" s="10"/>
      <c r="B950" s="16"/>
      <c r="C950" s="16"/>
      <c r="D950" s="15"/>
      <c r="E950" s="14"/>
      <c r="F950" s="13"/>
      <c r="G950" s="12" t="str">
        <f>IF(E950="","",VLOOKUP(E950,図書名リスト!$C$3:$W$1161,16,0))</f>
        <v/>
      </c>
      <c r="H950" s="11" t="str">
        <f>IF(E950="","",VLOOKUP(W950,図書名リスト!$A$3:$W$1161,5,0))</f>
        <v/>
      </c>
      <c r="I950" s="11" t="str">
        <f>IF(E950="","",VLOOKUP(W950,図書名リスト!$A$3:$W$1161,9,0))</f>
        <v/>
      </c>
      <c r="J950" s="11" t="str">
        <f>IF(E950="","",VLOOKUP(W950,図書名リスト!$A$3:$W$1161,23,0))</f>
        <v/>
      </c>
      <c r="K950" s="11" t="str">
        <f>IF(E950="","",VLOOKUP(W950,図書名リスト!$A$3:$W$11651,11,0))</f>
        <v/>
      </c>
      <c r="L950" s="38" t="str">
        <f>IF(E950="","",VLOOKUP(W950,図書名リスト!$A$3:$W$1161,14,0))</f>
        <v/>
      </c>
      <c r="M950" s="9" t="str">
        <f>IF(E950="","",VLOOKUP(W950,図書名リスト!$A$3:$W$1161,17,0))</f>
        <v/>
      </c>
      <c r="N950" s="10"/>
      <c r="O950" s="9" t="str">
        <f>IF(E950="","",VLOOKUP(W950,図書名リスト!$A$3:$W$1161,21,0))</f>
        <v/>
      </c>
      <c r="P950" s="9" t="str">
        <f>IF(E950="","",VLOOKUP(W950,図書名リスト!$A$3:$W$1161,19,0))</f>
        <v/>
      </c>
      <c r="Q950" s="9" t="str">
        <f>IF(E950="","",VLOOKUP(W950,図書名リスト!$A$3:$W$1161,20,0))</f>
        <v/>
      </c>
      <c r="R950" s="9" t="str">
        <f>IF(E950="","",VLOOKUP(W950,図書名リスト!$A$3:$W$1161,22,0))</f>
        <v/>
      </c>
      <c r="S950" s="8" t="str">
        <f t="shared" si="73"/>
        <v xml:space="preserve"> </v>
      </c>
      <c r="T950" s="8" t="str">
        <f t="shared" si="74"/>
        <v>　</v>
      </c>
      <c r="U950" s="8" t="str">
        <f t="shared" si="75"/>
        <v xml:space="preserve"> </v>
      </c>
      <c r="V950" s="8">
        <f t="shared" si="76"/>
        <v>0</v>
      </c>
      <c r="W950" s="7" t="str">
        <f t="shared" si="77"/>
        <v/>
      </c>
    </row>
    <row r="951" spans="1:23" ht="57" customHeight="1" x14ac:dyDescent="0.15">
      <c r="A951" s="10"/>
      <c r="B951" s="16"/>
      <c r="C951" s="16"/>
      <c r="D951" s="15"/>
      <c r="E951" s="14"/>
      <c r="F951" s="13"/>
      <c r="G951" s="12" t="str">
        <f>IF(E951="","",VLOOKUP(E951,図書名リスト!$C$3:$W$1161,16,0))</f>
        <v/>
      </c>
      <c r="H951" s="11" t="str">
        <f>IF(E951="","",VLOOKUP(W951,図書名リスト!$A$3:$W$1161,5,0))</f>
        <v/>
      </c>
      <c r="I951" s="11" t="str">
        <f>IF(E951="","",VLOOKUP(W951,図書名リスト!$A$3:$W$1161,9,0))</f>
        <v/>
      </c>
      <c r="J951" s="11" t="str">
        <f>IF(E951="","",VLOOKUP(W951,図書名リスト!$A$3:$W$1161,23,0))</f>
        <v/>
      </c>
      <c r="K951" s="11" t="str">
        <f>IF(E951="","",VLOOKUP(W951,図書名リスト!$A$3:$W$11651,11,0))</f>
        <v/>
      </c>
      <c r="L951" s="38" t="str">
        <f>IF(E951="","",VLOOKUP(W951,図書名リスト!$A$3:$W$1161,14,0))</f>
        <v/>
      </c>
      <c r="M951" s="9" t="str">
        <f>IF(E951="","",VLOOKUP(W951,図書名リスト!$A$3:$W$1161,17,0))</f>
        <v/>
      </c>
      <c r="N951" s="10"/>
      <c r="O951" s="9" t="str">
        <f>IF(E951="","",VLOOKUP(W951,図書名リスト!$A$3:$W$1161,21,0))</f>
        <v/>
      </c>
      <c r="P951" s="9" t="str">
        <f>IF(E951="","",VLOOKUP(W951,図書名リスト!$A$3:$W$1161,19,0))</f>
        <v/>
      </c>
      <c r="Q951" s="9" t="str">
        <f>IF(E951="","",VLOOKUP(W951,図書名リスト!$A$3:$W$1161,20,0))</f>
        <v/>
      </c>
      <c r="R951" s="9" t="str">
        <f>IF(E951="","",VLOOKUP(W951,図書名リスト!$A$3:$W$1161,22,0))</f>
        <v/>
      </c>
      <c r="S951" s="8" t="str">
        <f t="shared" si="73"/>
        <v xml:space="preserve"> </v>
      </c>
      <c r="T951" s="8" t="str">
        <f t="shared" si="74"/>
        <v>　</v>
      </c>
      <c r="U951" s="8" t="str">
        <f t="shared" si="75"/>
        <v xml:space="preserve"> </v>
      </c>
      <c r="V951" s="8">
        <f t="shared" si="76"/>
        <v>0</v>
      </c>
      <c r="W951" s="7" t="str">
        <f t="shared" si="77"/>
        <v/>
      </c>
    </row>
    <row r="952" spans="1:23" ht="57" customHeight="1" x14ac:dyDescent="0.15">
      <c r="A952" s="10"/>
      <c r="B952" s="16"/>
      <c r="C952" s="16"/>
      <c r="D952" s="15"/>
      <c r="E952" s="14"/>
      <c r="F952" s="13"/>
      <c r="G952" s="12" t="str">
        <f>IF(E952="","",VLOOKUP(E952,図書名リスト!$C$3:$W$1161,16,0))</f>
        <v/>
      </c>
      <c r="H952" s="11" t="str">
        <f>IF(E952="","",VLOOKUP(W952,図書名リスト!$A$3:$W$1161,5,0))</f>
        <v/>
      </c>
      <c r="I952" s="11" t="str">
        <f>IF(E952="","",VLOOKUP(W952,図書名リスト!$A$3:$W$1161,9,0))</f>
        <v/>
      </c>
      <c r="J952" s="11" t="str">
        <f>IF(E952="","",VLOOKUP(W952,図書名リスト!$A$3:$W$1161,23,0))</f>
        <v/>
      </c>
      <c r="K952" s="11" t="str">
        <f>IF(E952="","",VLOOKUP(W952,図書名リスト!$A$3:$W$11651,11,0))</f>
        <v/>
      </c>
      <c r="L952" s="38" t="str">
        <f>IF(E952="","",VLOOKUP(W952,図書名リスト!$A$3:$W$1161,14,0))</f>
        <v/>
      </c>
      <c r="M952" s="9" t="str">
        <f>IF(E952="","",VLOOKUP(W952,図書名リスト!$A$3:$W$1161,17,0))</f>
        <v/>
      </c>
      <c r="N952" s="10"/>
      <c r="O952" s="9" t="str">
        <f>IF(E952="","",VLOOKUP(W952,図書名リスト!$A$3:$W$1161,21,0))</f>
        <v/>
      </c>
      <c r="P952" s="9" t="str">
        <f>IF(E952="","",VLOOKUP(W952,図書名リスト!$A$3:$W$1161,19,0))</f>
        <v/>
      </c>
      <c r="Q952" s="9" t="str">
        <f>IF(E952="","",VLOOKUP(W952,図書名リスト!$A$3:$W$1161,20,0))</f>
        <v/>
      </c>
      <c r="R952" s="9" t="str">
        <f>IF(E952="","",VLOOKUP(W952,図書名リスト!$A$3:$W$1161,22,0))</f>
        <v/>
      </c>
      <c r="S952" s="8" t="str">
        <f t="shared" si="73"/>
        <v xml:space="preserve"> </v>
      </c>
      <c r="T952" s="8" t="str">
        <f t="shared" si="74"/>
        <v>　</v>
      </c>
      <c r="U952" s="8" t="str">
        <f t="shared" si="75"/>
        <v xml:space="preserve"> </v>
      </c>
      <c r="V952" s="8">
        <f t="shared" si="76"/>
        <v>0</v>
      </c>
      <c r="W952" s="7" t="str">
        <f t="shared" si="77"/>
        <v/>
      </c>
    </row>
    <row r="953" spans="1:23" ht="57" customHeight="1" x14ac:dyDescent="0.15">
      <c r="A953" s="10"/>
      <c r="B953" s="16"/>
      <c r="C953" s="16"/>
      <c r="D953" s="15"/>
      <c r="E953" s="14"/>
      <c r="F953" s="13"/>
      <c r="G953" s="12" t="str">
        <f>IF(E953="","",VLOOKUP(E953,図書名リスト!$C$3:$W$1161,16,0))</f>
        <v/>
      </c>
      <c r="H953" s="11" t="str">
        <f>IF(E953="","",VLOOKUP(W953,図書名リスト!$A$3:$W$1161,5,0))</f>
        <v/>
      </c>
      <c r="I953" s="11" t="str">
        <f>IF(E953="","",VLOOKUP(W953,図書名リスト!$A$3:$W$1161,9,0))</f>
        <v/>
      </c>
      <c r="J953" s="11" t="str">
        <f>IF(E953="","",VLOOKUP(W953,図書名リスト!$A$3:$W$1161,23,0))</f>
        <v/>
      </c>
      <c r="K953" s="11" t="str">
        <f>IF(E953="","",VLOOKUP(W953,図書名リスト!$A$3:$W$11651,11,0))</f>
        <v/>
      </c>
      <c r="L953" s="38" t="str">
        <f>IF(E953="","",VLOOKUP(W953,図書名リスト!$A$3:$W$1161,14,0))</f>
        <v/>
      </c>
      <c r="M953" s="9" t="str">
        <f>IF(E953="","",VLOOKUP(W953,図書名リスト!$A$3:$W$1161,17,0))</f>
        <v/>
      </c>
      <c r="N953" s="10"/>
      <c r="O953" s="9" t="str">
        <f>IF(E953="","",VLOOKUP(W953,図書名リスト!$A$3:$W$1161,21,0))</f>
        <v/>
      </c>
      <c r="P953" s="9" t="str">
        <f>IF(E953="","",VLOOKUP(W953,図書名リスト!$A$3:$W$1161,19,0))</f>
        <v/>
      </c>
      <c r="Q953" s="9" t="str">
        <f>IF(E953="","",VLOOKUP(W953,図書名リスト!$A$3:$W$1161,20,0))</f>
        <v/>
      </c>
      <c r="R953" s="9" t="str">
        <f>IF(E953="","",VLOOKUP(W953,図書名リスト!$A$3:$W$1161,22,0))</f>
        <v/>
      </c>
      <c r="S953" s="8" t="str">
        <f t="shared" si="73"/>
        <v xml:space="preserve"> </v>
      </c>
      <c r="T953" s="8" t="str">
        <f t="shared" si="74"/>
        <v>　</v>
      </c>
      <c r="U953" s="8" t="str">
        <f t="shared" si="75"/>
        <v xml:space="preserve"> </v>
      </c>
      <c r="V953" s="8">
        <f t="shared" si="76"/>
        <v>0</v>
      </c>
      <c r="W953" s="7" t="str">
        <f t="shared" si="77"/>
        <v/>
      </c>
    </row>
    <row r="954" spans="1:23" ht="57" customHeight="1" x14ac:dyDescent="0.15">
      <c r="A954" s="10"/>
      <c r="B954" s="16"/>
      <c r="C954" s="16"/>
      <c r="D954" s="15"/>
      <c r="E954" s="14"/>
      <c r="F954" s="13"/>
      <c r="G954" s="12" t="str">
        <f>IF(E954="","",VLOOKUP(E954,図書名リスト!$C$3:$W$1161,16,0))</f>
        <v/>
      </c>
      <c r="H954" s="11" t="str">
        <f>IF(E954="","",VLOOKUP(W954,図書名リスト!$A$3:$W$1161,5,0))</f>
        <v/>
      </c>
      <c r="I954" s="11" t="str">
        <f>IF(E954="","",VLOOKUP(W954,図書名リスト!$A$3:$W$1161,9,0))</f>
        <v/>
      </c>
      <c r="J954" s="11" t="str">
        <f>IF(E954="","",VLOOKUP(W954,図書名リスト!$A$3:$W$1161,23,0))</f>
        <v/>
      </c>
      <c r="K954" s="11" t="str">
        <f>IF(E954="","",VLOOKUP(W954,図書名リスト!$A$3:$W$11651,11,0))</f>
        <v/>
      </c>
      <c r="L954" s="38" t="str">
        <f>IF(E954="","",VLOOKUP(W954,図書名リスト!$A$3:$W$1161,14,0))</f>
        <v/>
      </c>
      <c r="M954" s="9" t="str">
        <f>IF(E954="","",VLOOKUP(W954,図書名リスト!$A$3:$W$1161,17,0))</f>
        <v/>
      </c>
      <c r="N954" s="10"/>
      <c r="O954" s="9" t="str">
        <f>IF(E954="","",VLOOKUP(W954,図書名リスト!$A$3:$W$1161,21,0))</f>
        <v/>
      </c>
      <c r="P954" s="9" t="str">
        <f>IF(E954="","",VLOOKUP(W954,図書名リスト!$A$3:$W$1161,19,0))</f>
        <v/>
      </c>
      <c r="Q954" s="9" t="str">
        <f>IF(E954="","",VLOOKUP(W954,図書名リスト!$A$3:$W$1161,20,0))</f>
        <v/>
      </c>
      <c r="R954" s="9" t="str">
        <f>IF(E954="","",VLOOKUP(W954,図書名リスト!$A$3:$W$1161,22,0))</f>
        <v/>
      </c>
      <c r="S954" s="8" t="str">
        <f t="shared" si="73"/>
        <v xml:space="preserve"> </v>
      </c>
      <c r="T954" s="8" t="str">
        <f t="shared" si="74"/>
        <v>　</v>
      </c>
      <c r="U954" s="8" t="str">
        <f t="shared" si="75"/>
        <v xml:space="preserve"> </v>
      </c>
      <c r="V954" s="8">
        <f t="shared" si="76"/>
        <v>0</v>
      </c>
      <c r="W954" s="7" t="str">
        <f t="shared" si="77"/>
        <v/>
      </c>
    </row>
    <row r="955" spans="1:23" ht="57" customHeight="1" x14ac:dyDescent="0.15">
      <c r="A955" s="10"/>
      <c r="B955" s="16"/>
      <c r="C955" s="16"/>
      <c r="D955" s="15"/>
      <c r="E955" s="14"/>
      <c r="F955" s="13"/>
      <c r="G955" s="12" t="str">
        <f>IF(E955="","",VLOOKUP(E955,図書名リスト!$C$3:$W$1161,16,0))</f>
        <v/>
      </c>
      <c r="H955" s="11" t="str">
        <f>IF(E955="","",VLOOKUP(W955,図書名リスト!$A$3:$W$1161,5,0))</f>
        <v/>
      </c>
      <c r="I955" s="11" t="str">
        <f>IF(E955="","",VLOOKUP(W955,図書名リスト!$A$3:$W$1161,9,0))</f>
        <v/>
      </c>
      <c r="J955" s="11" t="str">
        <f>IF(E955="","",VLOOKUP(W955,図書名リスト!$A$3:$W$1161,23,0))</f>
        <v/>
      </c>
      <c r="K955" s="11" t="str">
        <f>IF(E955="","",VLOOKUP(W955,図書名リスト!$A$3:$W$11651,11,0))</f>
        <v/>
      </c>
      <c r="L955" s="38" t="str">
        <f>IF(E955="","",VLOOKUP(W955,図書名リスト!$A$3:$W$1161,14,0))</f>
        <v/>
      </c>
      <c r="M955" s="9" t="str">
        <f>IF(E955="","",VLOOKUP(W955,図書名リスト!$A$3:$W$1161,17,0))</f>
        <v/>
      </c>
      <c r="N955" s="10"/>
      <c r="O955" s="9" t="str">
        <f>IF(E955="","",VLOOKUP(W955,図書名リスト!$A$3:$W$1161,21,0))</f>
        <v/>
      </c>
      <c r="P955" s="9" t="str">
        <f>IF(E955="","",VLOOKUP(W955,図書名リスト!$A$3:$W$1161,19,0))</f>
        <v/>
      </c>
      <c r="Q955" s="9" t="str">
        <f>IF(E955="","",VLOOKUP(W955,図書名リスト!$A$3:$W$1161,20,0))</f>
        <v/>
      </c>
      <c r="R955" s="9" t="str">
        <f>IF(E955="","",VLOOKUP(W955,図書名リスト!$A$3:$W$1161,22,0))</f>
        <v/>
      </c>
      <c r="S955" s="8" t="str">
        <f t="shared" si="73"/>
        <v xml:space="preserve"> </v>
      </c>
      <c r="T955" s="8" t="str">
        <f t="shared" si="74"/>
        <v>　</v>
      </c>
      <c r="U955" s="8" t="str">
        <f t="shared" si="75"/>
        <v xml:space="preserve"> </v>
      </c>
      <c r="V955" s="8">
        <f t="shared" si="76"/>
        <v>0</v>
      </c>
      <c r="W955" s="7" t="str">
        <f t="shared" si="77"/>
        <v/>
      </c>
    </row>
    <row r="956" spans="1:23" ht="57" customHeight="1" x14ac:dyDescent="0.15">
      <c r="A956" s="10"/>
      <c r="B956" s="16"/>
      <c r="C956" s="16"/>
      <c r="D956" s="15"/>
      <c r="E956" s="14"/>
      <c r="F956" s="13"/>
      <c r="G956" s="12" t="str">
        <f>IF(E956="","",VLOOKUP(E956,図書名リスト!$C$3:$W$1161,16,0))</f>
        <v/>
      </c>
      <c r="H956" s="11" t="str">
        <f>IF(E956="","",VLOOKUP(W956,図書名リスト!$A$3:$W$1161,5,0))</f>
        <v/>
      </c>
      <c r="I956" s="11" t="str">
        <f>IF(E956="","",VLOOKUP(W956,図書名リスト!$A$3:$W$1161,9,0))</f>
        <v/>
      </c>
      <c r="J956" s="11" t="str">
        <f>IF(E956="","",VLOOKUP(W956,図書名リスト!$A$3:$W$1161,23,0))</f>
        <v/>
      </c>
      <c r="K956" s="11" t="str">
        <f>IF(E956="","",VLOOKUP(W956,図書名リスト!$A$3:$W$11651,11,0))</f>
        <v/>
      </c>
      <c r="L956" s="38" t="str">
        <f>IF(E956="","",VLOOKUP(W956,図書名リスト!$A$3:$W$1161,14,0))</f>
        <v/>
      </c>
      <c r="M956" s="9" t="str">
        <f>IF(E956="","",VLOOKUP(W956,図書名リスト!$A$3:$W$1161,17,0))</f>
        <v/>
      </c>
      <c r="N956" s="10"/>
      <c r="O956" s="9" t="str">
        <f>IF(E956="","",VLOOKUP(W956,図書名リスト!$A$3:$W$1161,21,0))</f>
        <v/>
      </c>
      <c r="P956" s="9" t="str">
        <f>IF(E956="","",VLOOKUP(W956,図書名リスト!$A$3:$W$1161,19,0))</f>
        <v/>
      </c>
      <c r="Q956" s="9" t="str">
        <f>IF(E956="","",VLOOKUP(W956,図書名リスト!$A$3:$W$1161,20,0))</f>
        <v/>
      </c>
      <c r="R956" s="9" t="str">
        <f>IF(E956="","",VLOOKUP(W956,図書名リスト!$A$3:$W$1161,22,0))</f>
        <v/>
      </c>
      <c r="S956" s="8" t="str">
        <f t="shared" si="73"/>
        <v xml:space="preserve"> </v>
      </c>
      <c r="T956" s="8" t="str">
        <f t="shared" si="74"/>
        <v>　</v>
      </c>
      <c r="U956" s="8" t="str">
        <f t="shared" si="75"/>
        <v xml:space="preserve"> </v>
      </c>
      <c r="V956" s="8">
        <f t="shared" si="76"/>
        <v>0</v>
      </c>
      <c r="W956" s="7" t="str">
        <f t="shared" si="77"/>
        <v/>
      </c>
    </row>
    <row r="957" spans="1:23" ht="57" customHeight="1" x14ac:dyDescent="0.15">
      <c r="A957" s="10"/>
      <c r="B957" s="16"/>
      <c r="C957" s="16"/>
      <c r="D957" s="15"/>
      <c r="E957" s="14"/>
      <c r="F957" s="13"/>
      <c r="G957" s="12" t="str">
        <f>IF(E957="","",VLOOKUP(E957,図書名リスト!$C$3:$W$1161,16,0))</f>
        <v/>
      </c>
      <c r="H957" s="11" t="str">
        <f>IF(E957="","",VLOOKUP(W957,図書名リスト!$A$3:$W$1161,5,0))</f>
        <v/>
      </c>
      <c r="I957" s="11" t="str">
        <f>IF(E957="","",VLOOKUP(W957,図書名リスト!$A$3:$W$1161,9,0))</f>
        <v/>
      </c>
      <c r="J957" s="11" t="str">
        <f>IF(E957="","",VLOOKUP(W957,図書名リスト!$A$3:$W$1161,23,0))</f>
        <v/>
      </c>
      <c r="K957" s="11" t="str">
        <f>IF(E957="","",VLOOKUP(W957,図書名リスト!$A$3:$W$11651,11,0))</f>
        <v/>
      </c>
      <c r="L957" s="38" t="str">
        <f>IF(E957="","",VLOOKUP(W957,図書名リスト!$A$3:$W$1161,14,0))</f>
        <v/>
      </c>
      <c r="M957" s="9" t="str">
        <f>IF(E957="","",VLOOKUP(W957,図書名リスト!$A$3:$W$1161,17,0))</f>
        <v/>
      </c>
      <c r="N957" s="10"/>
      <c r="O957" s="9" t="str">
        <f>IF(E957="","",VLOOKUP(W957,図書名リスト!$A$3:$W$1161,21,0))</f>
        <v/>
      </c>
      <c r="P957" s="9" t="str">
        <f>IF(E957="","",VLOOKUP(W957,図書名リスト!$A$3:$W$1161,19,0))</f>
        <v/>
      </c>
      <c r="Q957" s="9" t="str">
        <f>IF(E957="","",VLOOKUP(W957,図書名リスト!$A$3:$W$1161,20,0))</f>
        <v/>
      </c>
      <c r="R957" s="9" t="str">
        <f>IF(E957="","",VLOOKUP(W957,図書名リスト!$A$3:$W$1161,22,0))</f>
        <v/>
      </c>
      <c r="S957" s="8" t="str">
        <f t="shared" si="73"/>
        <v xml:space="preserve"> </v>
      </c>
      <c r="T957" s="8" t="str">
        <f t="shared" si="74"/>
        <v>　</v>
      </c>
      <c r="U957" s="8" t="str">
        <f t="shared" si="75"/>
        <v xml:space="preserve"> </v>
      </c>
      <c r="V957" s="8">
        <f t="shared" si="76"/>
        <v>0</v>
      </c>
      <c r="W957" s="7" t="str">
        <f t="shared" si="77"/>
        <v/>
      </c>
    </row>
    <row r="958" spans="1:23" ht="57" customHeight="1" x14ac:dyDescent="0.15">
      <c r="A958" s="10"/>
      <c r="B958" s="16"/>
      <c r="C958" s="16"/>
      <c r="D958" s="15"/>
      <c r="E958" s="14"/>
      <c r="F958" s="13"/>
      <c r="G958" s="12" t="str">
        <f>IF(E958="","",VLOOKUP(E958,図書名リスト!$C$3:$W$1161,16,0))</f>
        <v/>
      </c>
      <c r="H958" s="11" t="str">
        <f>IF(E958="","",VLOOKUP(W958,図書名リスト!$A$3:$W$1161,5,0))</f>
        <v/>
      </c>
      <c r="I958" s="11" t="str">
        <f>IF(E958="","",VLOOKUP(W958,図書名リスト!$A$3:$W$1161,9,0))</f>
        <v/>
      </c>
      <c r="J958" s="11" t="str">
        <f>IF(E958="","",VLOOKUP(W958,図書名リスト!$A$3:$W$1161,23,0))</f>
        <v/>
      </c>
      <c r="K958" s="11" t="str">
        <f>IF(E958="","",VLOOKUP(W958,図書名リスト!$A$3:$W$11651,11,0))</f>
        <v/>
      </c>
      <c r="L958" s="38" t="str">
        <f>IF(E958="","",VLOOKUP(W958,図書名リスト!$A$3:$W$1161,14,0))</f>
        <v/>
      </c>
      <c r="M958" s="9" t="str">
        <f>IF(E958="","",VLOOKUP(W958,図書名リスト!$A$3:$W$1161,17,0))</f>
        <v/>
      </c>
      <c r="N958" s="10"/>
      <c r="O958" s="9" t="str">
        <f>IF(E958="","",VLOOKUP(W958,図書名リスト!$A$3:$W$1161,21,0))</f>
        <v/>
      </c>
      <c r="P958" s="9" t="str">
        <f>IF(E958="","",VLOOKUP(W958,図書名リスト!$A$3:$W$1161,19,0))</f>
        <v/>
      </c>
      <c r="Q958" s="9" t="str">
        <f>IF(E958="","",VLOOKUP(W958,図書名リスト!$A$3:$W$1161,20,0))</f>
        <v/>
      </c>
      <c r="R958" s="9" t="str">
        <f>IF(E958="","",VLOOKUP(W958,図書名リスト!$A$3:$W$1161,22,0))</f>
        <v/>
      </c>
      <c r="S958" s="8" t="str">
        <f t="shared" si="73"/>
        <v xml:space="preserve"> </v>
      </c>
      <c r="T958" s="8" t="str">
        <f t="shared" si="74"/>
        <v>　</v>
      </c>
      <c r="U958" s="8" t="str">
        <f t="shared" si="75"/>
        <v xml:space="preserve"> </v>
      </c>
      <c r="V958" s="8">
        <f t="shared" si="76"/>
        <v>0</v>
      </c>
      <c r="W958" s="7" t="str">
        <f t="shared" si="77"/>
        <v/>
      </c>
    </row>
    <row r="959" spans="1:23" ht="57" customHeight="1" x14ac:dyDescent="0.15">
      <c r="A959" s="10"/>
      <c r="B959" s="16"/>
      <c r="C959" s="16"/>
      <c r="D959" s="15"/>
      <c r="E959" s="14"/>
      <c r="F959" s="13"/>
      <c r="G959" s="12" t="str">
        <f>IF(E959="","",VLOOKUP(E959,図書名リスト!$C$3:$W$1161,16,0))</f>
        <v/>
      </c>
      <c r="H959" s="11" t="str">
        <f>IF(E959="","",VLOOKUP(W959,図書名リスト!$A$3:$W$1161,5,0))</f>
        <v/>
      </c>
      <c r="I959" s="11" t="str">
        <f>IF(E959="","",VLOOKUP(W959,図書名リスト!$A$3:$W$1161,9,0))</f>
        <v/>
      </c>
      <c r="J959" s="11" t="str">
        <f>IF(E959="","",VLOOKUP(W959,図書名リスト!$A$3:$W$1161,23,0))</f>
        <v/>
      </c>
      <c r="K959" s="11" t="str">
        <f>IF(E959="","",VLOOKUP(W959,図書名リスト!$A$3:$W$11651,11,0))</f>
        <v/>
      </c>
      <c r="L959" s="38" t="str">
        <f>IF(E959="","",VLOOKUP(W959,図書名リスト!$A$3:$W$1161,14,0))</f>
        <v/>
      </c>
      <c r="M959" s="9" t="str">
        <f>IF(E959="","",VLOOKUP(W959,図書名リスト!$A$3:$W$1161,17,0))</f>
        <v/>
      </c>
      <c r="N959" s="10"/>
      <c r="O959" s="9" t="str">
        <f>IF(E959="","",VLOOKUP(W959,図書名リスト!$A$3:$W$1161,21,0))</f>
        <v/>
      </c>
      <c r="P959" s="9" t="str">
        <f>IF(E959="","",VLOOKUP(W959,図書名リスト!$A$3:$W$1161,19,0))</f>
        <v/>
      </c>
      <c r="Q959" s="9" t="str">
        <f>IF(E959="","",VLOOKUP(W959,図書名リスト!$A$3:$W$1161,20,0))</f>
        <v/>
      </c>
      <c r="R959" s="9" t="str">
        <f>IF(E959="","",VLOOKUP(W959,図書名リスト!$A$3:$W$1161,22,0))</f>
        <v/>
      </c>
      <c r="S959" s="8" t="str">
        <f t="shared" si="73"/>
        <v xml:space="preserve"> </v>
      </c>
      <c r="T959" s="8" t="str">
        <f t="shared" si="74"/>
        <v>　</v>
      </c>
      <c r="U959" s="8" t="str">
        <f t="shared" si="75"/>
        <v xml:space="preserve"> </v>
      </c>
      <c r="V959" s="8">
        <f t="shared" si="76"/>
        <v>0</v>
      </c>
      <c r="W959" s="7" t="str">
        <f t="shared" si="77"/>
        <v/>
      </c>
    </row>
    <row r="960" spans="1:23" ht="57" customHeight="1" x14ac:dyDescent="0.15">
      <c r="A960" s="10"/>
      <c r="B960" s="16"/>
      <c r="C960" s="16"/>
      <c r="D960" s="15"/>
      <c r="E960" s="14"/>
      <c r="F960" s="13"/>
      <c r="G960" s="12" t="str">
        <f>IF(E960="","",VLOOKUP(E960,図書名リスト!$C$3:$W$1161,16,0))</f>
        <v/>
      </c>
      <c r="H960" s="11" t="str">
        <f>IF(E960="","",VLOOKUP(W960,図書名リスト!$A$3:$W$1161,5,0))</f>
        <v/>
      </c>
      <c r="I960" s="11" t="str">
        <f>IF(E960="","",VLOOKUP(W960,図書名リスト!$A$3:$W$1161,9,0))</f>
        <v/>
      </c>
      <c r="J960" s="11" t="str">
        <f>IF(E960="","",VLOOKUP(W960,図書名リスト!$A$3:$W$1161,23,0))</f>
        <v/>
      </c>
      <c r="K960" s="11" t="str">
        <f>IF(E960="","",VLOOKUP(W960,図書名リスト!$A$3:$W$11651,11,0))</f>
        <v/>
      </c>
      <c r="L960" s="38" t="str">
        <f>IF(E960="","",VLOOKUP(W960,図書名リスト!$A$3:$W$1161,14,0))</f>
        <v/>
      </c>
      <c r="M960" s="9" t="str">
        <f>IF(E960="","",VLOOKUP(W960,図書名リスト!$A$3:$W$1161,17,0))</f>
        <v/>
      </c>
      <c r="N960" s="10"/>
      <c r="O960" s="9" t="str">
        <f>IF(E960="","",VLOOKUP(W960,図書名リスト!$A$3:$W$1161,21,0))</f>
        <v/>
      </c>
      <c r="P960" s="9" t="str">
        <f>IF(E960="","",VLOOKUP(W960,図書名リスト!$A$3:$W$1161,19,0))</f>
        <v/>
      </c>
      <c r="Q960" s="9" t="str">
        <f>IF(E960="","",VLOOKUP(W960,図書名リスト!$A$3:$W$1161,20,0))</f>
        <v/>
      </c>
      <c r="R960" s="9" t="str">
        <f>IF(E960="","",VLOOKUP(W960,図書名リスト!$A$3:$W$1161,22,0))</f>
        <v/>
      </c>
      <c r="S960" s="8" t="str">
        <f t="shared" si="73"/>
        <v xml:space="preserve"> </v>
      </c>
      <c r="T960" s="8" t="str">
        <f t="shared" si="74"/>
        <v>　</v>
      </c>
      <c r="U960" s="8" t="str">
        <f t="shared" si="75"/>
        <v xml:space="preserve"> </v>
      </c>
      <c r="V960" s="8">
        <f t="shared" si="76"/>
        <v>0</v>
      </c>
      <c r="W960" s="7" t="str">
        <f t="shared" si="77"/>
        <v/>
      </c>
    </row>
    <row r="961" spans="1:23" ht="57" customHeight="1" x14ac:dyDescent="0.15">
      <c r="A961" s="10"/>
      <c r="B961" s="16"/>
      <c r="C961" s="16"/>
      <c r="D961" s="15"/>
      <c r="E961" s="14"/>
      <c r="F961" s="13"/>
      <c r="G961" s="12" t="str">
        <f>IF(E961="","",VLOOKUP(E961,図書名リスト!$C$3:$W$1161,16,0))</f>
        <v/>
      </c>
      <c r="H961" s="11" t="str">
        <f>IF(E961="","",VLOOKUP(W961,図書名リスト!$A$3:$W$1161,5,0))</f>
        <v/>
      </c>
      <c r="I961" s="11" t="str">
        <f>IF(E961="","",VLOOKUP(W961,図書名リスト!$A$3:$W$1161,9,0))</f>
        <v/>
      </c>
      <c r="J961" s="11" t="str">
        <f>IF(E961="","",VLOOKUP(W961,図書名リスト!$A$3:$W$1161,23,0))</f>
        <v/>
      </c>
      <c r="K961" s="11" t="str">
        <f>IF(E961="","",VLOOKUP(W961,図書名リスト!$A$3:$W$11651,11,0))</f>
        <v/>
      </c>
      <c r="L961" s="38" t="str">
        <f>IF(E961="","",VLOOKUP(W961,図書名リスト!$A$3:$W$1161,14,0))</f>
        <v/>
      </c>
      <c r="M961" s="9" t="str">
        <f>IF(E961="","",VLOOKUP(W961,図書名リスト!$A$3:$W$1161,17,0))</f>
        <v/>
      </c>
      <c r="N961" s="10"/>
      <c r="O961" s="9" t="str">
        <f>IF(E961="","",VLOOKUP(W961,図書名リスト!$A$3:$W$1161,21,0))</f>
        <v/>
      </c>
      <c r="P961" s="9" t="str">
        <f>IF(E961="","",VLOOKUP(W961,図書名リスト!$A$3:$W$1161,19,0))</f>
        <v/>
      </c>
      <c r="Q961" s="9" t="str">
        <f>IF(E961="","",VLOOKUP(W961,図書名リスト!$A$3:$W$1161,20,0))</f>
        <v/>
      </c>
      <c r="R961" s="9" t="str">
        <f>IF(E961="","",VLOOKUP(W961,図書名リスト!$A$3:$W$1161,22,0))</f>
        <v/>
      </c>
      <c r="S961" s="8" t="str">
        <f t="shared" si="73"/>
        <v xml:space="preserve"> </v>
      </c>
      <c r="T961" s="8" t="str">
        <f t="shared" si="74"/>
        <v>　</v>
      </c>
      <c r="U961" s="8" t="str">
        <f t="shared" si="75"/>
        <v xml:space="preserve"> </v>
      </c>
      <c r="V961" s="8">
        <f t="shared" si="76"/>
        <v>0</v>
      </c>
      <c r="W961" s="7" t="str">
        <f t="shared" si="77"/>
        <v/>
      </c>
    </row>
    <row r="962" spans="1:23" ht="57" customHeight="1" x14ac:dyDescent="0.15">
      <c r="A962" s="10"/>
      <c r="B962" s="16"/>
      <c r="C962" s="16"/>
      <c r="D962" s="15"/>
      <c r="E962" s="14"/>
      <c r="F962" s="13"/>
      <c r="G962" s="12" t="str">
        <f>IF(E962="","",VLOOKUP(E962,図書名リスト!$C$3:$W$1161,16,0))</f>
        <v/>
      </c>
      <c r="H962" s="11" t="str">
        <f>IF(E962="","",VLOOKUP(W962,図書名リスト!$A$3:$W$1161,5,0))</f>
        <v/>
      </c>
      <c r="I962" s="11" t="str">
        <f>IF(E962="","",VLOOKUP(W962,図書名リスト!$A$3:$W$1161,9,0))</f>
        <v/>
      </c>
      <c r="J962" s="11" t="str">
        <f>IF(E962="","",VLOOKUP(W962,図書名リスト!$A$3:$W$1161,23,0))</f>
        <v/>
      </c>
      <c r="K962" s="11" t="str">
        <f>IF(E962="","",VLOOKUP(W962,図書名リスト!$A$3:$W$11651,11,0))</f>
        <v/>
      </c>
      <c r="L962" s="38" t="str">
        <f>IF(E962="","",VLOOKUP(W962,図書名リスト!$A$3:$W$1161,14,0))</f>
        <v/>
      </c>
      <c r="M962" s="9" t="str">
        <f>IF(E962="","",VLOOKUP(W962,図書名リスト!$A$3:$W$1161,17,0))</f>
        <v/>
      </c>
      <c r="N962" s="10"/>
      <c r="O962" s="9" t="str">
        <f>IF(E962="","",VLOOKUP(W962,図書名リスト!$A$3:$W$1161,21,0))</f>
        <v/>
      </c>
      <c r="P962" s="9" t="str">
        <f>IF(E962="","",VLOOKUP(W962,図書名リスト!$A$3:$W$1161,19,0))</f>
        <v/>
      </c>
      <c r="Q962" s="9" t="str">
        <f>IF(E962="","",VLOOKUP(W962,図書名リスト!$A$3:$W$1161,20,0))</f>
        <v/>
      </c>
      <c r="R962" s="9" t="str">
        <f>IF(E962="","",VLOOKUP(W962,図書名リスト!$A$3:$W$1161,22,0))</f>
        <v/>
      </c>
      <c r="S962" s="8" t="str">
        <f t="shared" si="73"/>
        <v xml:space="preserve"> </v>
      </c>
      <c r="T962" s="8" t="str">
        <f t="shared" si="74"/>
        <v>　</v>
      </c>
      <c r="U962" s="8" t="str">
        <f t="shared" si="75"/>
        <v xml:space="preserve"> </v>
      </c>
      <c r="V962" s="8">
        <f t="shared" si="76"/>
        <v>0</v>
      </c>
      <c r="W962" s="7" t="str">
        <f t="shared" si="77"/>
        <v/>
      </c>
    </row>
    <row r="963" spans="1:23" ht="57" customHeight="1" x14ac:dyDescent="0.15">
      <c r="A963" s="10"/>
      <c r="B963" s="16"/>
      <c r="C963" s="16"/>
      <c r="D963" s="15"/>
      <c r="E963" s="14"/>
      <c r="F963" s="13"/>
      <c r="G963" s="12" t="str">
        <f>IF(E963="","",VLOOKUP(E963,図書名リスト!$C$3:$W$1161,16,0))</f>
        <v/>
      </c>
      <c r="H963" s="11" t="str">
        <f>IF(E963="","",VLOOKUP(W963,図書名リスト!$A$3:$W$1161,5,0))</f>
        <v/>
      </c>
      <c r="I963" s="11" t="str">
        <f>IF(E963="","",VLOOKUP(W963,図書名リスト!$A$3:$W$1161,9,0))</f>
        <v/>
      </c>
      <c r="J963" s="11" t="str">
        <f>IF(E963="","",VLOOKUP(W963,図書名リスト!$A$3:$W$1161,23,0))</f>
        <v/>
      </c>
      <c r="K963" s="11" t="str">
        <f>IF(E963="","",VLOOKUP(W963,図書名リスト!$A$3:$W$11651,11,0))</f>
        <v/>
      </c>
      <c r="L963" s="38" t="str">
        <f>IF(E963="","",VLOOKUP(W963,図書名リスト!$A$3:$W$1161,14,0))</f>
        <v/>
      </c>
      <c r="M963" s="9" t="str">
        <f>IF(E963="","",VLOOKUP(W963,図書名リスト!$A$3:$W$1161,17,0))</f>
        <v/>
      </c>
      <c r="N963" s="10"/>
      <c r="O963" s="9" t="str">
        <f>IF(E963="","",VLOOKUP(W963,図書名リスト!$A$3:$W$1161,21,0))</f>
        <v/>
      </c>
      <c r="P963" s="9" t="str">
        <f>IF(E963="","",VLOOKUP(W963,図書名リスト!$A$3:$W$1161,19,0))</f>
        <v/>
      </c>
      <c r="Q963" s="9" t="str">
        <f>IF(E963="","",VLOOKUP(W963,図書名リスト!$A$3:$W$1161,20,0))</f>
        <v/>
      </c>
      <c r="R963" s="9" t="str">
        <f>IF(E963="","",VLOOKUP(W963,図書名リスト!$A$3:$W$1161,22,0))</f>
        <v/>
      </c>
      <c r="S963" s="8" t="str">
        <f t="shared" si="73"/>
        <v xml:space="preserve"> </v>
      </c>
      <c r="T963" s="8" t="str">
        <f t="shared" si="74"/>
        <v>　</v>
      </c>
      <c r="U963" s="8" t="str">
        <f t="shared" si="75"/>
        <v xml:space="preserve"> </v>
      </c>
      <c r="V963" s="8">
        <f t="shared" si="76"/>
        <v>0</v>
      </c>
      <c r="W963" s="7" t="str">
        <f t="shared" si="77"/>
        <v/>
      </c>
    </row>
    <row r="964" spans="1:23" ht="57" customHeight="1" x14ac:dyDescent="0.15">
      <c r="A964" s="10"/>
      <c r="B964" s="16"/>
      <c r="C964" s="16"/>
      <c r="D964" s="15"/>
      <c r="E964" s="14"/>
      <c r="F964" s="13"/>
      <c r="G964" s="12" t="str">
        <f>IF(E964="","",VLOOKUP(E964,図書名リスト!$C$3:$W$1161,16,0))</f>
        <v/>
      </c>
      <c r="H964" s="11" t="str">
        <f>IF(E964="","",VLOOKUP(W964,図書名リスト!$A$3:$W$1161,5,0))</f>
        <v/>
      </c>
      <c r="I964" s="11" t="str">
        <f>IF(E964="","",VLOOKUP(W964,図書名リスト!$A$3:$W$1161,9,0))</f>
        <v/>
      </c>
      <c r="J964" s="11" t="str">
        <f>IF(E964="","",VLOOKUP(W964,図書名リスト!$A$3:$W$1161,23,0))</f>
        <v/>
      </c>
      <c r="K964" s="11" t="str">
        <f>IF(E964="","",VLOOKUP(W964,図書名リスト!$A$3:$W$11651,11,0))</f>
        <v/>
      </c>
      <c r="L964" s="38" t="str">
        <f>IF(E964="","",VLOOKUP(W964,図書名リスト!$A$3:$W$1161,14,0))</f>
        <v/>
      </c>
      <c r="M964" s="9" t="str">
        <f>IF(E964="","",VLOOKUP(W964,図書名リスト!$A$3:$W$1161,17,0))</f>
        <v/>
      </c>
      <c r="N964" s="10"/>
      <c r="O964" s="9" t="str">
        <f>IF(E964="","",VLOOKUP(W964,図書名リスト!$A$3:$W$1161,21,0))</f>
        <v/>
      </c>
      <c r="P964" s="9" t="str">
        <f>IF(E964="","",VLOOKUP(W964,図書名リスト!$A$3:$W$1161,19,0))</f>
        <v/>
      </c>
      <c r="Q964" s="9" t="str">
        <f>IF(E964="","",VLOOKUP(W964,図書名リスト!$A$3:$W$1161,20,0))</f>
        <v/>
      </c>
      <c r="R964" s="9" t="str">
        <f>IF(E964="","",VLOOKUP(W964,図書名リスト!$A$3:$W$1161,22,0))</f>
        <v/>
      </c>
      <c r="S964" s="8" t="str">
        <f t="shared" si="73"/>
        <v xml:space="preserve"> </v>
      </c>
      <c r="T964" s="8" t="str">
        <f t="shared" si="74"/>
        <v>　</v>
      </c>
      <c r="U964" s="8" t="str">
        <f t="shared" si="75"/>
        <v xml:space="preserve"> </v>
      </c>
      <c r="V964" s="8">
        <f t="shared" si="76"/>
        <v>0</v>
      </c>
      <c r="W964" s="7" t="str">
        <f t="shared" si="77"/>
        <v/>
      </c>
    </row>
    <row r="965" spans="1:23" ht="57" customHeight="1" x14ac:dyDescent="0.15">
      <c r="A965" s="10"/>
      <c r="B965" s="16"/>
      <c r="C965" s="16"/>
      <c r="D965" s="15"/>
      <c r="E965" s="14"/>
      <c r="F965" s="13"/>
      <c r="G965" s="12" t="str">
        <f>IF(E965="","",VLOOKUP(E965,図書名リスト!$C$3:$W$1161,16,0))</f>
        <v/>
      </c>
      <c r="H965" s="11" t="str">
        <f>IF(E965="","",VLOOKUP(W965,図書名リスト!$A$3:$W$1161,5,0))</f>
        <v/>
      </c>
      <c r="I965" s="11" t="str">
        <f>IF(E965="","",VLOOKUP(W965,図書名リスト!$A$3:$W$1161,9,0))</f>
        <v/>
      </c>
      <c r="J965" s="11" t="str">
        <f>IF(E965="","",VLOOKUP(W965,図書名リスト!$A$3:$W$1161,23,0))</f>
        <v/>
      </c>
      <c r="K965" s="11" t="str">
        <f>IF(E965="","",VLOOKUP(W965,図書名リスト!$A$3:$W$11651,11,0))</f>
        <v/>
      </c>
      <c r="L965" s="38" t="str">
        <f>IF(E965="","",VLOOKUP(W965,図書名リスト!$A$3:$W$1161,14,0))</f>
        <v/>
      </c>
      <c r="M965" s="9" t="str">
        <f>IF(E965="","",VLOOKUP(W965,図書名リスト!$A$3:$W$1161,17,0))</f>
        <v/>
      </c>
      <c r="N965" s="10"/>
      <c r="O965" s="9" t="str">
        <f>IF(E965="","",VLOOKUP(W965,図書名リスト!$A$3:$W$1161,21,0))</f>
        <v/>
      </c>
      <c r="P965" s="9" t="str">
        <f>IF(E965="","",VLOOKUP(W965,図書名リスト!$A$3:$W$1161,19,0))</f>
        <v/>
      </c>
      <c r="Q965" s="9" t="str">
        <f>IF(E965="","",VLOOKUP(W965,図書名リスト!$A$3:$W$1161,20,0))</f>
        <v/>
      </c>
      <c r="R965" s="9" t="str">
        <f>IF(E965="","",VLOOKUP(W965,図書名リスト!$A$3:$W$1161,22,0))</f>
        <v/>
      </c>
      <c r="S965" s="8" t="str">
        <f t="shared" si="73"/>
        <v xml:space="preserve"> </v>
      </c>
      <c r="T965" s="8" t="str">
        <f t="shared" si="74"/>
        <v>　</v>
      </c>
      <c r="U965" s="8" t="str">
        <f t="shared" si="75"/>
        <v xml:space="preserve"> </v>
      </c>
      <c r="V965" s="8">
        <f t="shared" si="76"/>
        <v>0</v>
      </c>
      <c r="W965" s="7" t="str">
        <f t="shared" si="77"/>
        <v/>
      </c>
    </row>
    <row r="966" spans="1:23" ht="57" customHeight="1" x14ac:dyDescent="0.15">
      <c r="A966" s="10"/>
      <c r="B966" s="16"/>
      <c r="C966" s="16"/>
      <c r="D966" s="15"/>
      <c r="E966" s="14"/>
      <c r="F966" s="13"/>
      <c r="G966" s="12" t="str">
        <f>IF(E966="","",VLOOKUP(E966,図書名リスト!$C$3:$W$1161,16,0))</f>
        <v/>
      </c>
      <c r="H966" s="11" t="str">
        <f>IF(E966="","",VLOOKUP(W966,図書名リスト!$A$3:$W$1161,5,0))</f>
        <v/>
      </c>
      <c r="I966" s="11" t="str">
        <f>IF(E966="","",VLOOKUP(W966,図書名リスト!$A$3:$W$1161,9,0))</f>
        <v/>
      </c>
      <c r="J966" s="11" t="str">
        <f>IF(E966="","",VLOOKUP(W966,図書名リスト!$A$3:$W$1161,23,0))</f>
        <v/>
      </c>
      <c r="K966" s="11" t="str">
        <f>IF(E966="","",VLOOKUP(W966,図書名リスト!$A$3:$W$11651,11,0))</f>
        <v/>
      </c>
      <c r="L966" s="38" t="str">
        <f>IF(E966="","",VLOOKUP(W966,図書名リスト!$A$3:$W$1161,14,0))</f>
        <v/>
      </c>
      <c r="M966" s="9" t="str">
        <f>IF(E966="","",VLOOKUP(W966,図書名リスト!$A$3:$W$1161,17,0))</f>
        <v/>
      </c>
      <c r="N966" s="10"/>
      <c r="O966" s="9" t="str">
        <f>IF(E966="","",VLOOKUP(W966,図書名リスト!$A$3:$W$1161,21,0))</f>
        <v/>
      </c>
      <c r="P966" s="9" t="str">
        <f>IF(E966="","",VLOOKUP(W966,図書名リスト!$A$3:$W$1161,19,0))</f>
        <v/>
      </c>
      <c r="Q966" s="9" t="str">
        <f>IF(E966="","",VLOOKUP(W966,図書名リスト!$A$3:$W$1161,20,0))</f>
        <v/>
      </c>
      <c r="R966" s="9" t="str">
        <f>IF(E966="","",VLOOKUP(W966,図書名リスト!$A$3:$W$1161,22,0))</f>
        <v/>
      </c>
      <c r="S966" s="8" t="str">
        <f t="shared" si="73"/>
        <v xml:space="preserve"> </v>
      </c>
      <c r="T966" s="8" t="str">
        <f t="shared" si="74"/>
        <v>　</v>
      </c>
      <c r="U966" s="8" t="str">
        <f t="shared" si="75"/>
        <v xml:space="preserve"> </v>
      </c>
      <c r="V966" s="8">
        <f t="shared" si="76"/>
        <v>0</v>
      </c>
      <c r="W966" s="7" t="str">
        <f t="shared" si="77"/>
        <v/>
      </c>
    </row>
    <row r="967" spans="1:23" ht="57" customHeight="1" x14ac:dyDescent="0.15">
      <c r="A967" s="10"/>
      <c r="B967" s="16"/>
      <c r="C967" s="16"/>
      <c r="D967" s="15"/>
      <c r="E967" s="14"/>
      <c r="F967" s="13"/>
      <c r="G967" s="12" t="str">
        <f>IF(E967="","",VLOOKUP(E967,図書名リスト!$C$3:$W$1161,16,0))</f>
        <v/>
      </c>
      <c r="H967" s="11" t="str">
        <f>IF(E967="","",VLOOKUP(W967,図書名リスト!$A$3:$W$1161,5,0))</f>
        <v/>
      </c>
      <c r="I967" s="11" t="str">
        <f>IF(E967="","",VLOOKUP(W967,図書名リスト!$A$3:$W$1161,9,0))</f>
        <v/>
      </c>
      <c r="J967" s="11" t="str">
        <f>IF(E967="","",VLOOKUP(W967,図書名リスト!$A$3:$W$1161,23,0))</f>
        <v/>
      </c>
      <c r="K967" s="11" t="str">
        <f>IF(E967="","",VLOOKUP(W967,図書名リスト!$A$3:$W$11651,11,0))</f>
        <v/>
      </c>
      <c r="L967" s="38" t="str">
        <f>IF(E967="","",VLOOKUP(W967,図書名リスト!$A$3:$W$1161,14,0))</f>
        <v/>
      </c>
      <c r="M967" s="9" t="str">
        <f>IF(E967="","",VLOOKUP(W967,図書名リスト!$A$3:$W$1161,17,0))</f>
        <v/>
      </c>
      <c r="N967" s="10"/>
      <c r="O967" s="9" t="str">
        <f>IF(E967="","",VLOOKUP(W967,図書名リスト!$A$3:$W$1161,21,0))</f>
        <v/>
      </c>
      <c r="P967" s="9" t="str">
        <f>IF(E967="","",VLOOKUP(W967,図書名リスト!$A$3:$W$1161,19,0))</f>
        <v/>
      </c>
      <c r="Q967" s="9" t="str">
        <f>IF(E967="","",VLOOKUP(W967,図書名リスト!$A$3:$W$1161,20,0))</f>
        <v/>
      </c>
      <c r="R967" s="9" t="str">
        <f>IF(E967="","",VLOOKUP(W967,図書名リスト!$A$3:$W$1161,22,0))</f>
        <v/>
      </c>
      <c r="S967" s="8" t="str">
        <f t="shared" si="73"/>
        <v xml:space="preserve"> </v>
      </c>
      <c r="T967" s="8" t="str">
        <f t="shared" si="74"/>
        <v>　</v>
      </c>
      <c r="U967" s="8" t="str">
        <f t="shared" si="75"/>
        <v xml:space="preserve"> </v>
      </c>
      <c r="V967" s="8">
        <f t="shared" si="76"/>
        <v>0</v>
      </c>
      <c r="W967" s="7" t="str">
        <f t="shared" si="77"/>
        <v/>
      </c>
    </row>
    <row r="968" spans="1:23" ht="57" customHeight="1" x14ac:dyDescent="0.15">
      <c r="A968" s="10"/>
      <c r="B968" s="16"/>
      <c r="C968" s="16"/>
      <c r="D968" s="15"/>
      <c r="E968" s="14"/>
      <c r="F968" s="13"/>
      <c r="G968" s="12" t="str">
        <f>IF(E968="","",VLOOKUP(E968,図書名リスト!$C$3:$W$1161,16,0))</f>
        <v/>
      </c>
      <c r="H968" s="11" t="str">
        <f>IF(E968="","",VLOOKUP(W968,図書名リスト!$A$3:$W$1161,5,0))</f>
        <v/>
      </c>
      <c r="I968" s="11" t="str">
        <f>IF(E968="","",VLOOKUP(W968,図書名リスト!$A$3:$W$1161,9,0))</f>
        <v/>
      </c>
      <c r="J968" s="11" t="str">
        <f>IF(E968="","",VLOOKUP(W968,図書名リスト!$A$3:$W$1161,23,0))</f>
        <v/>
      </c>
      <c r="K968" s="11" t="str">
        <f>IF(E968="","",VLOOKUP(W968,図書名リスト!$A$3:$W$11651,11,0))</f>
        <v/>
      </c>
      <c r="L968" s="38" t="str">
        <f>IF(E968="","",VLOOKUP(W968,図書名リスト!$A$3:$W$1161,14,0))</f>
        <v/>
      </c>
      <c r="M968" s="9" t="str">
        <f>IF(E968="","",VLOOKUP(W968,図書名リスト!$A$3:$W$1161,17,0))</f>
        <v/>
      </c>
      <c r="N968" s="10"/>
      <c r="O968" s="9" t="str">
        <f>IF(E968="","",VLOOKUP(W968,図書名リスト!$A$3:$W$1161,21,0))</f>
        <v/>
      </c>
      <c r="P968" s="9" t="str">
        <f>IF(E968="","",VLOOKUP(W968,図書名リスト!$A$3:$W$1161,19,0))</f>
        <v/>
      </c>
      <c r="Q968" s="9" t="str">
        <f>IF(E968="","",VLOOKUP(W968,図書名リスト!$A$3:$W$1161,20,0))</f>
        <v/>
      </c>
      <c r="R968" s="9" t="str">
        <f>IF(E968="","",VLOOKUP(W968,図書名リスト!$A$3:$W$1161,22,0))</f>
        <v/>
      </c>
      <c r="S968" s="8" t="str">
        <f t="shared" si="73"/>
        <v xml:space="preserve"> </v>
      </c>
      <c r="T968" s="8" t="str">
        <f t="shared" si="74"/>
        <v>　</v>
      </c>
      <c r="U968" s="8" t="str">
        <f t="shared" si="75"/>
        <v xml:space="preserve"> </v>
      </c>
      <c r="V968" s="8">
        <f t="shared" si="76"/>
        <v>0</v>
      </c>
      <c r="W968" s="7" t="str">
        <f t="shared" si="77"/>
        <v/>
      </c>
    </row>
    <row r="969" spans="1:23" ht="57" customHeight="1" x14ac:dyDescent="0.15">
      <c r="A969" s="10"/>
      <c r="B969" s="16"/>
      <c r="C969" s="16"/>
      <c r="D969" s="15"/>
      <c r="E969" s="14"/>
      <c r="F969" s="13"/>
      <c r="G969" s="12" t="str">
        <f>IF(E969="","",VLOOKUP(E969,図書名リスト!$C$3:$W$1161,16,0))</f>
        <v/>
      </c>
      <c r="H969" s="11" t="str">
        <f>IF(E969="","",VLOOKUP(W969,図書名リスト!$A$3:$W$1161,5,0))</f>
        <v/>
      </c>
      <c r="I969" s="11" t="str">
        <f>IF(E969="","",VLOOKUP(W969,図書名リスト!$A$3:$W$1161,9,0))</f>
        <v/>
      </c>
      <c r="J969" s="11" t="str">
        <f>IF(E969="","",VLOOKUP(W969,図書名リスト!$A$3:$W$1161,23,0))</f>
        <v/>
      </c>
      <c r="K969" s="11" t="str">
        <f>IF(E969="","",VLOOKUP(W969,図書名リスト!$A$3:$W$11651,11,0))</f>
        <v/>
      </c>
      <c r="L969" s="38" t="str">
        <f>IF(E969="","",VLOOKUP(W969,図書名リスト!$A$3:$W$1161,14,0))</f>
        <v/>
      </c>
      <c r="M969" s="9" t="str">
        <f>IF(E969="","",VLOOKUP(W969,図書名リスト!$A$3:$W$1161,17,0))</f>
        <v/>
      </c>
      <c r="N969" s="10"/>
      <c r="O969" s="9" t="str">
        <f>IF(E969="","",VLOOKUP(W969,図書名リスト!$A$3:$W$1161,21,0))</f>
        <v/>
      </c>
      <c r="P969" s="9" t="str">
        <f>IF(E969="","",VLOOKUP(W969,図書名リスト!$A$3:$W$1161,19,0))</f>
        <v/>
      </c>
      <c r="Q969" s="9" t="str">
        <f>IF(E969="","",VLOOKUP(W969,図書名リスト!$A$3:$W$1161,20,0))</f>
        <v/>
      </c>
      <c r="R969" s="9" t="str">
        <f>IF(E969="","",VLOOKUP(W969,図書名リスト!$A$3:$W$1161,22,0))</f>
        <v/>
      </c>
      <c r="S969" s="8" t="str">
        <f t="shared" si="73"/>
        <v xml:space="preserve"> </v>
      </c>
      <c r="T969" s="8" t="str">
        <f t="shared" si="74"/>
        <v>　</v>
      </c>
      <c r="U969" s="8" t="str">
        <f t="shared" si="75"/>
        <v xml:space="preserve"> </v>
      </c>
      <c r="V969" s="8">
        <f t="shared" si="76"/>
        <v>0</v>
      </c>
      <c r="W969" s="7" t="str">
        <f t="shared" si="77"/>
        <v/>
      </c>
    </row>
    <row r="970" spans="1:23" ht="57" customHeight="1" x14ac:dyDescent="0.15">
      <c r="A970" s="10"/>
      <c r="B970" s="16"/>
      <c r="C970" s="16"/>
      <c r="D970" s="15"/>
      <c r="E970" s="14"/>
      <c r="F970" s="13"/>
      <c r="G970" s="12" t="str">
        <f>IF(E970="","",VLOOKUP(E970,図書名リスト!$C$3:$W$1161,16,0))</f>
        <v/>
      </c>
      <c r="H970" s="11" t="str">
        <f>IF(E970="","",VLOOKUP(W970,図書名リスト!$A$3:$W$1161,5,0))</f>
        <v/>
      </c>
      <c r="I970" s="11" t="str">
        <f>IF(E970="","",VLOOKUP(W970,図書名リスト!$A$3:$W$1161,9,0))</f>
        <v/>
      </c>
      <c r="J970" s="11" t="str">
        <f>IF(E970="","",VLOOKUP(W970,図書名リスト!$A$3:$W$1161,23,0))</f>
        <v/>
      </c>
      <c r="K970" s="11" t="str">
        <f>IF(E970="","",VLOOKUP(W970,図書名リスト!$A$3:$W$11651,11,0))</f>
        <v/>
      </c>
      <c r="L970" s="38" t="str">
        <f>IF(E970="","",VLOOKUP(W970,図書名リスト!$A$3:$W$1161,14,0))</f>
        <v/>
      </c>
      <c r="M970" s="9" t="str">
        <f>IF(E970="","",VLOOKUP(W970,図書名リスト!$A$3:$W$1161,17,0))</f>
        <v/>
      </c>
      <c r="N970" s="10"/>
      <c r="O970" s="9" t="str">
        <f>IF(E970="","",VLOOKUP(W970,図書名リスト!$A$3:$W$1161,21,0))</f>
        <v/>
      </c>
      <c r="P970" s="9" t="str">
        <f>IF(E970="","",VLOOKUP(W970,図書名リスト!$A$3:$W$1161,19,0))</f>
        <v/>
      </c>
      <c r="Q970" s="9" t="str">
        <f>IF(E970="","",VLOOKUP(W970,図書名リスト!$A$3:$W$1161,20,0))</f>
        <v/>
      </c>
      <c r="R970" s="9" t="str">
        <f>IF(E970="","",VLOOKUP(W970,図書名リスト!$A$3:$W$1161,22,0))</f>
        <v/>
      </c>
      <c r="S970" s="8" t="str">
        <f t="shared" si="73"/>
        <v xml:space="preserve"> </v>
      </c>
      <c r="T970" s="8" t="str">
        <f t="shared" si="74"/>
        <v>　</v>
      </c>
      <c r="U970" s="8" t="str">
        <f t="shared" si="75"/>
        <v xml:space="preserve"> </v>
      </c>
      <c r="V970" s="8">
        <f t="shared" si="76"/>
        <v>0</v>
      </c>
      <c r="W970" s="7" t="str">
        <f t="shared" si="77"/>
        <v/>
      </c>
    </row>
    <row r="971" spans="1:23" ht="57" customHeight="1" x14ac:dyDescent="0.15">
      <c r="A971" s="10"/>
      <c r="B971" s="16"/>
      <c r="C971" s="16"/>
      <c r="D971" s="15"/>
      <c r="E971" s="14"/>
      <c r="F971" s="13"/>
      <c r="G971" s="12" t="str">
        <f>IF(E971="","",VLOOKUP(E971,図書名リスト!$C$3:$W$1161,16,0))</f>
        <v/>
      </c>
      <c r="H971" s="11" t="str">
        <f>IF(E971="","",VLOOKUP(W971,図書名リスト!$A$3:$W$1161,5,0))</f>
        <v/>
      </c>
      <c r="I971" s="11" t="str">
        <f>IF(E971="","",VLOOKUP(W971,図書名リスト!$A$3:$W$1161,9,0))</f>
        <v/>
      </c>
      <c r="J971" s="11" t="str">
        <f>IF(E971="","",VLOOKUP(W971,図書名リスト!$A$3:$W$1161,23,0))</f>
        <v/>
      </c>
      <c r="K971" s="11" t="str">
        <f>IF(E971="","",VLOOKUP(W971,図書名リスト!$A$3:$W$11651,11,0))</f>
        <v/>
      </c>
      <c r="L971" s="38" t="str">
        <f>IF(E971="","",VLOOKUP(W971,図書名リスト!$A$3:$W$1161,14,0))</f>
        <v/>
      </c>
      <c r="M971" s="9" t="str">
        <f>IF(E971="","",VLOOKUP(W971,図書名リスト!$A$3:$W$1161,17,0))</f>
        <v/>
      </c>
      <c r="N971" s="10"/>
      <c r="O971" s="9" t="str">
        <f>IF(E971="","",VLOOKUP(W971,図書名リスト!$A$3:$W$1161,21,0))</f>
        <v/>
      </c>
      <c r="P971" s="9" t="str">
        <f>IF(E971="","",VLOOKUP(W971,図書名リスト!$A$3:$W$1161,19,0))</f>
        <v/>
      </c>
      <c r="Q971" s="9" t="str">
        <f>IF(E971="","",VLOOKUP(W971,図書名リスト!$A$3:$W$1161,20,0))</f>
        <v/>
      </c>
      <c r="R971" s="9" t="str">
        <f>IF(E971="","",VLOOKUP(W971,図書名リスト!$A$3:$W$1161,22,0))</f>
        <v/>
      </c>
      <c r="S971" s="8" t="str">
        <f t="shared" si="73"/>
        <v xml:space="preserve"> </v>
      </c>
      <c r="T971" s="8" t="str">
        <f t="shared" si="74"/>
        <v>　</v>
      </c>
      <c r="U971" s="8" t="str">
        <f t="shared" si="75"/>
        <v xml:space="preserve"> </v>
      </c>
      <c r="V971" s="8">
        <f t="shared" si="76"/>
        <v>0</v>
      </c>
      <c r="W971" s="7" t="str">
        <f t="shared" si="77"/>
        <v/>
      </c>
    </row>
    <row r="972" spans="1:23" ht="57" customHeight="1" x14ac:dyDescent="0.15">
      <c r="A972" s="10"/>
      <c r="B972" s="16"/>
      <c r="C972" s="16"/>
      <c r="D972" s="15"/>
      <c r="E972" s="14"/>
      <c r="F972" s="13"/>
      <c r="G972" s="12" t="str">
        <f>IF(E972="","",VLOOKUP(E972,図書名リスト!$C$3:$W$1161,16,0))</f>
        <v/>
      </c>
      <c r="H972" s="11" t="str">
        <f>IF(E972="","",VLOOKUP(W972,図書名リスト!$A$3:$W$1161,5,0))</f>
        <v/>
      </c>
      <c r="I972" s="11" t="str">
        <f>IF(E972="","",VLOOKUP(W972,図書名リスト!$A$3:$W$1161,9,0))</f>
        <v/>
      </c>
      <c r="J972" s="11" t="str">
        <f>IF(E972="","",VLOOKUP(W972,図書名リスト!$A$3:$W$1161,23,0))</f>
        <v/>
      </c>
      <c r="K972" s="11" t="str">
        <f>IF(E972="","",VLOOKUP(W972,図書名リスト!$A$3:$W$11651,11,0))</f>
        <v/>
      </c>
      <c r="L972" s="38" t="str">
        <f>IF(E972="","",VLOOKUP(W972,図書名リスト!$A$3:$W$1161,14,0))</f>
        <v/>
      </c>
      <c r="M972" s="9" t="str">
        <f>IF(E972="","",VLOOKUP(W972,図書名リスト!$A$3:$W$1161,17,0))</f>
        <v/>
      </c>
      <c r="N972" s="10"/>
      <c r="O972" s="9" t="str">
        <f>IF(E972="","",VLOOKUP(W972,図書名リスト!$A$3:$W$1161,21,0))</f>
        <v/>
      </c>
      <c r="P972" s="9" t="str">
        <f>IF(E972="","",VLOOKUP(W972,図書名リスト!$A$3:$W$1161,19,0))</f>
        <v/>
      </c>
      <c r="Q972" s="9" t="str">
        <f>IF(E972="","",VLOOKUP(W972,図書名リスト!$A$3:$W$1161,20,0))</f>
        <v/>
      </c>
      <c r="R972" s="9" t="str">
        <f>IF(E972="","",VLOOKUP(W972,図書名リスト!$A$3:$W$1161,22,0))</f>
        <v/>
      </c>
      <c r="S972" s="8" t="str">
        <f t="shared" si="73"/>
        <v xml:space="preserve"> </v>
      </c>
      <c r="T972" s="8" t="str">
        <f t="shared" si="74"/>
        <v>　</v>
      </c>
      <c r="U972" s="8" t="str">
        <f t="shared" si="75"/>
        <v xml:space="preserve"> </v>
      </c>
      <c r="V972" s="8">
        <f t="shared" si="76"/>
        <v>0</v>
      </c>
      <c r="W972" s="7" t="str">
        <f t="shared" si="77"/>
        <v/>
      </c>
    </row>
    <row r="973" spans="1:23" ht="57" customHeight="1" x14ac:dyDescent="0.15">
      <c r="A973" s="10"/>
      <c r="B973" s="16"/>
      <c r="C973" s="16"/>
      <c r="D973" s="15"/>
      <c r="E973" s="14"/>
      <c r="F973" s="13"/>
      <c r="G973" s="12" t="str">
        <f>IF(E973="","",VLOOKUP(E973,図書名リスト!$C$3:$W$1161,16,0))</f>
        <v/>
      </c>
      <c r="H973" s="11" t="str">
        <f>IF(E973="","",VLOOKUP(W973,図書名リスト!$A$3:$W$1161,5,0))</f>
        <v/>
      </c>
      <c r="I973" s="11" t="str">
        <f>IF(E973="","",VLOOKUP(W973,図書名リスト!$A$3:$W$1161,9,0))</f>
        <v/>
      </c>
      <c r="J973" s="11" t="str">
        <f>IF(E973="","",VLOOKUP(W973,図書名リスト!$A$3:$W$1161,23,0))</f>
        <v/>
      </c>
      <c r="K973" s="11" t="str">
        <f>IF(E973="","",VLOOKUP(W973,図書名リスト!$A$3:$W$11651,11,0))</f>
        <v/>
      </c>
      <c r="L973" s="38" t="str">
        <f>IF(E973="","",VLOOKUP(W973,図書名リスト!$A$3:$W$1161,14,0))</f>
        <v/>
      </c>
      <c r="M973" s="9" t="str">
        <f>IF(E973="","",VLOOKUP(W973,図書名リスト!$A$3:$W$1161,17,0))</f>
        <v/>
      </c>
      <c r="N973" s="10"/>
      <c r="O973" s="9" t="str">
        <f>IF(E973="","",VLOOKUP(W973,図書名リスト!$A$3:$W$1161,21,0))</f>
        <v/>
      </c>
      <c r="P973" s="9" t="str">
        <f>IF(E973="","",VLOOKUP(W973,図書名リスト!$A$3:$W$1161,19,0))</f>
        <v/>
      </c>
      <c r="Q973" s="9" t="str">
        <f>IF(E973="","",VLOOKUP(W973,図書名リスト!$A$3:$W$1161,20,0))</f>
        <v/>
      </c>
      <c r="R973" s="9" t="str">
        <f>IF(E973="","",VLOOKUP(W973,図書名リスト!$A$3:$W$1161,22,0))</f>
        <v/>
      </c>
      <c r="S973" s="8" t="str">
        <f t="shared" si="73"/>
        <v xml:space="preserve"> </v>
      </c>
      <c r="T973" s="8" t="str">
        <f t="shared" si="74"/>
        <v>　</v>
      </c>
      <c r="U973" s="8" t="str">
        <f t="shared" si="75"/>
        <v xml:space="preserve"> </v>
      </c>
      <c r="V973" s="8">
        <f t="shared" si="76"/>
        <v>0</v>
      </c>
      <c r="W973" s="7" t="str">
        <f t="shared" si="77"/>
        <v/>
      </c>
    </row>
    <row r="974" spans="1:23" ht="57" customHeight="1" x14ac:dyDescent="0.15">
      <c r="A974" s="10"/>
      <c r="B974" s="16"/>
      <c r="C974" s="16"/>
      <c r="D974" s="15"/>
      <c r="E974" s="14"/>
      <c r="F974" s="13"/>
      <c r="G974" s="12" t="str">
        <f>IF(E974="","",VLOOKUP(E974,図書名リスト!$C$3:$W$1161,16,0))</f>
        <v/>
      </c>
      <c r="H974" s="11" t="str">
        <f>IF(E974="","",VLOOKUP(W974,図書名リスト!$A$3:$W$1161,5,0))</f>
        <v/>
      </c>
      <c r="I974" s="11" t="str">
        <f>IF(E974="","",VLOOKUP(W974,図書名リスト!$A$3:$W$1161,9,0))</f>
        <v/>
      </c>
      <c r="J974" s="11" t="str">
        <f>IF(E974="","",VLOOKUP(W974,図書名リスト!$A$3:$W$1161,23,0))</f>
        <v/>
      </c>
      <c r="K974" s="11" t="str">
        <f>IF(E974="","",VLOOKUP(W974,図書名リスト!$A$3:$W$11651,11,0))</f>
        <v/>
      </c>
      <c r="L974" s="38" t="str">
        <f>IF(E974="","",VLOOKUP(W974,図書名リスト!$A$3:$W$1161,14,0))</f>
        <v/>
      </c>
      <c r="M974" s="9" t="str">
        <f>IF(E974="","",VLOOKUP(W974,図書名リスト!$A$3:$W$1161,17,0))</f>
        <v/>
      </c>
      <c r="N974" s="10"/>
      <c r="O974" s="9" t="str">
        <f>IF(E974="","",VLOOKUP(W974,図書名リスト!$A$3:$W$1161,21,0))</f>
        <v/>
      </c>
      <c r="P974" s="9" t="str">
        <f>IF(E974="","",VLOOKUP(W974,図書名リスト!$A$3:$W$1161,19,0))</f>
        <v/>
      </c>
      <c r="Q974" s="9" t="str">
        <f>IF(E974="","",VLOOKUP(W974,図書名リスト!$A$3:$W$1161,20,0))</f>
        <v/>
      </c>
      <c r="R974" s="9" t="str">
        <f>IF(E974="","",VLOOKUP(W974,図書名リスト!$A$3:$W$1161,22,0))</f>
        <v/>
      </c>
      <c r="S974" s="8" t="str">
        <f t="shared" ref="S974:S1037" si="78">IF($A974=0," ",$K$2)</f>
        <v xml:space="preserve"> </v>
      </c>
      <c r="T974" s="8" t="str">
        <f t="shared" ref="T974:T1037" si="79">IF($A974=0,"　",$O$2)</f>
        <v>　</v>
      </c>
      <c r="U974" s="8" t="str">
        <f t="shared" si="75"/>
        <v xml:space="preserve"> </v>
      </c>
      <c r="V974" s="8">
        <f t="shared" si="76"/>
        <v>0</v>
      </c>
      <c r="W974" s="7" t="str">
        <f t="shared" si="77"/>
        <v/>
      </c>
    </row>
    <row r="975" spans="1:23" ht="57" customHeight="1" x14ac:dyDescent="0.15">
      <c r="A975" s="10"/>
      <c r="B975" s="16"/>
      <c r="C975" s="16"/>
      <c r="D975" s="15"/>
      <c r="E975" s="14"/>
      <c r="F975" s="13"/>
      <c r="G975" s="12" t="str">
        <f>IF(E975="","",VLOOKUP(E975,図書名リスト!$C$3:$W$1161,16,0))</f>
        <v/>
      </c>
      <c r="H975" s="11" t="str">
        <f>IF(E975="","",VLOOKUP(W975,図書名リスト!$A$3:$W$1161,5,0))</f>
        <v/>
      </c>
      <c r="I975" s="11" t="str">
        <f>IF(E975="","",VLOOKUP(W975,図書名リスト!$A$3:$W$1161,9,0))</f>
        <v/>
      </c>
      <c r="J975" s="11" t="str">
        <f>IF(E975="","",VLOOKUP(W975,図書名リスト!$A$3:$W$1161,23,0))</f>
        <v/>
      </c>
      <c r="K975" s="11" t="str">
        <f>IF(E975="","",VLOOKUP(W975,図書名リスト!$A$3:$W$11651,11,0))</f>
        <v/>
      </c>
      <c r="L975" s="38" t="str">
        <f>IF(E975="","",VLOOKUP(W975,図書名リスト!$A$3:$W$1161,14,0))</f>
        <v/>
      </c>
      <c r="M975" s="9" t="str">
        <f>IF(E975="","",VLOOKUP(W975,図書名リスト!$A$3:$W$1161,17,0))</f>
        <v/>
      </c>
      <c r="N975" s="10"/>
      <c r="O975" s="9" t="str">
        <f>IF(E975="","",VLOOKUP(W975,図書名リスト!$A$3:$W$1161,21,0))</f>
        <v/>
      </c>
      <c r="P975" s="9" t="str">
        <f>IF(E975="","",VLOOKUP(W975,図書名リスト!$A$3:$W$1161,19,0))</f>
        <v/>
      </c>
      <c r="Q975" s="9" t="str">
        <f>IF(E975="","",VLOOKUP(W975,図書名リスト!$A$3:$W$1161,20,0))</f>
        <v/>
      </c>
      <c r="R975" s="9" t="str">
        <f>IF(E975="","",VLOOKUP(W975,図書名リスト!$A$3:$W$1161,22,0))</f>
        <v/>
      </c>
      <c r="S975" s="8" t="str">
        <f t="shared" si="78"/>
        <v xml:space="preserve"> </v>
      </c>
      <c r="T975" s="8" t="str">
        <f t="shared" si="79"/>
        <v>　</v>
      </c>
      <c r="U975" s="8" t="str">
        <f t="shared" ref="U975:U1000" si="80">IF($A975=0," ",VLOOKUP(S975,$Y$14:$Z$60,2,0))</f>
        <v xml:space="preserve"> </v>
      </c>
      <c r="V975" s="8">
        <f t="shared" ref="V975:V1000" si="81">A975</f>
        <v>0</v>
      </c>
      <c r="W975" s="7" t="str">
        <f t="shared" ref="W975:W1000" si="82">IF(E975&amp;F975="","",CONCATENATE(E975,F975))</f>
        <v/>
      </c>
    </row>
    <row r="976" spans="1:23" ht="57" customHeight="1" x14ac:dyDescent="0.15">
      <c r="A976" s="10"/>
      <c r="B976" s="16"/>
      <c r="C976" s="16"/>
      <c r="D976" s="15"/>
      <c r="E976" s="14"/>
      <c r="F976" s="13"/>
      <c r="G976" s="12" t="str">
        <f>IF(E976="","",VLOOKUP(E976,図書名リスト!$C$3:$W$1161,16,0))</f>
        <v/>
      </c>
      <c r="H976" s="11" t="str">
        <f>IF(E976="","",VLOOKUP(W976,図書名リスト!$A$3:$W$1161,5,0))</f>
        <v/>
      </c>
      <c r="I976" s="11" t="str">
        <f>IF(E976="","",VLOOKUP(W976,図書名リスト!$A$3:$W$1161,9,0))</f>
        <v/>
      </c>
      <c r="J976" s="11" t="str">
        <f>IF(E976="","",VLOOKUP(W976,図書名リスト!$A$3:$W$1161,23,0))</f>
        <v/>
      </c>
      <c r="K976" s="11" t="str">
        <f>IF(E976="","",VLOOKUP(W976,図書名リスト!$A$3:$W$11651,11,0))</f>
        <v/>
      </c>
      <c r="L976" s="38" t="str">
        <f>IF(E976="","",VLOOKUP(W976,図書名リスト!$A$3:$W$1161,14,0))</f>
        <v/>
      </c>
      <c r="M976" s="9" t="str">
        <f>IF(E976="","",VLOOKUP(W976,図書名リスト!$A$3:$W$1161,17,0))</f>
        <v/>
      </c>
      <c r="N976" s="10"/>
      <c r="O976" s="9" t="str">
        <f>IF(E976="","",VLOOKUP(W976,図書名リスト!$A$3:$W$1161,21,0))</f>
        <v/>
      </c>
      <c r="P976" s="9" t="str">
        <f>IF(E976="","",VLOOKUP(W976,図書名リスト!$A$3:$W$1161,19,0))</f>
        <v/>
      </c>
      <c r="Q976" s="9" t="str">
        <f>IF(E976="","",VLOOKUP(W976,図書名リスト!$A$3:$W$1161,20,0))</f>
        <v/>
      </c>
      <c r="R976" s="9" t="str">
        <f>IF(E976="","",VLOOKUP(W976,図書名リスト!$A$3:$W$1161,22,0))</f>
        <v/>
      </c>
      <c r="S976" s="8" t="str">
        <f t="shared" si="78"/>
        <v xml:space="preserve"> </v>
      </c>
      <c r="T976" s="8" t="str">
        <f t="shared" si="79"/>
        <v>　</v>
      </c>
      <c r="U976" s="8" t="str">
        <f t="shared" si="80"/>
        <v xml:space="preserve"> </v>
      </c>
      <c r="V976" s="8">
        <f t="shared" si="81"/>
        <v>0</v>
      </c>
      <c r="W976" s="7" t="str">
        <f t="shared" si="82"/>
        <v/>
      </c>
    </row>
    <row r="977" spans="1:23" ht="57" customHeight="1" x14ac:dyDescent="0.15">
      <c r="A977" s="10"/>
      <c r="B977" s="16"/>
      <c r="C977" s="16"/>
      <c r="D977" s="15"/>
      <c r="E977" s="14"/>
      <c r="F977" s="13"/>
      <c r="G977" s="12" t="str">
        <f>IF(E977="","",VLOOKUP(E977,図書名リスト!$C$3:$W$1161,16,0))</f>
        <v/>
      </c>
      <c r="H977" s="11" t="str">
        <f>IF(E977="","",VLOOKUP(W977,図書名リスト!$A$3:$W$1161,5,0))</f>
        <v/>
      </c>
      <c r="I977" s="11" t="str">
        <f>IF(E977="","",VLOOKUP(W977,図書名リスト!$A$3:$W$1161,9,0))</f>
        <v/>
      </c>
      <c r="J977" s="11" t="str">
        <f>IF(E977="","",VLOOKUP(W977,図書名リスト!$A$3:$W$1161,23,0))</f>
        <v/>
      </c>
      <c r="K977" s="11" t="str">
        <f>IF(E977="","",VLOOKUP(W977,図書名リスト!$A$3:$W$11651,11,0))</f>
        <v/>
      </c>
      <c r="L977" s="38" t="str">
        <f>IF(E977="","",VLOOKUP(W977,図書名リスト!$A$3:$W$1161,14,0))</f>
        <v/>
      </c>
      <c r="M977" s="9" t="str">
        <f>IF(E977="","",VLOOKUP(W977,図書名リスト!$A$3:$W$1161,17,0))</f>
        <v/>
      </c>
      <c r="N977" s="10"/>
      <c r="O977" s="9" t="str">
        <f>IF(E977="","",VLOOKUP(W977,図書名リスト!$A$3:$W$1161,21,0))</f>
        <v/>
      </c>
      <c r="P977" s="9" t="str">
        <f>IF(E977="","",VLOOKUP(W977,図書名リスト!$A$3:$W$1161,19,0))</f>
        <v/>
      </c>
      <c r="Q977" s="9" t="str">
        <f>IF(E977="","",VLOOKUP(W977,図書名リスト!$A$3:$W$1161,20,0))</f>
        <v/>
      </c>
      <c r="R977" s="9" t="str">
        <f>IF(E977="","",VLOOKUP(W977,図書名リスト!$A$3:$W$1161,22,0))</f>
        <v/>
      </c>
      <c r="S977" s="8" t="str">
        <f t="shared" si="78"/>
        <v xml:space="preserve"> </v>
      </c>
      <c r="T977" s="8" t="str">
        <f t="shared" si="79"/>
        <v>　</v>
      </c>
      <c r="U977" s="8" t="str">
        <f t="shared" si="80"/>
        <v xml:space="preserve"> </v>
      </c>
      <c r="V977" s="8">
        <f t="shared" si="81"/>
        <v>0</v>
      </c>
      <c r="W977" s="7" t="str">
        <f t="shared" si="82"/>
        <v/>
      </c>
    </row>
    <row r="978" spans="1:23" ht="57" customHeight="1" x14ac:dyDescent="0.15">
      <c r="A978" s="10"/>
      <c r="B978" s="16"/>
      <c r="C978" s="16"/>
      <c r="D978" s="15"/>
      <c r="E978" s="14"/>
      <c r="F978" s="13"/>
      <c r="G978" s="12" t="str">
        <f>IF(E978="","",VLOOKUP(E978,図書名リスト!$C$3:$W$1161,16,0))</f>
        <v/>
      </c>
      <c r="H978" s="11" t="str">
        <f>IF(E978="","",VLOOKUP(W978,図書名リスト!$A$3:$W$1161,5,0))</f>
        <v/>
      </c>
      <c r="I978" s="11" t="str">
        <f>IF(E978="","",VLOOKUP(W978,図書名リスト!$A$3:$W$1161,9,0))</f>
        <v/>
      </c>
      <c r="J978" s="11" t="str">
        <f>IF(E978="","",VLOOKUP(W978,図書名リスト!$A$3:$W$1161,23,0))</f>
        <v/>
      </c>
      <c r="K978" s="11" t="str">
        <f>IF(E978="","",VLOOKUP(W978,図書名リスト!$A$3:$W$11651,11,0))</f>
        <v/>
      </c>
      <c r="L978" s="38" t="str">
        <f>IF(E978="","",VLOOKUP(W978,図書名リスト!$A$3:$W$1161,14,0))</f>
        <v/>
      </c>
      <c r="M978" s="9" t="str">
        <f>IF(E978="","",VLOOKUP(W978,図書名リスト!$A$3:$W$1161,17,0))</f>
        <v/>
      </c>
      <c r="N978" s="10"/>
      <c r="O978" s="9" t="str">
        <f>IF(E978="","",VLOOKUP(W978,図書名リスト!$A$3:$W$1161,21,0))</f>
        <v/>
      </c>
      <c r="P978" s="9" t="str">
        <f>IF(E978="","",VLOOKUP(W978,図書名リスト!$A$3:$W$1161,19,0))</f>
        <v/>
      </c>
      <c r="Q978" s="9" t="str">
        <f>IF(E978="","",VLOOKUP(W978,図書名リスト!$A$3:$W$1161,20,0))</f>
        <v/>
      </c>
      <c r="R978" s="9" t="str">
        <f>IF(E978="","",VLOOKUP(W978,図書名リスト!$A$3:$W$1161,22,0))</f>
        <v/>
      </c>
      <c r="S978" s="8" t="str">
        <f t="shared" si="78"/>
        <v xml:space="preserve"> </v>
      </c>
      <c r="T978" s="8" t="str">
        <f t="shared" si="79"/>
        <v>　</v>
      </c>
      <c r="U978" s="8" t="str">
        <f t="shared" si="80"/>
        <v xml:space="preserve"> </v>
      </c>
      <c r="V978" s="8">
        <f t="shared" si="81"/>
        <v>0</v>
      </c>
      <c r="W978" s="7" t="str">
        <f t="shared" si="82"/>
        <v/>
      </c>
    </row>
    <row r="979" spans="1:23" ht="57" customHeight="1" x14ac:dyDescent="0.15">
      <c r="A979" s="10"/>
      <c r="B979" s="16"/>
      <c r="C979" s="16"/>
      <c r="D979" s="15"/>
      <c r="E979" s="14"/>
      <c r="F979" s="13"/>
      <c r="G979" s="12" t="str">
        <f>IF(E979="","",VLOOKUP(E979,図書名リスト!$C$3:$W$1161,16,0))</f>
        <v/>
      </c>
      <c r="H979" s="11" t="str">
        <f>IF(E979="","",VLOOKUP(W979,図書名リスト!$A$3:$W$1161,5,0))</f>
        <v/>
      </c>
      <c r="I979" s="11" t="str">
        <f>IF(E979="","",VLOOKUP(W979,図書名リスト!$A$3:$W$1161,9,0))</f>
        <v/>
      </c>
      <c r="J979" s="11" t="str">
        <f>IF(E979="","",VLOOKUP(W979,図書名リスト!$A$3:$W$1161,23,0))</f>
        <v/>
      </c>
      <c r="K979" s="11" t="str">
        <f>IF(E979="","",VLOOKUP(W979,図書名リスト!$A$3:$W$11651,11,0))</f>
        <v/>
      </c>
      <c r="L979" s="38" t="str">
        <f>IF(E979="","",VLOOKUP(W979,図書名リスト!$A$3:$W$1161,14,0))</f>
        <v/>
      </c>
      <c r="M979" s="9" t="str">
        <f>IF(E979="","",VLOOKUP(W979,図書名リスト!$A$3:$W$1161,17,0))</f>
        <v/>
      </c>
      <c r="N979" s="10"/>
      <c r="O979" s="9" t="str">
        <f>IF(E979="","",VLOOKUP(W979,図書名リスト!$A$3:$W$1161,21,0))</f>
        <v/>
      </c>
      <c r="P979" s="9" t="str">
        <f>IF(E979="","",VLOOKUP(W979,図書名リスト!$A$3:$W$1161,19,0))</f>
        <v/>
      </c>
      <c r="Q979" s="9" t="str">
        <f>IF(E979="","",VLOOKUP(W979,図書名リスト!$A$3:$W$1161,20,0))</f>
        <v/>
      </c>
      <c r="R979" s="9" t="str">
        <f>IF(E979="","",VLOOKUP(W979,図書名リスト!$A$3:$W$1161,22,0))</f>
        <v/>
      </c>
      <c r="S979" s="8" t="str">
        <f t="shared" si="78"/>
        <v xml:space="preserve"> </v>
      </c>
      <c r="T979" s="8" t="str">
        <f t="shared" si="79"/>
        <v>　</v>
      </c>
      <c r="U979" s="8" t="str">
        <f t="shared" si="80"/>
        <v xml:space="preserve"> </v>
      </c>
      <c r="V979" s="8">
        <f t="shared" si="81"/>
        <v>0</v>
      </c>
      <c r="W979" s="7" t="str">
        <f t="shared" si="82"/>
        <v/>
      </c>
    </row>
    <row r="980" spans="1:23" ht="57" customHeight="1" x14ac:dyDescent="0.15">
      <c r="A980" s="10"/>
      <c r="B980" s="16"/>
      <c r="C980" s="16"/>
      <c r="D980" s="15"/>
      <c r="E980" s="14"/>
      <c r="F980" s="13"/>
      <c r="G980" s="12" t="str">
        <f>IF(E980="","",VLOOKUP(E980,図書名リスト!$C$3:$W$1161,16,0))</f>
        <v/>
      </c>
      <c r="H980" s="11" t="str">
        <f>IF(E980="","",VLOOKUP(W980,図書名リスト!$A$3:$W$1161,5,0))</f>
        <v/>
      </c>
      <c r="I980" s="11" t="str">
        <f>IF(E980="","",VLOOKUP(W980,図書名リスト!$A$3:$W$1161,9,0))</f>
        <v/>
      </c>
      <c r="J980" s="11" t="str">
        <f>IF(E980="","",VLOOKUP(W980,図書名リスト!$A$3:$W$1161,23,0))</f>
        <v/>
      </c>
      <c r="K980" s="11" t="str">
        <f>IF(E980="","",VLOOKUP(W980,図書名リスト!$A$3:$W$11651,11,0))</f>
        <v/>
      </c>
      <c r="L980" s="38" t="str">
        <f>IF(E980="","",VLOOKUP(W980,図書名リスト!$A$3:$W$1161,14,0))</f>
        <v/>
      </c>
      <c r="M980" s="9" t="str">
        <f>IF(E980="","",VLOOKUP(W980,図書名リスト!$A$3:$W$1161,17,0))</f>
        <v/>
      </c>
      <c r="N980" s="10"/>
      <c r="O980" s="9" t="str">
        <f>IF(E980="","",VLOOKUP(W980,図書名リスト!$A$3:$W$1161,21,0))</f>
        <v/>
      </c>
      <c r="P980" s="9" t="str">
        <f>IF(E980="","",VLOOKUP(W980,図書名リスト!$A$3:$W$1161,19,0))</f>
        <v/>
      </c>
      <c r="Q980" s="9" t="str">
        <f>IF(E980="","",VLOOKUP(W980,図書名リスト!$A$3:$W$1161,20,0))</f>
        <v/>
      </c>
      <c r="R980" s="9" t="str">
        <f>IF(E980="","",VLOOKUP(W980,図書名リスト!$A$3:$W$1161,22,0))</f>
        <v/>
      </c>
      <c r="S980" s="8" t="str">
        <f t="shared" si="78"/>
        <v xml:space="preserve"> </v>
      </c>
      <c r="T980" s="8" t="str">
        <f t="shared" si="79"/>
        <v>　</v>
      </c>
      <c r="U980" s="8" t="str">
        <f t="shared" si="80"/>
        <v xml:space="preserve"> </v>
      </c>
      <c r="V980" s="8">
        <f t="shared" si="81"/>
        <v>0</v>
      </c>
      <c r="W980" s="7" t="str">
        <f t="shared" si="82"/>
        <v/>
      </c>
    </row>
    <row r="981" spans="1:23" ht="57" customHeight="1" x14ac:dyDescent="0.15">
      <c r="A981" s="10"/>
      <c r="B981" s="16"/>
      <c r="C981" s="16"/>
      <c r="D981" s="15"/>
      <c r="E981" s="14"/>
      <c r="F981" s="13"/>
      <c r="G981" s="12" t="str">
        <f>IF(E981="","",VLOOKUP(E981,図書名リスト!$C$3:$W$1161,16,0))</f>
        <v/>
      </c>
      <c r="H981" s="11" t="str">
        <f>IF(E981="","",VLOOKUP(W981,図書名リスト!$A$3:$W$1161,5,0))</f>
        <v/>
      </c>
      <c r="I981" s="11" t="str">
        <f>IF(E981="","",VLOOKUP(W981,図書名リスト!$A$3:$W$1161,9,0))</f>
        <v/>
      </c>
      <c r="J981" s="11" t="str">
        <f>IF(E981="","",VLOOKUP(W981,図書名リスト!$A$3:$W$1161,23,0))</f>
        <v/>
      </c>
      <c r="K981" s="11" t="str">
        <f>IF(E981="","",VLOOKUP(W981,図書名リスト!$A$3:$W$11651,11,0))</f>
        <v/>
      </c>
      <c r="L981" s="38" t="str">
        <f>IF(E981="","",VLOOKUP(W981,図書名リスト!$A$3:$W$1161,14,0))</f>
        <v/>
      </c>
      <c r="M981" s="9" t="str">
        <f>IF(E981="","",VLOOKUP(W981,図書名リスト!$A$3:$W$1161,17,0))</f>
        <v/>
      </c>
      <c r="N981" s="10"/>
      <c r="O981" s="9" t="str">
        <f>IF(E981="","",VLOOKUP(W981,図書名リスト!$A$3:$W$1161,21,0))</f>
        <v/>
      </c>
      <c r="P981" s="9" t="str">
        <f>IF(E981="","",VLOOKUP(W981,図書名リスト!$A$3:$W$1161,19,0))</f>
        <v/>
      </c>
      <c r="Q981" s="9" t="str">
        <f>IF(E981="","",VLOOKUP(W981,図書名リスト!$A$3:$W$1161,20,0))</f>
        <v/>
      </c>
      <c r="R981" s="9" t="str">
        <f>IF(E981="","",VLOOKUP(W981,図書名リスト!$A$3:$W$1161,22,0))</f>
        <v/>
      </c>
      <c r="S981" s="8" t="str">
        <f t="shared" si="78"/>
        <v xml:space="preserve"> </v>
      </c>
      <c r="T981" s="8" t="str">
        <f t="shared" si="79"/>
        <v>　</v>
      </c>
      <c r="U981" s="8" t="str">
        <f t="shared" si="80"/>
        <v xml:space="preserve"> </v>
      </c>
      <c r="V981" s="8">
        <f t="shared" si="81"/>
        <v>0</v>
      </c>
      <c r="W981" s="7" t="str">
        <f t="shared" si="82"/>
        <v/>
      </c>
    </row>
    <row r="982" spans="1:23" ht="57" customHeight="1" x14ac:dyDescent="0.15">
      <c r="A982" s="10"/>
      <c r="B982" s="16"/>
      <c r="C982" s="16"/>
      <c r="D982" s="15"/>
      <c r="E982" s="14"/>
      <c r="F982" s="13"/>
      <c r="G982" s="12" t="str">
        <f>IF(E982="","",VLOOKUP(E982,図書名リスト!$C$3:$W$1161,16,0))</f>
        <v/>
      </c>
      <c r="H982" s="11" t="str">
        <f>IF(E982="","",VLOOKUP(W982,図書名リスト!$A$3:$W$1161,5,0))</f>
        <v/>
      </c>
      <c r="I982" s="11" t="str">
        <f>IF(E982="","",VLOOKUP(W982,図書名リスト!$A$3:$W$1161,9,0))</f>
        <v/>
      </c>
      <c r="J982" s="11" t="str">
        <f>IF(E982="","",VLOOKUP(W982,図書名リスト!$A$3:$W$1161,23,0))</f>
        <v/>
      </c>
      <c r="K982" s="11" t="str">
        <f>IF(E982="","",VLOOKUP(W982,図書名リスト!$A$3:$W$11651,11,0))</f>
        <v/>
      </c>
      <c r="L982" s="38" t="str">
        <f>IF(E982="","",VLOOKUP(W982,図書名リスト!$A$3:$W$1161,14,0))</f>
        <v/>
      </c>
      <c r="M982" s="9" t="str">
        <f>IF(E982="","",VLOOKUP(W982,図書名リスト!$A$3:$W$1161,17,0))</f>
        <v/>
      </c>
      <c r="N982" s="10"/>
      <c r="O982" s="9" t="str">
        <f>IF(E982="","",VLOOKUP(W982,図書名リスト!$A$3:$W$1161,21,0))</f>
        <v/>
      </c>
      <c r="P982" s="9" t="str">
        <f>IF(E982="","",VLOOKUP(W982,図書名リスト!$A$3:$W$1161,19,0))</f>
        <v/>
      </c>
      <c r="Q982" s="9" t="str">
        <f>IF(E982="","",VLOOKUP(W982,図書名リスト!$A$3:$W$1161,20,0))</f>
        <v/>
      </c>
      <c r="R982" s="9" t="str">
        <f>IF(E982="","",VLOOKUP(W982,図書名リスト!$A$3:$W$1161,22,0))</f>
        <v/>
      </c>
      <c r="S982" s="8" t="str">
        <f t="shared" si="78"/>
        <v xml:space="preserve"> </v>
      </c>
      <c r="T982" s="8" t="str">
        <f t="shared" si="79"/>
        <v>　</v>
      </c>
      <c r="U982" s="8" t="str">
        <f t="shared" si="80"/>
        <v xml:space="preserve"> </v>
      </c>
      <c r="V982" s="8">
        <f t="shared" si="81"/>
        <v>0</v>
      </c>
      <c r="W982" s="7" t="str">
        <f t="shared" si="82"/>
        <v/>
      </c>
    </row>
    <row r="983" spans="1:23" ht="57" customHeight="1" x14ac:dyDescent="0.15">
      <c r="A983" s="10"/>
      <c r="B983" s="16"/>
      <c r="C983" s="16"/>
      <c r="D983" s="15"/>
      <c r="E983" s="14"/>
      <c r="F983" s="13"/>
      <c r="G983" s="12" t="str">
        <f>IF(E983="","",VLOOKUP(E983,図書名リスト!$C$3:$W$1161,16,0))</f>
        <v/>
      </c>
      <c r="H983" s="11" t="str">
        <f>IF(E983="","",VLOOKUP(W983,図書名リスト!$A$3:$W$1161,5,0))</f>
        <v/>
      </c>
      <c r="I983" s="11" t="str">
        <f>IF(E983="","",VLOOKUP(W983,図書名リスト!$A$3:$W$1161,9,0))</f>
        <v/>
      </c>
      <c r="J983" s="11" t="str">
        <f>IF(E983="","",VLOOKUP(W983,図書名リスト!$A$3:$W$1161,23,0))</f>
        <v/>
      </c>
      <c r="K983" s="11" t="str">
        <f>IF(E983="","",VLOOKUP(W983,図書名リスト!$A$3:$W$11651,11,0))</f>
        <v/>
      </c>
      <c r="L983" s="38" t="str">
        <f>IF(E983="","",VLOOKUP(W983,図書名リスト!$A$3:$W$1161,14,0))</f>
        <v/>
      </c>
      <c r="M983" s="9" t="str">
        <f>IF(E983="","",VLOOKUP(W983,図書名リスト!$A$3:$W$1161,17,0))</f>
        <v/>
      </c>
      <c r="N983" s="10"/>
      <c r="O983" s="9" t="str">
        <f>IF(E983="","",VLOOKUP(W983,図書名リスト!$A$3:$W$1161,21,0))</f>
        <v/>
      </c>
      <c r="P983" s="9" t="str">
        <f>IF(E983="","",VLOOKUP(W983,図書名リスト!$A$3:$W$1161,19,0))</f>
        <v/>
      </c>
      <c r="Q983" s="9" t="str">
        <f>IF(E983="","",VLOOKUP(W983,図書名リスト!$A$3:$W$1161,20,0))</f>
        <v/>
      </c>
      <c r="R983" s="9" t="str">
        <f>IF(E983="","",VLOOKUP(W983,図書名リスト!$A$3:$W$1161,22,0))</f>
        <v/>
      </c>
      <c r="S983" s="8" t="str">
        <f t="shared" si="78"/>
        <v xml:space="preserve"> </v>
      </c>
      <c r="T983" s="8" t="str">
        <f t="shared" si="79"/>
        <v>　</v>
      </c>
      <c r="U983" s="8" t="str">
        <f t="shared" si="80"/>
        <v xml:space="preserve"> </v>
      </c>
      <c r="V983" s="8">
        <f t="shared" si="81"/>
        <v>0</v>
      </c>
      <c r="W983" s="7" t="str">
        <f t="shared" si="82"/>
        <v/>
      </c>
    </row>
    <row r="984" spans="1:23" ht="57" customHeight="1" x14ac:dyDescent="0.15">
      <c r="A984" s="10"/>
      <c r="B984" s="16"/>
      <c r="C984" s="16"/>
      <c r="D984" s="15"/>
      <c r="E984" s="14"/>
      <c r="F984" s="13"/>
      <c r="G984" s="12" t="str">
        <f>IF(E984="","",VLOOKUP(E984,図書名リスト!$C$3:$W$1161,16,0))</f>
        <v/>
      </c>
      <c r="H984" s="11" t="str">
        <f>IF(E984="","",VLOOKUP(W984,図書名リスト!$A$3:$W$1161,5,0))</f>
        <v/>
      </c>
      <c r="I984" s="11" t="str">
        <f>IF(E984="","",VLOOKUP(W984,図書名リスト!$A$3:$W$1161,9,0))</f>
        <v/>
      </c>
      <c r="J984" s="11" t="str">
        <f>IF(E984="","",VLOOKUP(W984,図書名リスト!$A$3:$W$1161,23,0))</f>
        <v/>
      </c>
      <c r="K984" s="11" t="str">
        <f>IF(E984="","",VLOOKUP(W984,図書名リスト!$A$3:$W$11651,11,0))</f>
        <v/>
      </c>
      <c r="L984" s="38" t="str">
        <f>IF(E984="","",VLOOKUP(W984,図書名リスト!$A$3:$W$1161,14,0))</f>
        <v/>
      </c>
      <c r="M984" s="9" t="str">
        <f>IF(E984="","",VLOOKUP(W984,図書名リスト!$A$3:$W$1161,17,0))</f>
        <v/>
      </c>
      <c r="N984" s="10"/>
      <c r="O984" s="9" t="str">
        <f>IF(E984="","",VLOOKUP(W984,図書名リスト!$A$3:$W$1161,21,0))</f>
        <v/>
      </c>
      <c r="P984" s="9" t="str">
        <f>IF(E984="","",VLOOKUP(W984,図書名リスト!$A$3:$W$1161,19,0))</f>
        <v/>
      </c>
      <c r="Q984" s="9" t="str">
        <f>IF(E984="","",VLOOKUP(W984,図書名リスト!$A$3:$W$1161,20,0))</f>
        <v/>
      </c>
      <c r="R984" s="9" t="str">
        <f>IF(E984="","",VLOOKUP(W984,図書名リスト!$A$3:$W$1161,22,0))</f>
        <v/>
      </c>
      <c r="S984" s="8" t="str">
        <f t="shared" si="78"/>
        <v xml:space="preserve"> </v>
      </c>
      <c r="T984" s="8" t="str">
        <f t="shared" si="79"/>
        <v>　</v>
      </c>
      <c r="U984" s="8" t="str">
        <f t="shared" si="80"/>
        <v xml:space="preserve"> </v>
      </c>
      <c r="V984" s="8">
        <f t="shared" si="81"/>
        <v>0</v>
      </c>
      <c r="W984" s="7" t="str">
        <f t="shared" si="82"/>
        <v/>
      </c>
    </row>
    <row r="985" spans="1:23" ht="57" customHeight="1" x14ac:dyDescent="0.15">
      <c r="A985" s="10"/>
      <c r="B985" s="16"/>
      <c r="C985" s="16"/>
      <c r="D985" s="15"/>
      <c r="E985" s="14"/>
      <c r="F985" s="13"/>
      <c r="G985" s="12" t="str">
        <f>IF(E985="","",VLOOKUP(E985,図書名リスト!$C$3:$W$1161,16,0))</f>
        <v/>
      </c>
      <c r="H985" s="11" t="str">
        <f>IF(E985="","",VLOOKUP(W985,図書名リスト!$A$3:$W$1161,5,0))</f>
        <v/>
      </c>
      <c r="I985" s="11" t="str">
        <f>IF(E985="","",VLOOKUP(W985,図書名リスト!$A$3:$W$1161,9,0))</f>
        <v/>
      </c>
      <c r="J985" s="11" t="str">
        <f>IF(E985="","",VLOOKUP(W985,図書名リスト!$A$3:$W$1161,23,0))</f>
        <v/>
      </c>
      <c r="K985" s="11" t="str">
        <f>IF(E985="","",VLOOKUP(W985,図書名リスト!$A$3:$W$11651,11,0))</f>
        <v/>
      </c>
      <c r="L985" s="38" t="str">
        <f>IF(E985="","",VLOOKUP(W985,図書名リスト!$A$3:$W$1161,14,0))</f>
        <v/>
      </c>
      <c r="M985" s="9" t="str">
        <f>IF(E985="","",VLOOKUP(W985,図書名リスト!$A$3:$W$1161,17,0))</f>
        <v/>
      </c>
      <c r="N985" s="10"/>
      <c r="O985" s="9" t="str">
        <f>IF(E985="","",VLOOKUP(W985,図書名リスト!$A$3:$W$1161,21,0))</f>
        <v/>
      </c>
      <c r="P985" s="9" t="str">
        <f>IF(E985="","",VLOOKUP(W985,図書名リスト!$A$3:$W$1161,19,0))</f>
        <v/>
      </c>
      <c r="Q985" s="9" t="str">
        <f>IF(E985="","",VLOOKUP(W985,図書名リスト!$A$3:$W$1161,20,0))</f>
        <v/>
      </c>
      <c r="R985" s="9" t="str">
        <f>IF(E985="","",VLOOKUP(W985,図書名リスト!$A$3:$W$1161,22,0))</f>
        <v/>
      </c>
      <c r="S985" s="8" t="str">
        <f t="shared" si="78"/>
        <v xml:space="preserve"> </v>
      </c>
      <c r="T985" s="8" t="str">
        <f t="shared" si="79"/>
        <v>　</v>
      </c>
      <c r="U985" s="8" t="str">
        <f t="shared" si="80"/>
        <v xml:space="preserve"> </v>
      </c>
      <c r="V985" s="8">
        <f t="shared" si="81"/>
        <v>0</v>
      </c>
      <c r="W985" s="7" t="str">
        <f t="shared" si="82"/>
        <v/>
      </c>
    </row>
    <row r="986" spans="1:23" ht="57" customHeight="1" x14ac:dyDescent="0.15">
      <c r="A986" s="10"/>
      <c r="B986" s="16"/>
      <c r="C986" s="16"/>
      <c r="D986" s="15"/>
      <c r="E986" s="14"/>
      <c r="F986" s="13"/>
      <c r="G986" s="12" t="str">
        <f>IF(E986="","",VLOOKUP(E986,図書名リスト!$C$3:$W$1161,16,0))</f>
        <v/>
      </c>
      <c r="H986" s="11" t="str">
        <f>IF(E986="","",VLOOKUP(W986,図書名リスト!$A$3:$W$1161,5,0))</f>
        <v/>
      </c>
      <c r="I986" s="11" t="str">
        <f>IF(E986="","",VLOOKUP(W986,図書名リスト!$A$3:$W$1161,9,0))</f>
        <v/>
      </c>
      <c r="J986" s="11" t="str">
        <f>IF(E986="","",VLOOKUP(W986,図書名リスト!$A$3:$W$1161,23,0))</f>
        <v/>
      </c>
      <c r="K986" s="11" t="str">
        <f>IF(E986="","",VLOOKUP(W986,図書名リスト!$A$3:$W$11651,11,0))</f>
        <v/>
      </c>
      <c r="L986" s="38" t="str">
        <f>IF(E986="","",VLOOKUP(W986,図書名リスト!$A$3:$W$1161,14,0))</f>
        <v/>
      </c>
      <c r="M986" s="9" t="str">
        <f>IF(E986="","",VLOOKUP(W986,図書名リスト!$A$3:$W$1161,17,0))</f>
        <v/>
      </c>
      <c r="N986" s="10"/>
      <c r="O986" s="9" t="str">
        <f>IF(E986="","",VLOOKUP(W986,図書名リスト!$A$3:$W$1161,21,0))</f>
        <v/>
      </c>
      <c r="P986" s="9" t="str">
        <f>IF(E986="","",VLOOKUP(W986,図書名リスト!$A$3:$W$1161,19,0))</f>
        <v/>
      </c>
      <c r="Q986" s="9" t="str">
        <f>IF(E986="","",VLOOKUP(W986,図書名リスト!$A$3:$W$1161,20,0))</f>
        <v/>
      </c>
      <c r="R986" s="9" t="str">
        <f>IF(E986="","",VLOOKUP(W986,図書名リスト!$A$3:$W$1161,22,0))</f>
        <v/>
      </c>
      <c r="S986" s="8" t="str">
        <f t="shared" si="78"/>
        <v xml:space="preserve"> </v>
      </c>
      <c r="T986" s="8" t="str">
        <f t="shared" si="79"/>
        <v>　</v>
      </c>
      <c r="U986" s="8" t="str">
        <f t="shared" si="80"/>
        <v xml:space="preserve"> </v>
      </c>
      <c r="V986" s="8">
        <f t="shared" si="81"/>
        <v>0</v>
      </c>
      <c r="W986" s="7" t="str">
        <f t="shared" si="82"/>
        <v/>
      </c>
    </row>
    <row r="987" spans="1:23" ht="57" customHeight="1" x14ac:dyDescent="0.15">
      <c r="A987" s="10"/>
      <c r="B987" s="16"/>
      <c r="C987" s="16"/>
      <c r="D987" s="15"/>
      <c r="E987" s="14"/>
      <c r="F987" s="13"/>
      <c r="G987" s="12" t="str">
        <f>IF(E987="","",VLOOKUP(E987,図書名リスト!$C$3:$W$1161,16,0))</f>
        <v/>
      </c>
      <c r="H987" s="11" t="str">
        <f>IF(E987="","",VLOOKUP(W987,図書名リスト!$A$3:$W$1161,5,0))</f>
        <v/>
      </c>
      <c r="I987" s="11" t="str">
        <f>IF(E987="","",VLOOKUP(W987,図書名リスト!$A$3:$W$1161,9,0))</f>
        <v/>
      </c>
      <c r="J987" s="11" t="str">
        <f>IF(E987="","",VLOOKUP(W987,図書名リスト!$A$3:$W$1161,23,0))</f>
        <v/>
      </c>
      <c r="K987" s="11" t="str">
        <f>IF(E987="","",VLOOKUP(W987,図書名リスト!$A$3:$W$11651,11,0))</f>
        <v/>
      </c>
      <c r="L987" s="38" t="str">
        <f>IF(E987="","",VLOOKUP(W987,図書名リスト!$A$3:$W$1161,14,0))</f>
        <v/>
      </c>
      <c r="M987" s="9" t="str">
        <f>IF(E987="","",VLOOKUP(W987,図書名リスト!$A$3:$W$1161,17,0))</f>
        <v/>
      </c>
      <c r="N987" s="10"/>
      <c r="O987" s="9" t="str">
        <f>IF(E987="","",VLOOKUP(W987,図書名リスト!$A$3:$W$1161,21,0))</f>
        <v/>
      </c>
      <c r="P987" s="9" t="str">
        <f>IF(E987="","",VLOOKUP(W987,図書名リスト!$A$3:$W$1161,19,0))</f>
        <v/>
      </c>
      <c r="Q987" s="9" t="str">
        <f>IF(E987="","",VLOOKUP(W987,図書名リスト!$A$3:$W$1161,20,0))</f>
        <v/>
      </c>
      <c r="R987" s="9" t="str">
        <f>IF(E987="","",VLOOKUP(W987,図書名リスト!$A$3:$W$1161,22,0))</f>
        <v/>
      </c>
      <c r="S987" s="8" t="str">
        <f t="shared" si="78"/>
        <v xml:space="preserve"> </v>
      </c>
      <c r="T987" s="8" t="str">
        <f t="shared" si="79"/>
        <v>　</v>
      </c>
      <c r="U987" s="8" t="str">
        <f t="shared" si="80"/>
        <v xml:space="preserve"> </v>
      </c>
      <c r="V987" s="8">
        <f t="shared" si="81"/>
        <v>0</v>
      </c>
      <c r="W987" s="7" t="str">
        <f t="shared" si="82"/>
        <v/>
      </c>
    </row>
    <row r="988" spans="1:23" ht="57" customHeight="1" x14ac:dyDescent="0.15">
      <c r="A988" s="10"/>
      <c r="B988" s="16"/>
      <c r="C988" s="16"/>
      <c r="D988" s="15"/>
      <c r="E988" s="14"/>
      <c r="F988" s="13"/>
      <c r="G988" s="12" t="str">
        <f>IF(E988="","",VLOOKUP(E988,図書名リスト!$C$3:$W$1161,16,0))</f>
        <v/>
      </c>
      <c r="H988" s="11" t="str">
        <f>IF(E988="","",VLOOKUP(W988,図書名リスト!$A$3:$W$1161,5,0))</f>
        <v/>
      </c>
      <c r="I988" s="11" t="str">
        <f>IF(E988="","",VLOOKUP(W988,図書名リスト!$A$3:$W$1161,9,0))</f>
        <v/>
      </c>
      <c r="J988" s="11" t="str">
        <f>IF(E988="","",VLOOKUP(W988,図書名リスト!$A$3:$W$1161,23,0))</f>
        <v/>
      </c>
      <c r="K988" s="11" t="str">
        <f>IF(E988="","",VLOOKUP(W988,図書名リスト!$A$3:$W$11651,11,0))</f>
        <v/>
      </c>
      <c r="L988" s="38" t="str">
        <f>IF(E988="","",VLOOKUP(W988,図書名リスト!$A$3:$W$1161,14,0))</f>
        <v/>
      </c>
      <c r="M988" s="9" t="str">
        <f>IF(E988="","",VLOOKUP(W988,図書名リスト!$A$3:$W$1161,17,0))</f>
        <v/>
      </c>
      <c r="N988" s="10"/>
      <c r="O988" s="9" t="str">
        <f>IF(E988="","",VLOOKUP(W988,図書名リスト!$A$3:$W$1161,21,0))</f>
        <v/>
      </c>
      <c r="P988" s="9" t="str">
        <f>IF(E988="","",VLOOKUP(W988,図書名リスト!$A$3:$W$1161,19,0))</f>
        <v/>
      </c>
      <c r="Q988" s="9" t="str">
        <f>IF(E988="","",VLOOKUP(W988,図書名リスト!$A$3:$W$1161,20,0))</f>
        <v/>
      </c>
      <c r="R988" s="9" t="str">
        <f>IF(E988="","",VLOOKUP(W988,図書名リスト!$A$3:$W$1161,22,0))</f>
        <v/>
      </c>
      <c r="S988" s="8" t="str">
        <f t="shared" si="78"/>
        <v xml:space="preserve"> </v>
      </c>
      <c r="T988" s="8" t="str">
        <f t="shared" si="79"/>
        <v>　</v>
      </c>
      <c r="U988" s="8" t="str">
        <f t="shared" si="80"/>
        <v xml:space="preserve"> </v>
      </c>
      <c r="V988" s="8">
        <f t="shared" si="81"/>
        <v>0</v>
      </c>
      <c r="W988" s="7" t="str">
        <f t="shared" si="82"/>
        <v/>
      </c>
    </row>
    <row r="989" spans="1:23" ht="57" customHeight="1" x14ac:dyDescent="0.15">
      <c r="A989" s="10"/>
      <c r="B989" s="16"/>
      <c r="C989" s="16"/>
      <c r="D989" s="15"/>
      <c r="E989" s="14"/>
      <c r="F989" s="13"/>
      <c r="G989" s="12" t="str">
        <f>IF(E989="","",VLOOKUP(E989,図書名リスト!$C$3:$W$1161,16,0))</f>
        <v/>
      </c>
      <c r="H989" s="11" t="str">
        <f>IF(E989="","",VLOOKUP(W989,図書名リスト!$A$3:$W$1161,5,0))</f>
        <v/>
      </c>
      <c r="I989" s="11" t="str">
        <f>IF(E989="","",VLOOKUP(W989,図書名リスト!$A$3:$W$1161,9,0))</f>
        <v/>
      </c>
      <c r="J989" s="11" t="str">
        <f>IF(E989="","",VLOOKUP(W989,図書名リスト!$A$3:$W$1161,23,0))</f>
        <v/>
      </c>
      <c r="K989" s="11" t="str">
        <f>IF(E989="","",VLOOKUP(W989,図書名リスト!$A$3:$W$11651,11,0))</f>
        <v/>
      </c>
      <c r="L989" s="38" t="str">
        <f>IF(E989="","",VLOOKUP(W989,図書名リスト!$A$3:$W$1161,14,0))</f>
        <v/>
      </c>
      <c r="M989" s="9" t="str">
        <f>IF(E989="","",VLOOKUP(W989,図書名リスト!$A$3:$W$1161,17,0))</f>
        <v/>
      </c>
      <c r="N989" s="10"/>
      <c r="O989" s="9" t="str">
        <f>IF(E989="","",VLOOKUP(W989,図書名リスト!$A$3:$W$1161,21,0))</f>
        <v/>
      </c>
      <c r="P989" s="9" t="str">
        <f>IF(E989="","",VLOOKUP(W989,図書名リスト!$A$3:$W$1161,19,0))</f>
        <v/>
      </c>
      <c r="Q989" s="9" t="str">
        <f>IF(E989="","",VLOOKUP(W989,図書名リスト!$A$3:$W$1161,20,0))</f>
        <v/>
      </c>
      <c r="R989" s="9" t="str">
        <f>IF(E989="","",VLOOKUP(W989,図書名リスト!$A$3:$W$1161,22,0))</f>
        <v/>
      </c>
      <c r="S989" s="8" t="str">
        <f t="shared" si="78"/>
        <v xml:space="preserve"> </v>
      </c>
      <c r="T989" s="8" t="str">
        <f t="shared" si="79"/>
        <v>　</v>
      </c>
      <c r="U989" s="8" t="str">
        <f t="shared" si="80"/>
        <v xml:space="preserve"> </v>
      </c>
      <c r="V989" s="8">
        <f t="shared" si="81"/>
        <v>0</v>
      </c>
      <c r="W989" s="7" t="str">
        <f t="shared" si="82"/>
        <v/>
      </c>
    </row>
    <row r="990" spans="1:23" ht="57" customHeight="1" x14ac:dyDescent="0.15">
      <c r="A990" s="10"/>
      <c r="B990" s="16"/>
      <c r="C990" s="16"/>
      <c r="D990" s="15"/>
      <c r="E990" s="14"/>
      <c r="F990" s="13"/>
      <c r="G990" s="12" t="str">
        <f>IF(E990="","",VLOOKUP(E990,図書名リスト!$C$3:$W$1161,16,0))</f>
        <v/>
      </c>
      <c r="H990" s="11" t="str">
        <f>IF(E990="","",VLOOKUP(W990,図書名リスト!$A$3:$W$1161,5,0))</f>
        <v/>
      </c>
      <c r="I990" s="11" t="str">
        <f>IF(E990="","",VLOOKUP(W990,図書名リスト!$A$3:$W$1161,9,0))</f>
        <v/>
      </c>
      <c r="J990" s="11" t="str">
        <f>IF(E990="","",VLOOKUP(W990,図書名リスト!$A$3:$W$1161,23,0))</f>
        <v/>
      </c>
      <c r="K990" s="11" t="str">
        <f>IF(E990="","",VLOOKUP(W990,図書名リスト!$A$3:$W$11651,11,0))</f>
        <v/>
      </c>
      <c r="L990" s="38" t="str">
        <f>IF(E990="","",VLOOKUP(W990,図書名リスト!$A$3:$W$1161,14,0))</f>
        <v/>
      </c>
      <c r="M990" s="9" t="str">
        <f>IF(E990="","",VLOOKUP(W990,図書名リスト!$A$3:$W$1161,17,0))</f>
        <v/>
      </c>
      <c r="N990" s="10"/>
      <c r="O990" s="9" t="str">
        <f>IF(E990="","",VLOOKUP(W990,図書名リスト!$A$3:$W$1161,21,0))</f>
        <v/>
      </c>
      <c r="P990" s="9" t="str">
        <f>IF(E990="","",VLOOKUP(W990,図書名リスト!$A$3:$W$1161,19,0))</f>
        <v/>
      </c>
      <c r="Q990" s="9" t="str">
        <f>IF(E990="","",VLOOKUP(W990,図書名リスト!$A$3:$W$1161,20,0))</f>
        <v/>
      </c>
      <c r="R990" s="9" t="str">
        <f>IF(E990="","",VLOOKUP(W990,図書名リスト!$A$3:$W$1161,22,0))</f>
        <v/>
      </c>
      <c r="S990" s="8" t="str">
        <f t="shared" si="78"/>
        <v xml:space="preserve"> </v>
      </c>
      <c r="T990" s="8" t="str">
        <f t="shared" si="79"/>
        <v>　</v>
      </c>
      <c r="U990" s="8" t="str">
        <f t="shared" si="80"/>
        <v xml:space="preserve"> </v>
      </c>
      <c r="V990" s="8">
        <f t="shared" si="81"/>
        <v>0</v>
      </c>
      <c r="W990" s="7" t="str">
        <f t="shared" si="82"/>
        <v/>
      </c>
    </row>
    <row r="991" spans="1:23" ht="57" customHeight="1" x14ac:dyDescent="0.15">
      <c r="A991" s="10"/>
      <c r="B991" s="16"/>
      <c r="C991" s="16"/>
      <c r="D991" s="15"/>
      <c r="E991" s="14"/>
      <c r="F991" s="13"/>
      <c r="G991" s="12" t="str">
        <f>IF(E991="","",VLOOKUP(E991,図書名リスト!$C$3:$W$1161,16,0))</f>
        <v/>
      </c>
      <c r="H991" s="11" t="str">
        <f>IF(E991="","",VLOOKUP(W991,図書名リスト!$A$3:$W$1161,5,0))</f>
        <v/>
      </c>
      <c r="I991" s="11" t="str">
        <f>IF(E991="","",VLOOKUP(W991,図書名リスト!$A$3:$W$1161,9,0))</f>
        <v/>
      </c>
      <c r="J991" s="11" t="str">
        <f>IF(E991="","",VLOOKUP(W991,図書名リスト!$A$3:$W$1161,23,0))</f>
        <v/>
      </c>
      <c r="K991" s="11" t="str">
        <f>IF(E991="","",VLOOKUP(W991,図書名リスト!$A$3:$W$11651,11,0))</f>
        <v/>
      </c>
      <c r="L991" s="38" t="str">
        <f>IF(E991="","",VLOOKUP(W991,図書名リスト!$A$3:$W$1161,14,0))</f>
        <v/>
      </c>
      <c r="M991" s="9" t="str">
        <f>IF(E991="","",VLOOKUP(W991,図書名リスト!$A$3:$W$1161,17,0))</f>
        <v/>
      </c>
      <c r="N991" s="10"/>
      <c r="O991" s="9" t="str">
        <f>IF(E991="","",VLOOKUP(W991,図書名リスト!$A$3:$W$1161,21,0))</f>
        <v/>
      </c>
      <c r="P991" s="9" t="str">
        <f>IF(E991="","",VLOOKUP(W991,図書名リスト!$A$3:$W$1161,19,0))</f>
        <v/>
      </c>
      <c r="Q991" s="9" t="str">
        <f>IF(E991="","",VLOOKUP(W991,図書名リスト!$A$3:$W$1161,20,0))</f>
        <v/>
      </c>
      <c r="R991" s="9" t="str">
        <f>IF(E991="","",VLOOKUP(W991,図書名リスト!$A$3:$W$1161,22,0))</f>
        <v/>
      </c>
      <c r="S991" s="8" t="str">
        <f t="shared" si="78"/>
        <v xml:space="preserve"> </v>
      </c>
      <c r="T991" s="8" t="str">
        <f t="shared" si="79"/>
        <v>　</v>
      </c>
      <c r="U991" s="8" t="str">
        <f t="shared" si="80"/>
        <v xml:space="preserve"> </v>
      </c>
      <c r="V991" s="8">
        <f t="shared" si="81"/>
        <v>0</v>
      </c>
      <c r="W991" s="7" t="str">
        <f t="shared" si="82"/>
        <v/>
      </c>
    </row>
    <row r="992" spans="1:23" ht="57" customHeight="1" x14ac:dyDescent="0.15">
      <c r="A992" s="10"/>
      <c r="B992" s="16"/>
      <c r="C992" s="16"/>
      <c r="D992" s="15"/>
      <c r="E992" s="14"/>
      <c r="F992" s="13"/>
      <c r="G992" s="12" t="str">
        <f>IF(E992="","",VLOOKUP(E992,図書名リスト!$C$3:$W$1161,16,0))</f>
        <v/>
      </c>
      <c r="H992" s="11" t="str">
        <f>IF(E992="","",VLOOKUP(W992,図書名リスト!$A$3:$W$1161,5,0))</f>
        <v/>
      </c>
      <c r="I992" s="11" t="str">
        <f>IF(E992="","",VLOOKUP(W992,図書名リスト!$A$3:$W$1161,9,0))</f>
        <v/>
      </c>
      <c r="J992" s="11" t="str">
        <f>IF(E992="","",VLOOKUP(W992,図書名リスト!$A$3:$W$1161,23,0))</f>
        <v/>
      </c>
      <c r="K992" s="11" t="str">
        <f>IF(E992="","",VLOOKUP(W992,図書名リスト!$A$3:$W$11651,11,0))</f>
        <v/>
      </c>
      <c r="L992" s="38" t="str">
        <f>IF(E992="","",VLOOKUP(W992,図書名リスト!$A$3:$W$1161,14,0))</f>
        <v/>
      </c>
      <c r="M992" s="9" t="str">
        <f>IF(E992="","",VLOOKUP(W992,図書名リスト!$A$3:$W$1161,17,0))</f>
        <v/>
      </c>
      <c r="N992" s="10"/>
      <c r="O992" s="9" t="str">
        <f>IF(E992="","",VLOOKUP(W992,図書名リスト!$A$3:$W$1161,21,0))</f>
        <v/>
      </c>
      <c r="P992" s="9" t="str">
        <f>IF(E992="","",VLOOKUP(W992,図書名リスト!$A$3:$W$1161,19,0))</f>
        <v/>
      </c>
      <c r="Q992" s="9" t="str">
        <f>IF(E992="","",VLOOKUP(W992,図書名リスト!$A$3:$W$1161,20,0))</f>
        <v/>
      </c>
      <c r="R992" s="9" t="str">
        <f>IF(E992="","",VLOOKUP(W992,図書名リスト!$A$3:$W$1161,22,0))</f>
        <v/>
      </c>
      <c r="S992" s="8" t="str">
        <f t="shared" si="78"/>
        <v xml:space="preserve"> </v>
      </c>
      <c r="T992" s="8" t="str">
        <f t="shared" si="79"/>
        <v>　</v>
      </c>
      <c r="U992" s="8" t="str">
        <f t="shared" si="80"/>
        <v xml:space="preserve"> </v>
      </c>
      <c r="V992" s="8">
        <f t="shared" si="81"/>
        <v>0</v>
      </c>
      <c r="W992" s="7" t="str">
        <f t="shared" si="82"/>
        <v/>
      </c>
    </row>
    <row r="993" spans="1:23" ht="57" customHeight="1" x14ac:dyDescent="0.15">
      <c r="A993" s="10"/>
      <c r="B993" s="16"/>
      <c r="C993" s="16"/>
      <c r="D993" s="15"/>
      <c r="E993" s="14"/>
      <c r="F993" s="13"/>
      <c r="G993" s="12" t="str">
        <f>IF(E993="","",VLOOKUP(E993,図書名リスト!$C$3:$W$1161,16,0))</f>
        <v/>
      </c>
      <c r="H993" s="11" t="str">
        <f>IF(E993="","",VLOOKUP(W993,図書名リスト!$A$3:$W$1161,5,0))</f>
        <v/>
      </c>
      <c r="I993" s="11" t="str">
        <f>IF(E993="","",VLOOKUP(W993,図書名リスト!$A$3:$W$1161,9,0))</f>
        <v/>
      </c>
      <c r="J993" s="11" t="str">
        <f>IF(E993="","",VLOOKUP(W993,図書名リスト!$A$3:$W$1161,23,0))</f>
        <v/>
      </c>
      <c r="K993" s="11" t="str">
        <f>IF(E993="","",VLOOKUP(W993,図書名リスト!$A$3:$W$11651,11,0))</f>
        <v/>
      </c>
      <c r="L993" s="38" t="str">
        <f>IF(E993="","",VLOOKUP(W993,図書名リスト!$A$3:$W$1161,14,0))</f>
        <v/>
      </c>
      <c r="M993" s="9" t="str">
        <f>IF(E993="","",VLOOKUP(W993,図書名リスト!$A$3:$W$1161,17,0))</f>
        <v/>
      </c>
      <c r="N993" s="10"/>
      <c r="O993" s="9" t="str">
        <f>IF(E993="","",VLOOKUP(W993,図書名リスト!$A$3:$W$1161,21,0))</f>
        <v/>
      </c>
      <c r="P993" s="9" t="str">
        <f>IF(E993="","",VLOOKUP(W993,図書名リスト!$A$3:$W$1161,19,0))</f>
        <v/>
      </c>
      <c r="Q993" s="9" t="str">
        <f>IF(E993="","",VLOOKUP(W993,図書名リスト!$A$3:$W$1161,20,0))</f>
        <v/>
      </c>
      <c r="R993" s="9" t="str">
        <f>IF(E993="","",VLOOKUP(W993,図書名リスト!$A$3:$W$1161,22,0))</f>
        <v/>
      </c>
      <c r="S993" s="8" t="str">
        <f t="shared" si="78"/>
        <v xml:space="preserve"> </v>
      </c>
      <c r="T993" s="8" t="str">
        <f t="shared" si="79"/>
        <v>　</v>
      </c>
      <c r="U993" s="8" t="str">
        <f t="shared" si="80"/>
        <v xml:space="preserve"> </v>
      </c>
      <c r="V993" s="8">
        <f t="shared" si="81"/>
        <v>0</v>
      </c>
      <c r="W993" s="7" t="str">
        <f t="shared" si="82"/>
        <v/>
      </c>
    </row>
    <row r="994" spans="1:23" ht="57" customHeight="1" x14ac:dyDescent="0.15">
      <c r="A994" s="10"/>
      <c r="B994" s="16"/>
      <c r="C994" s="16"/>
      <c r="D994" s="15"/>
      <c r="E994" s="14"/>
      <c r="F994" s="13"/>
      <c r="G994" s="12" t="str">
        <f>IF(E994="","",VLOOKUP(E994,図書名リスト!$C$3:$W$1161,16,0))</f>
        <v/>
      </c>
      <c r="H994" s="11" t="str">
        <f>IF(E994="","",VLOOKUP(W994,図書名リスト!$A$3:$W$1161,5,0))</f>
        <v/>
      </c>
      <c r="I994" s="11" t="str">
        <f>IF(E994="","",VLOOKUP(W994,図書名リスト!$A$3:$W$1161,9,0))</f>
        <v/>
      </c>
      <c r="J994" s="11" t="str">
        <f>IF(E994="","",VLOOKUP(W994,図書名リスト!$A$3:$W$1161,23,0))</f>
        <v/>
      </c>
      <c r="K994" s="11" t="str">
        <f>IF(E994="","",VLOOKUP(W994,図書名リスト!$A$3:$W$11651,11,0))</f>
        <v/>
      </c>
      <c r="L994" s="38" t="str">
        <f>IF(E994="","",VLOOKUP(W994,図書名リスト!$A$3:$W$1161,14,0))</f>
        <v/>
      </c>
      <c r="M994" s="9" t="str">
        <f>IF(E994="","",VLOOKUP(W994,図書名リスト!$A$3:$W$1161,17,0))</f>
        <v/>
      </c>
      <c r="N994" s="10"/>
      <c r="O994" s="9" t="str">
        <f>IF(E994="","",VLOOKUP(W994,図書名リスト!$A$3:$W$1161,21,0))</f>
        <v/>
      </c>
      <c r="P994" s="9" t="str">
        <f>IF(E994="","",VLOOKUP(W994,図書名リスト!$A$3:$W$1161,19,0))</f>
        <v/>
      </c>
      <c r="Q994" s="9" t="str">
        <f>IF(E994="","",VLOOKUP(W994,図書名リスト!$A$3:$W$1161,20,0))</f>
        <v/>
      </c>
      <c r="R994" s="9" t="str">
        <f>IF(E994="","",VLOOKUP(W994,図書名リスト!$A$3:$W$1161,22,0))</f>
        <v/>
      </c>
      <c r="S994" s="8" t="str">
        <f t="shared" si="78"/>
        <v xml:space="preserve"> </v>
      </c>
      <c r="T994" s="8" t="str">
        <f t="shared" si="79"/>
        <v>　</v>
      </c>
      <c r="U994" s="8" t="str">
        <f t="shared" si="80"/>
        <v xml:space="preserve"> </v>
      </c>
      <c r="V994" s="8">
        <f t="shared" si="81"/>
        <v>0</v>
      </c>
      <c r="W994" s="7" t="str">
        <f t="shared" si="82"/>
        <v/>
      </c>
    </row>
    <row r="995" spans="1:23" ht="57" customHeight="1" x14ac:dyDescent="0.15">
      <c r="A995" s="10"/>
      <c r="B995" s="16"/>
      <c r="C995" s="16"/>
      <c r="D995" s="15"/>
      <c r="E995" s="14"/>
      <c r="F995" s="13"/>
      <c r="G995" s="12" t="str">
        <f>IF(E995="","",VLOOKUP(E995,図書名リスト!$C$3:$W$1161,16,0))</f>
        <v/>
      </c>
      <c r="H995" s="11" t="str">
        <f>IF(E995="","",VLOOKUP(W995,図書名リスト!$A$3:$W$1161,5,0))</f>
        <v/>
      </c>
      <c r="I995" s="11" t="str">
        <f>IF(E995="","",VLOOKUP(W995,図書名リスト!$A$3:$W$1161,9,0))</f>
        <v/>
      </c>
      <c r="J995" s="11" t="str">
        <f>IF(E995="","",VLOOKUP(W995,図書名リスト!$A$3:$W$1161,23,0))</f>
        <v/>
      </c>
      <c r="K995" s="11" t="str">
        <f>IF(E995="","",VLOOKUP(W995,図書名リスト!$A$3:$W$11651,11,0))</f>
        <v/>
      </c>
      <c r="L995" s="38" t="str">
        <f>IF(E995="","",VLOOKUP(W995,図書名リスト!$A$3:$W$1161,14,0))</f>
        <v/>
      </c>
      <c r="M995" s="9" t="str">
        <f>IF(E995="","",VLOOKUP(W995,図書名リスト!$A$3:$W$1161,17,0))</f>
        <v/>
      </c>
      <c r="N995" s="10"/>
      <c r="O995" s="9" t="str">
        <f>IF(E995="","",VLOOKUP(W995,図書名リスト!$A$3:$W$1161,21,0))</f>
        <v/>
      </c>
      <c r="P995" s="9" t="str">
        <f>IF(E995="","",VLOOKUP(W995,図書名リスト!$A$3:$W$1161,19,0))</f>
        <v/>
      </c>
      <c r="Q995" s="9" t="str">
        <f>IF(E995="","",VLOOKUP(W995,図書名リスト!$A$3:$W$1161,20,0))</f>
        <v/>
      </c>
      <c r="R995" s="9" t="str">
        <f>IF(E995="","",VLOOKUP(W995,図書名リスト!$A$3:$W$1161,22,0))</f>
        <v/>
      </c>
      <c r="S995" s="8" t="str">
        <f t="shared" si="78"/>
        <v xml:space="preserve"> </v>
      </c>
      <c r="T995" s="8" t="str">
        <f t="shared" si="79"/>
        <v>　</v>
      </c>
      <c r="U995" s="8" t="str">
        <f t="shared" si="80"/>
        <v xml:space="preserve"> </v>
      </c>
      <c r="V995" s="8">
        <f t="shared" si="81"/>
        <v>0</v>
      </c>
      <c r="W995" s="7" t="str">
        <f t="shared" si="82"/>
        <v/>
      </c>
    </row>
    <row r="996" spans="1:23" ht="57" customHeight="1" x14ac:dyDescent="0.15">
      <c r="A996" s="10"/>
      <c r="B996" s="16"/>
      <c r="C996" s="16"/>
      <c r="D996" s="15"/>
      <c r="E996" s="14"/>
      <c r="F996" s="13"/>
      <c r="G996" s="12" t="str">
        <f>IF(E996="","",VLOOKUP(E996,図書名リスト!$C$3:$W$1161,16,0))</f>
        <v/>
      </c>
      <c r="H996" s="11" t="str">
        <f>IF(E996="","",VLOOKUP(W996,図書名リスト!$A$3:$W$1161,5,0))</f>
        <v/>
      </c>
      <c r="I996" s="11" t="str">
        <f>IF(E996="","",VLOOKUP(W996,図書名リスト!$A$3:$W$1161,9,0))</f>
        <v/>
      </c>
      <c r="J996" s="11" t="str">
        <f>IF(E996="","",VLOOKUP(W996,図書名リスト!$A$3:$W$1161,23,0))</f>
        <v/>
      </c>
      <c r="K996" s="11" t="str">
        <f>IF(E996="","",VLOOKUP(W996,図書名リスト!$A$3:$W$11651,11,0))</f>
        <v/>
      </c>
      <c r="L996" s="38" t="str">
        <f>IF(E996="","",VLOOKUP(W996,図書名リスト!$A$3:$W$1161,14,0))</f>
        <v/>
      </c>
      <c r="M996" s="9" t="str">
        <f>IF(E996="","",VLOOKUP(W996,図書名リスト!$A$3:$W$1161,17,0))</f>
        <v/>
      </c>
      <c r="N996" s="10"/>
      <c r="O996" s="9" t="str">
        <f>IF(E996="","",VLOOKUP(W996,図書名リスト!$A$3:$W$1161,21,0))</f>
        <v/>
      </c>
      <c r="P996" s="9" t="str">
        <f>IF(E996="","",VLOOKUP(W996,図書名リスト!$A$3:$W$1161,19,0))</f>
        <v/>
      </c>
      <c r="Q996" s="9" t="str">
        <f>IF(E996="","",VLOOKUP(W996,図書名リスト!$A$3:$W$1161,20,0))</f>
        <v/>
      </c>
      <c r="R996" s="9" t="str">
        <f>IF(E996="","",VLOOKUP(W996,図書名リスト!$A$3:$W$1161,22,0))</f>
        <v/>
      </c>
      <c r="S996" s="8" t="str">
        <f t="shared" si="78"/>
        <v xml:space="preserve"> </v>
      </c>
      <c r="T996" s="8" t="str">
        <f t="shared" si="79"/>
        <v>　</v>
      </c>
      <c r="U996" s="8" t="str">
        <f t="shared" si="80"/>
        <v xml:space="preserve"> </v>
      </c>
      <c r="V996" s="8">
        <f t="shared" si="81"/>
        <v>0</v>
      </c>
      <c r="W996" s="7" t="str">
        <f t="shared" si="82"/>
        <v/>
      </c>
    </row>
    <row r="997" spans="1:23" ht="57" customHeight="1" x14ac:dyDescent="0.15">
      <c r="A997" s="10"/>
      <c r="B997" s="16"/>
      <c r="C997" s="16"/>
      <c r="D997" s="15"/>
      <c r="E997" s="14"/>
      <c r="F997" s="13"/>
      <c r="G997" s="12" t="str">
        <f>IF(E997="","",VLOOKUP(E997,図書名リスト!$C$3:$W$1161,16,0))</f>
        <v/>
      </c>
      <c r="H997" s="11" t="str">
        <f>IF(E997="","",VLOOKUP(W997,図書名リスト!$A$3:$W$1161,5,0))</f>
        <v/>
      </c>
      <c r="I997" s="11" t="str">
        <f>IF(E997="","",VLOOKUP(W997,図書名リスト!$A$3:$W$1161,9,0))</f>
        <v/>
      </c>
      <c r="J997" s="11" t="str">
        <f>IF(E997="","",VLOOKUP(W997,図書名リスト!$A$3:$W$1161,23,0))</f>
        <v/>
      </c>
      <c r="K997" s="11" t="str">
        <f>IF(E997="","",VLOOKUP(W997,図書名リスト!$A$3:$W$11651,11,0))</f>
        <v/>
      </c>
      <c r="L997" s="38" t="str">
        <f>IF(E997="","",VLOOKUP(W997,図書名リスト!$A$3:$W$1161,14,0))</f>
        <v/>
      </c>
      <c r="M997" s="9" t="str">
        <f>IF(E997="","",VLOOKUP(W997,図書名リスト!$A$3:$W$1161,17,0))</f>
        <v/>
      </c>
      <c r="N997" s="10"/>
      <c r="O997" s="9" t="str">
        <f>IF(E997="","",VLOOKUP(W997,図書名リスト!$A$3:$W$1161,21,0))</f>
        <v/>
      </c>
      <c r="P997" s="9" t="str">
        <f>IF(E997="","",VLOOKUP(W997,図書名リスト!$A$3:$W$1161,19,0))</f>
        <v/>
      </c>
      <c r="Q997" s="9" t="str">
        <f>IF(E997="","",VLOOKUP(W997,図書名リスト!$A$3:$W$1161,20,0))</f>
        <v/>
      </c>
      <c r="R997" s="9" t="str">
        <f>IF(E997="","",VLOOKUP(W997,図書名リスト!$A$3:$W$1161,22,0))</f>
        <v/>
      </c>
      <c r="S997" s="8" t="str">
        <f t="shared" si="78"/>
        <v xml:space="preserve"> </v>
      </c>
      <c r="T997" s="8" t="str">
        <f t="shared" si="79"/>
        <v>　</v>
      </c>
      <c r="U997" s="8" t="str">
        <f t="shared" si="80"/>
        <v xml:space="preserve"> </v>
      </c>
      <c r="V997" s="8">
        <f t="shared" si="81"/>
        <v>0</v>
      </c>
      <c r="W997" s="7" t="str">
        <f t="shared" si="82"/>
        <v/>
      </c>
    </row>
    <row r="998" spans="1:23" ht="57" customHeight="1" x14ac:dyDescent="0.15">
      <c r="A998" s="10"/>
      <c r="B998" s="16"/>
      <c r="C998" s="16"/>
      <c r="D998" s="15"/>
      <c r="E998" s="14"/>
      <c r="F998" s="13"/>
      <c r="G998" s="12" t="str">
        <f>IF(E998="","",VLOOKUP(E998,図書名リスト!$C$3:$W$1161,16,0))</f>
        <v/>
      </c>
      <c r="H998" s="11" t="str">
        <f>IF(E998="","",VLOOKUP(W998,図書名リスト!$A$3:$W$1161,5,0))</f>
        <v/>
      </c>
      <c r="I998" s="11" t="str">
        <f>IF(E998="","",VLOOKUP(W998,図書名リスト!$A$3:$W$1161,9,0))</f>
        <v/>
      </c>
      <c r="J998" s="11" t="str">
        <f>IF(E998="","",VLOOKUP(W998,図書名リスト!$A$3:$W$1161,23,0))</f>
        <v/>
      </c>
      <c r="K998" s="11" t="str">
        <f>IF(E998="","",VLOOKUP(W998,図書名リスト!$A$3:$W$11651,11,0))</f>
        <v/>
      </c>
      <c r="L998" s="38" t="str">
        <f>IF(E998="","",VLOOKUP(W998,図書名リスト!$A$3:$W$1161,14,0))</f>
        <v/>
      </c>
      <c r="M998" s="9" t="str">
        <f>IF(E998="","",VLOOKUP(W998,図書名リスト!$A$3:$W$1161,17,0))</f>
        <v/>
      </c>
      <c r="N998" s="10"/>
      <c r="O998" s="9" t="str">
        <f>IF(E998="","",VLOOKUP(W998,図書名リスト!$A$3:$W$1161,21,0))</f>
        <v/>
      </c>
      <c r="P998" s="9" t="str">
        <f>IF(E998="","",VLOOKUP(W998,図書名リスト!$A$3:$W$1161,19,0))</f>
        <v/>
      </c>
      <c r="Q998" s="9" t="str">
        <f>IF(E998="","",VLOOKUP(W998,図書名リスト!$A$3:$W$1161,20,0))</f>
        <v/>
      </c>
      <c r="R998" s="9" t="str">
        <f>IF(E998="","",VLOOKUP(W998,図書名リスト!$A$3:$W$1161,22,0))</f>
        <v/>
      </c>
      <c r="S998" s="8" t="str">
        <f t="shared" si="78"/>
        <v xml:space="preserve"> </v>
      </c>
      <c r="T998" s="8" t="str">
        <f t="shared" si="79"/>
        <v>　</v>
      </c>
      <c r="U998" s="8" t="str">
        <f t="shared" si="80"/>
        <v xml:space="preserve"> </v>
      </c>
      <c r="V998" s="8">
        <f t="shared" si="81"/>
        <v>0</v>
      </c>
      <c r="W998" s="7" t="str">
        <f t="shared" si="82"/>
        <v/>
      </c>
    </row>
    <row r="999" spans="1:23" ht="57" customHeight="1" x14ac:dyDescent="0.15">
      <c r="A999" s="10"/>
      <c r="B999" s="16"/>
      <c r="C999" s="16"/>
      <c r="D999" s="15"/>
      <c r="E999" s="14"/>
      <c r="F999" s="13"/>
      <c r="G999" s="12" t="str">
        <f>IF(E999="","",VLOOKUP(E999,図書名リスト!$C$3:$W$1161,16,0))</f>
        <v/>
      </c>
      <c r="H999" s="11" t="str">
        <f>IF(E999="","",VLOOKUP(W999,図書名リスト!$A$3:$W$1161,5,0))</f>
        <v/>
      </c>
      <c r="I999" s="11" t="str">
        <f>IF(E999="","",VLOOKUP(W999,図書名リスト!$A$3:$W$1161,9,0))</f>
        <v/>
      </c>
      <c r="J999" s="11" t="str">
        <f>IF(E999="","",VLOOKUP(W999,図書名リスト!$A$3:$W$1161,23,0))</f>
        <v/>
      </c>
      <c r="K999" s="11" t="str">
        <f>IF(E999="","",VLOOKUP(W999,図書名リスト!$A$3:$W$11651,11,0))</f>
        <v/>
      </c>
      <c r="L999" s="38" t="str">
        <f>IF(E999="","",VLOOKUP(W999,図書名リスト!$A$3:$W$1161,14,0))</f>
        <v/>
      </c>
      <c r="M999" s="9" t="str">
        <f>IF(E999="","",VLOOKUP(W999,図書名リスト!$A$3:$W$1161,17,0))</f>
        <v/>
      </c>
      <c r="N999" s="10"/>
      <c r="O999" s="9" t="str">
        <f>IF(E999="","",VLOOKUP(W999,図書名リスト!$A$3:$W$1161,21,0))</f>
        <v/>
      </c>
      <c r="P999" s="9" t="str">
        <f>IF(E999="","",VLOOKUP(W999,図書名リスト!$A$3:$W$1161,19,0))</f>
        <v/>
      </c>
      <c r="Q999" s="9" t="str">
        <f>IF(E999="","",VLOOKUP(W999,図書名リスト!$A$3:$W$1161,20,0))</f>
        <v/>
      </c>
      <c r="R999" s="9" t="str">
        <f>IF(E999="","",VLOOKUP(W999,図書名リスト!$A$3:$W$1161,22,0))</f>
        <v/>
      </c>
      <c r="S999" s="8" t="str">
        <f t="shared" si="78"/>
        <v xml:space="preserve"> </v>
      </c>
      <c r="T999" s="8" t="str">
        <f t="shared" si="79"/>
        <v>　</v>
      </c>
      <c r="U999" s="8" t="str">
        <f t="shared" si="80"/>
        <v xml:space="preserve"> </v>
      </c>
      <c r="V999" s="8">
        <f t="shared" si="81"/>
        <v>0</v>
      </c>
      <c r="W999" s="7" t="str">
        <f t="shared" si="82"/>
        <v/>
      </c>
    </row>
    <row r="1000" spans="1:23" ht="57" customHeight="1" x14ac:dyDescent="0.15">
      <c r="A1000" s="10"/>
      <c r="B1000" s="16"/>
      <c r="C1000" s="16"/>
      <c r="D1000" s="15"/>
      <c r="E1000" s="14"/>
      <c r="F1000" s="13"/>
      <c r="G1000" s="12" t="str">
        <f>IF(E1000="","",VLOOKUP(E1000,図書名リスト!$C$3:$W$1161,16,0))</f>
        <v/>
      </c>
      <c r="H1000" s="11" t="str">
        <f>IF(E1000="","",VLOOKUP(W1000,図書名リスト!$A$3:$W$1161,5,0))</f>
        <v/>
      </c>
      <c r="I1000" s="11" t="str">
        <f>IF(E1000="","",VLOOKUP(W1000,図書名リスト!$A$3:$W$1161,9,0))</f>
        <v/>
      </c>
      <c r="J1000" s="11" t="str">
        <f>IF(E1000="","",VLOOKUP(W1000,図書名リスト!$A$3:$W$1161,23,0))</f>
        <v/>
      </c>
      <c r="K1000" s="11" t="str">
        <f>IF(E1000="","",VLOOKUP(W1000,図書名リスト!$A$3:$W$11651,11,0))</f>
        <v/>
      </c>
      <c r="L1000" s="38" t="str">
        <f>IF(E1000="","",VLOOKUP(W1000,図書名リスト!$A$3:$W$1161,14,0))</f>
        <v/>
      </c>
      <c r="M1000" s="9" t="str">
        <f>IF(E1000="","",VLOOKUP(W1000,図書名リスト!$A$3:$W$1161,17,0))</f>
        <v/>
      </c>
      <c r="N1000" s="10"/>
      <c r="O1000" s="9" t="str">
        <f>IF(E1000="","",VLOOKUP(W1000,図書名リスト!$A$3:$W$1161,21,0))</f>
        <v/>
      </c>
      <c r="P1000" s="9" t="str">
        <f>IF(E1000="","",VLOOKUP(W1000,図書名リスト!$A$3:$W$1161,19,0))</f>
        <v/>
      </c>
      <c r="Q1000" s="9" t="str">
        <f>IF(E1000="","",VLOOKUP(W1000,図書名リスト!$A$3:$W$1161,20,0))</f>
        <v/>
      </c>
      <c r="R1000" s="9" t="str">
        <f>IF(E1000="","",VLOOKUP(W1000,図書名リスト!$A$3:$W$1161,22,0))</f>
        <v/>
      </c>
      <c r="S1000" s="8" t="str">
        <f t="shared" si="78"/>
        <v xml:space="preserve"> </v>
      </c>
      <c r="T1000" s="8" t="str">
        <f t="shared" si="79"/>
        <v>　</v>
      </c>
      <c r="U1000" s="8" t="str">
        <f t="shared" si="80"/>
        <v xml:space="preserve"> </v>
      </c>
      <c r="V1000" s="8">
        <f t="shared" si="81"/>
        <v>0</v>
      </c>
      <c r="W1000" s="7" t="str">
        <f t="shared" si="82"/>
        <v/>
      </c>
    </row>
    <row r="1001" spans="1:23" ht="57" customHeight="1" x14ac:dyDescent="0.15">
      <c r="A1001" s="10"/>
      <c r="B1001" s="16"/>
      <c r="C1001" s="16"/>
      <c r="D1001" s="15"/>
      <c r="E1001" s="14"/>
      <c r="F1001" s="13"/>
      <c r="G1001" s="12" t="str">
        <f>IF(E1001="","",VLOOKUP(E1001,図書名リスト!$C$3:$W$1161,16,0))</f>
        <v/>
      </c>
      <c r="H1001" s="11" t="str">
        <f>IF(E1001="","",VLOOKUP(W1001,図書名リスト!$A$3:$W$1161,5,0))</f>
        <v/>
      </c>
      <c r="I1001" s="11" t="str">
        <f>IF(E1001="","",VLOOKUP(W1001,図書名リスト!$A$3:$W$1161,9,0))</f>
        <v/>
      </c>
      <c r="J1001" s="11" t="str">
        <f>IF(E1001="","",VLOOKUP(W1001,図書名リスト!$A$3:$W$1161,23,0))</f>
        <v/>
      </c>
      <c r="K1001" s="11" t="str">
        <f>IF(E1001="","",VLOOKUP(W1001,図書名リスト!$A$3:$W$11651,11,0))</f>
        <v/>
      </c>
      <c r="L1001" s="38" t="str">
        <f>IF(E1001="","",VLOOKUP(W1001,図書名リスト!$A$3:$W$1161,14,0))</f>
        <v/>
      </c>
      <c r="M1001" s="9" t="str">
        <f>IF(E1001="","",VLOOKUP(W1001,図書名リスト!$A$3:$W$1161,17,0))</f>
        <v/>
      </c>
      <c r="N1001" s="10"/>
      <c r="O1001" s="9" t="str">
        <f>IF(E1001="","",VLOOKUP(W1001,図書名リスト!$A$3:$W$1161,21,0))</f>
        <v/>
      </c>
      <c r="P1001" s="9" t="str">
        <f>IF(E1001="","",VLOOKUP(W1001,図書名リスト!$A$3:$W$1161,19,0))</f>
        <v/>
      </c>
      <c r="Q1001" s="9" t="str">
        <f>IF(E1001="","",VLOOKUP(W1001,図書名リスト!$A$3:$W$1161,20,0))</f>
        <v/>
      </c>
      <c r="R1001" s="9" t="str">
        <f>IF(E1001="","",VLOOKUP(W1001,図書名リスト!$A$3:$W$1161,22,0))</f>
        <v/>
      </c>
      <c r="S1001" s="8" t="str">
        <f t="shared" si="78"/>
        <v xml:space="preserve"> </v>
      </c>
      <c r="T1001" s="8" t="str">
        <f t="shared" si="79"/>
        <v>　</v>
      </c>
      <c r="U1001" s="8" t="str">
        <f t="shared" ref="U1001:U1064" si="83">IF($A1001=0," ",VLOOKUP(S1001,$Y$14:$Z$60,2,0))</f>
        <v xml:space="preserve"> </v>
      </c>
      <c r="V1001" s="8">
        <f t="shared" ref="V1001:V1064" si="84">A1001</f>
        <v>0</v>
      </c>
      <c r="W1001" s="7" t="str">
        <f t="shared" ref="W1001:W1064" si="85">IF(E1001&amp;F1001="","",CONCATENATE(E1001,F1001))</f>
        <v/>
      </c>
    </row>
    <row r="1002" spans="1:23" ht="57" customHeight="1" x14ac:dyDescent="0.15">
      <c r="A1002" s="10"/>
      <c r="B1002" s="16"/>
      <c r="C1002" s="16"/>
      <c r="D1002" s="15"/>
      <c r="E1002" s="14"/>
      <c r="F1002" s="13"/>
      <c r="G1002" s="12" t="str">
        <f>IF(E1002="","",VLOOKUP(E1002,図書名リスト!$C$3:$W$1161,16,0))</f>
        <v/>
      </c>
      <c r="H1002" s="11" t="str">
        <f>IF(E1002="","",VLOOKUP(W1002,図書名リスト!$A$3:$W$1161,5,0))</f>
        <v/>
      </c>
      <c r="I1002" s="11" t="str">
        <f>IF(E1002="","",VLOOKUP(W1002,図書名リスト!$A$3:$W$1161,9,0))</f>
        <v/>
      </c>
      <c r="J1002" s="11" t="str">
        <f>IF(E1002="","",VLOOKUP(W1002,図書名リスト!$A$3:$W$1161,23,0))</f>
        <v/>
      </c>
      <c r="K1002" s="11" t="str">
        <f>IF(E1002="","",VLOOKUP(W1002,図書名リスト!$A$3:$W$11651,11,0))</f>
        <v/>
      </c>
      <c r="L1002" s="38" t="str">
        <f>IF(E1002="","",VLOOKUP(W1002,図書名リスト!$A$3:$W$1161,14,0))</f>
        <v/>
      </c>
      <c r="M1002" s="9" t="str">
        <f>IF(E1002="","",VLOOKUP(W1002,図書名リスト!$A$3:$W$1161,17,0))</f>
        <v/>
      </c>
      <c r="N1002" s="10"/>
      <c r="O1002" s="9" t="str">
        <f>IF(E1002="","",VLOOKUP(W1002,図書名リスト!$A$3:$W$1161,21,0))</f>
        <v/>
      </c>
      <c r="P1002" s="9" t="str">
        <f>IF(E1002="","",VLOOKUP(W1002,図書名リスト!$A$3:$W$1161,19,0))</f>
        <v/>
      </c>
      <c r="Q1002" s="9" t="str">
        <f>IF(E1002="","",VLOOKUP(W1002,図書名リスト!$A$3:$W$1161,20,0))</f>
        <v/>
      </c>
      <c r="R1002" s="9" t="str">
        <f>IF(E1002="","",VLOOKUP(W1002,図書名リスト!$A$3:$W$1161,22,0))</f>
        <v/>
      </c>
      <c r="S1002" s="8" t="str">
        <f t="shared" si="78"/>
        <v xml:space="preserve"> </v>
      </c>
      <c r="T1002" s="8" t="str">
        <f t="shared" si="79"/>
        <v>　</v>
      </c>
      <c r="U1002" s="8" t="str">
        <f t="shared" si="83"/>
        <v xml:space="preserve"> </v>
      </c>
      <c r="V1002" s="8">
        <f t="shared" si="84"/>
        <v>0</v>
      </c>
      <c r="W1002" s="7" t="str">
        <f t="shared" si="85"/>
        <v/>
      </c>
    </row>
    <row r="1003" spans="1:23" ht="57" customHeight="1" x14ac:dyDescent="0.15">
      <c r="A1003" s="10"/>
      <c r="B1003" s="16"/>
      <c r="C1003" s="16"/>
      <c r="D1003" s="15"/>
      <c r="E1003" s="14"/>
      <c r="F1003" s="13"/>
      <c r="G1003" s="12" t="str">
        <f>IF(E1003="","",VLOOKUP(E1003,図書名リスト!$C$3:$W$1161,16,0))</f>
        <v/>
      </c>
      <c r="H1003" s="11" t="str">
        <f>IF(E1003="","",VLOOKUP(W1003,図書名リスト!$A$3:$W$1161,5,0))</f>
        <v/>
      </c>
      <c r="I1003" s="11" t="str">
        <f>IF(E1003="","",VLOOKUP(W1003,図書名リスト!$A$3:$W$1161,9,0))</f>
        <v/>
      </c>
      <c r="J1003" s="11" t="str">
        <f>IF(E1003="","",VLOOKUP(W1003,図書名リスト!$A$3:$W$1161,23,0))</f>
        <v/>
      </c>
      <c r="K1003" s="11" t="str">
        <f>IF(E1003="","",VLOOKUP(W1003,図書名リスト!$A$3:$W$11651,11,0))</f>
        <v/>
      </c>
      <c r="L1003" s="38" t="str">
        <f>IF(E1003="","",VLOOKUP(W1003,図書名リスト!$A$3:$W$1161,14,0))</f>
        <v/>
      </c>
      <c r="M1003" s="9" t="str">
        <f>IF(E1003="","",VLOOKUP(W1003,図書名リスト!$A$3:$W$1161,17,0))</f>
        <v/>
      </c>
      <c r="N1003" s="10"/>
      <c r="O1003" s="9" t="str">
        <f>IF(E1003="","",VLOOKUP(W1003,図書名リスト!$A$3:$W$1161,21,0))</f>
        <v/>
      </c>
      <c r="P1003" s="9" t="str">
        <f>IF(E1003="","",VLOOKUP(W1003,図書名リスト!$A$3:$W$1161,19,0))</f>
        <v/>
      </c>
      <c r="Q1003" s="9" t="str">
        <f>IF(E1003="","",VLOOKUP(W1003,図書名リスト!$A$3:$W$1161,20,0))</f>
        <v/>
      </c>
      <c r="R1003" s="9" t="str">
        <f>IF(E1003="","",VLOOKUP(W1003,図書名リスト!$A$3:$W$1161,22,0))</f>
        <v/>
      </c>
      <c r="S1003" s="8" t="str">
        <f t="shared" si="78"/>
        <v xml:space="preserve"> </v>
      </c>
      <c r="T1003" s="8" t="str">
        <f t="shared" si="79"/>
        <v>　</v>
      </c>
      <c r="U1003" s="8" t="str">
        <f t="shared" si="83"/>
        <v xml:space="preserve"> </v>
      </c>
      <c r="V1003" s="8">
        <f t="shared" si="84"/>
        <v>0</v>
      </c>
      <c r="W1003" s="7" t="str">
        <f t="shared" si="85"/>
        <v/>
      </c>
    </row>
    <row r="1004" spans="1:23" ht="57" customHeight="1" x14ac:dyDescent="0.15">
      <c r="A1004" s="10"/>
      <c r="B1004" s="16"/>
      <c r="C1004" s="16"/>
      <c r="D1004" s="15"/>
      <c r="E1004" s="14"/>
      <c r="F1004" s="13"/>
      <c r="G1004" s="12" t="str">
        <f>IF(E1004="","",VLOOKUP(E1004,図書名リスト!$C$3:$W$1161,16,0))</f>
        <v/>
      </c>
      <c r="H1004" s="11" t="str">
        <f>IF(E1004="","",VLOOKUP(W1004,図書名リスト!$A$3:$W$1161,5,0))</f>
        <v/>
      </c>
      <c r="I1004" s="11" t="str">
        <f>IF(E1004="","",VLOOKUP(W1004,図書名リスト!$A$3:$W$1161,9,0))</f>
        <v/>
      </c>
      <c r="J1004" s="11" t="str">
        <f>IF(E1004="","",VLOOKUP(W1004,図書名リスト!$A$3:$W$1161,23,0))</f>
        <v/>
      </c>
      <c r="K1004" s="11" t="str">
        <f>IF(E1004="","",VLOOKUP(W1004,図書名リスト!$A$3:$W$11651,11,0))</f>
        <v/>
      </c>
      <c r="L1004" s="38" t="str">
        <f>IF(E1004="","",VLOOKUP(W1004,図書名リスト!$A$3:$W$1161,14,0))</f>
        <v/>
      </c>
      <c r="M1004" s="9" t="str">
        <f>IF(E1004="","",VLOOKUP(W1004,図書名リスト!$A$3:$W$1161,17,0))</f>
        <v/>
      </c>
      <c r="N1004" s="10"/>
      <c r="O1004" s="9" t="str">
        <f>IF(E1004="","",VLOOKUP(W1004,図書名リスト!$A$3:$W$1161,21,0))</f>
        <v/>
      </c>
      <c r="P1004" s="9" t="str">
        <f>IF(E1004="","",VLOOKUP(W1004,図書名リスト!$A$3:$W$1161,19,0))</f>
        <v/>
      </c>
      <c r="Q1004" s="9" t="str">
        <f>IF(E1004="","",VLOOKUP(W1004,図書名リスト!$A$3:$W$1161,20,0))</f>
        <v/>
      </c>
      <c r="R1004" s="9" t="str">
        <f>IF(E1004="","",VLOOKUP(W1004,図書名リスト!$A$3:$W$1161,22,0))</f>
        <v/>
      </c>
      <c r="S1004" s="8" t="str">
        <f t="shared" si="78"/>
        <v xml:space="preserve"> </v>
      </c>
      <c r="T1004" s="8" t="str">
        <f t="shared" si="79"/>
        <v>　</v>
      </c>
      <c r="U1004" s="8" t="str">
        <f t="shared" si="83"/>
        <v xml:space="preserve"> </v>
      </c>
      <c r="V1004" s="8">
        <f t="shared" si="84"/>
        <v>0</v>
      </c>
      <c r="W1004" s="7" t="str">
        <f t="shared" si="85"/>
        <v/>
      </c>
    </row>
    <row r="1005" spans="1:23" ht="57" customHeight="1" x14ac:dyDescent="0.15">
      <c r="A1005" s="10"/>
      <c r="B1005" s="16"/>
      <c r="C1005" s="16"/>
      <c r="D1005" s="15"/>
      <c r="E1005" s="14"/>
      <c r="F1005" s="13"/>
      <c r="G1005" s="12" t="str">
        <f>IF(E1005="","",VLOOKUP(E1005,図書名リスト!$C$3:$W$1161,16,0))</f>
        <v/>
      </c>
      <c r="H1005" s="11" t="str">
        <f>IF(E1005="","",VLOOKUP(W1005,図書名リスト!$A$3:$W$1161,5,0))</f>
        <v/>
      </c>
      <c r="I1005" s="11" t="str">
        <f>IF(E1005="","",VLOOKUP(W1005,図書名リスト!$A$3:$W$1161,9,0))</f>
        <v/>
      </c>
      <c r="J1005" s="11" t="str">
        <f>IF(E1005="","",VLOOKUP(W1005,図書名リスト!$A$3:$W$1161,23,0))</f>
        <v/>
      </c>
      <c r="K1005" s="11" t="str">
        <f>IF(E1005="","",VLOOKUP(W1005,図書名リスト!$A$3:$W$11651,11,0))</f>
        <v/>
      </c>
      <c r="L1005" s="38" t="str">
        <f>IF(E1005="","",VLOOKUP(W1005,図書名リスト!$A$3:$W$1161,14,0))</f>
        <v/>
      </c>
      <c r="M1005" s="9" t="str">
        <f>IF(E1005="","",VLOOKUP(W1005,図書名リスト!$A$3:$W$1161,17,0))</f>
        <v/>
      </c>
      <c r="N1005" s="10"/>
      <c r="O1005" s="9" t="str">
        <f>IF(E1005="","",VLOOKUP(W1005,図書名リスト!$A$3:$W$1161,21,0))</f>
        <v/>
      </c>
      <c r="P1005" s="9" t="str">
        <f>IF(E1005="","",VLOOKUP(W1005,図書名リスト!$A$3:$W$1161,19,0))</f>
        <v/>
      </c>
      <c r="Q1005" s="9" t="str">
        <f>IF(E1005="","",VLOOKUP(W1005,図書名リスト!$A$3:$W$1161,20,0))</f>
        <v/>
      </c>
      <c r="R1005" s="9" t="str">
        <f>IF(E1005="","",VLOOKUP(W1005,図書名リスト!$A$3:$W$1161,22,0))</f>
        <v/>
      </c>
      <c r="S1005" s="8" t="str">
        <f t="shared" si="78"/>
        <v xml:space="preserve"> </v>
      </c>
      <c r="T1005" s="8" t="str">
        <f t="shared" si="79"/>
        <v>　</v>
      </c>
      <c r="U1005" s="8" t="str">
        <f t="shared" si="83"/>
        <v xml:space="preserve"> </v>
      </c>
      <c r="V1005" s="8">
        <f t="shared" si="84"/>
        <v>0</v>
      </c>
      <c r="W1005" s="7" t="str">
        <f t="shared" si="85"/>
        <v/>
      </c>
    </row>
    <row r="1006" spans="1:23" ht="57" customHeight="1" x14ac:dyDescent="0.15">
      <c r="A1006" s="10"/>
      <c r="B1006" s="16"/>
      <c r="C1006" s="16"/>
      <c r="D1006" s="15"/>
      <c r="E1006" s="14"/>
      <c r="F1006" s="13"/>
      <c r="G1006" s="12" t="str">
        <f>IF(E1006="","",VLOOKUP(E1006,図書名リスト!$C$3:$W$1161,16,0))</f>
        <v/>
      </c>
      <c r="H1006" s="11" t="str">
        <f>IF(E1006="","",VLOOKUP(W1006,図書名リスト!$A$3:$W$1161,5,0))</f>
        <v/>
      </c>
      <c r="I1006" s="11" t="str">
        <f>IF(E1006="","",VLOOKUP(W1006,図書名リスト!$A$3:$W$1161,9,0))</f>
        <v/>
      </c>
      <c r="J1006" s="11" t="str">
        <f>IF(E1006="","",VLOOKUP(W1006,図書名リスト!$A$3:$W$1161,23,0))</f>
        <v/>
      </c>
      <c r="K1006" s="11" t="str">
        <f>IF(E1006="","",VLOOKUP(W1006,図書名リスト!$A$3:$W$11651,11,0))</f>
        <v/>
      </c>
      <c r="L1006" s="38" t="str">
        <f>IF(E1006="","",VLOOKUP(W1006,図書名リスト!$A$3:$W$1161,14,0))</f>
        <v/>
      </c>
      <c r="M1006" s="9" t="str">
        <f>IF(E1006="","",VLOOKUP(W1006,図書名リスト!$A$3:$W$1161,17,0))</f>
        <v/>
      </c>
      <c r="N1006" s="10"/>
      <c r="O1006" s="9" t="str">
        <f>IF(E1006="","",VLOOKUP(W1006,図書名リスト!$A$3:$W$1161,21,0))</f>
        <v/>
      </c>
      <c r="P1006" s="9" t="str">
        <f>IF(E1006="","",VLOOKUP(W1006,図書名リスト!$A$3:$W$1161,19,0))</f>
        <v/>
      </c>
      <c r="Q1006" s="9" t="str">
        <f>IF(E1006="","",VLOOKUP(W1006,図書名リスト!$A$3:$W$1161,20,0))</f>
        <v/>
      </c>
      <c r="R1006" s="9" t="str">
        <f>IF(E1006="","",VLOOKUP(W1006,図書名リスト!$A$3:$W$1161,22,0))</f>
        <v/>
      </c>
      <c r="S1006" s="8" t="str">
        <f t="shared" si="78"/>
        <v xml:space="preserve"> </v>
      </c>
      <c r="T1006" s="8" t="str">
        <f t="shared" si="79"/>
        <v>　</v>
      </c>
      <c r="U1006" s="8" t="str">
        <f t="shared" si="83"/>
        <v xml:space="preserve"> </v>
      </c>
      <c r="V1006" s="8">
        <f t="shared" si="84"/>
        <v>0</v>
      </c>
      <c r="W1006" s="7" t="str">
        <f t="shared" si="85"/>
        <v/>
      </c>
    </row>
    <row r="1007" spans="1:23" ht="57" customHeight="1" x14ac:dyDescent="0.15">
      <c r="A1007" s="10"/>
      <c r="B1007" s="16"/>
      <c r="C1007" s="16"/>
      <c r="D1007" s="15"/>
      <c r="E1007" s="14"/>
      <c r="F1007" s="13"/>
      <c r="G1007" s="12" t="str">
        <f>IF(E1007="","",VLOOKUP(E1007,図書名リスト!$C$3:$W$1161,16,0))</f>
        <v/>
      </c>
      <c r="H1007" s="11" t="str">
        <f>IF(E1007="","",VLOOKUP(W1007,図書名リスト!$A$3:$W$1161,5,0))</f>
        <v/>
      </c>
      <c r="I1007" s="11" t="str">
        <f>IF(E1007="","",VLOOKUP(W1007,図書名リスト!$A$3:$W$1161,9,0))</f>
        <v/>
      </c>
      <c r="J1007" s="11" t="str">
        <f>IF(E1007="","",VLOOKUP(W1007,図書名リスト!$A$3:$W$1161,23,0))</f>
        <v/>
      </c>
      <c r="K1007" s="11" t="str">
        <f>IF(E1007="","",VLOOKUP(W1007,図書名リスト!$A$3:$W$11651,11,0))</f>
        <v/>
      </c>
      <c r="L1007" s="38" t="str">
        <f>IF(E1007="","",VLOOKUP(W1007,図書名リスト!$A$3:$W$1161,14,0))</f>
        <v/>
      </c>
      <c r="M1007" s="9" t="str">
        <f>IF(E1007="","",VLOOKUP(W1007,図書名リスト!$A$3:$W$1161,17,0))</f>
        <v/>
      </c>
      <c r="N1007" s="10"/>
      <c r="O1007" s="9" t="str">
        <f>IF(E1007="","",VLOOKUP(W1007,図書名リスト!$A$3:$W$1161,21,0))</f>
        <v/>
      </c>
      <c r="P1007" s="9" t="str">
        <f>IF(E1007="","",VLOOKUP(W1007,図書名リスト!$A$3:$W$1161,19,0))</f>
        <v/>
      </c>
      <c r="Q1007" s="9" t="str">
        <f>IF(E1007="","",VLOOKUP(W1007,図書名リスト!$A$3:$W$1161,20,0))</f>
        <v/>
      </c>
      <c r="R1007" s="9" t="str">
        <f>IF(E1007="","",VLOOKUP(W1007,図書名リスト!$A$3:$W$1161,22,0))</f>
        <v/>
      </c>
      <c r="S1007" s="8" t="str">
        <f t="shared" si="78"/>
        <v xml:space="preserve"> </v>
      </c>
      <c r="T1007" s="8" t="str">
        <f t="shared" si="79"/>
        <v>　</v>
      </c>
      <c r="U1007" s="8" t="str">
        <f t="shared" si="83"/>
        <v xml:space="preserve"> </v>
      </c>
      <c r="V1007" s="8">
        <f t="shared" si="84"/>
        <v>0</v>
      </c>
      <c r="W1007" s="7" t="str">
        <f t="shared" si="85"/>
        <v/>
      </c>
    </row>
    <row r="1008" spans="1:23" ht="57" customHeight="1" x14ac:dyDescent="0.15">
      <c r="A1008" s="10"/>
      <c r="B1008" s="16"/>
      <c r="C1008" s="16"/>
      <c r="D1008" s="15"/>
      <c r="E1008" s="14"/>
      <c r="F1008" s="13"/>
      <c r="G1008" s="12" t="str">
        <f>IF(E1008="","",VLOOKUP(E1008,図書名リスト!$C$3:$W$1161,16,0))</f>
        <v/>
      </c>
      <c r="H1008" s="11" t="str">
        <f>IF(E1008="","",VLOOKUP(W1008,図書名リスト!$A$3:$W$1161,5,0))</f>
        <v/>
      </c>
      <c r="I1008" s="11" t="str">
        <f>IF(E1008="","",VLOOKUP(W1008,図書名リスト!$A$3:$W$1161,9,0))</f>
        <v/>
      </c>
      <c r="J1008" s="11" t="str">
        <f>IF(E1008="","",VLOOKUP(W1008,図書名リスト!$A$3:$W$1161,23,0))</f>
        <v/>
      </c>
      <c r="K1008" s="11" t="str">
        <f>IF(E1008="","",VLOOKUP(W1008,図書名リスト!$A$3:$W$11651,11,0))</f>
        <v/>
      </c>
      <c r="L1008" s="38" t="str">
        <f>IF(E1008="","",VLOOKUP(W1008,図書名リスト!$A$3:$W$1161,14,0))</f>
        <v/>
      </c>
      <c r="M1008" s="9" t="str">
        <f>IF(E1008="","",VLOOKUP(W1008,図書名リスト!$A$3:$W$1161,17,0))</f>
        <v/>
      </c>
      <c r="N1008" s="10"/>
      <c r="O1008" s="9" t="str">
        <f>IF(E1008="","",VLOOKUP(W1008,図書名リスト!$A$3:$W$1161,21,0))</f>
        <v/>
      </c>
      <c r="P1008" s="9" t="str">
        <f>IF(E1008="","",VLOOKUP(W1008,図書名リスト!$A$3:$W$1161,19,0))</f>
        <v/>
      </c>
      <c r="Q1008" s="9" t="str">
        <f>IF(E1008="","",VLOOKUP(W1008,図書名リスト!$A$3:$W$1161,20,0))</f>
        <v/>
      </c>
      <c r="R1008" s="9" t="str">
        <f>IF(E1008="","",VLOOKUP(W1008,図書名リスト!$A$3:$W$1161,22,0))</f>
        <v/>
      </c>
      <c r="S1008" s="8" t="str">
        <f t="shared" si="78"/>
        <v xml:space="preserve"> </v>
      </c>
      <c r="T1008" s="8" t="str">
        <f t="shared" si="79"/>
        <v>　</v>
      </c>
      <c r="U1008" s="8" t="str">
        <f t="shared" si="83"/>
        <v xml:space="preserve"> </v>
      </c>
      <c r="V1008" s="8">
        <f t="shared" si="84"/>
        <v>0</v>
      </c>
      <c r="W1008" s="7" t="str">
        <f t="shared" si="85"/>
        <v/>
      </c>
    </row>
    <row r="1009" spans="1:23" ht="57" customHeight="1" x14ac:dyDescent="0.15">
      <c r="A1009" s="10"/>
      <c r="B1009" s="16"/>
      <c r="C1009" s="16"/>
      <c r="D1009" s="15"/>
      <c r="E1009" s="14"/>
      <c r="F1009" s="13"/>
      <c r="G1009" s="12" t="str">
        <f>IF(E1009="","",VLOOKUP(E1009,図書名リスト!$C$3:$W$1161,16,0))</f>
        <v/>
      </c>
      <c r="H1009" s="11" t="str">
        <f>IF(E1009="","",VLOOKUP(W1009,図書名リスト!$A$3:$W$1161,5,0))</f>
        <v/>
      </c>
      <c r="I1009" s="11" t="str">
        <f>IF(E1009="","",VLOOKUP(W1009,図書名リスト!$A$3:$W$1161,9,0))</f>
        <v/>
      </c>
      <c r="J1009" s="11" t="str">
        <f>IF(E1009="","",VLOOKUP(W1009,図書名リスト!$A$3:$W$1161,23,0))</f>
        <v/>
      </c>
      <c r="K1009" s="11" t="str">
        <f>IF(E1009="","",VLOOKUP(W1009,図書名リスト!$A$3:$W$11651,11,0))</f>
        <v/>
      </c>
      <c r="L1009" s="38" t="str">
        <f>IF(E1009="","",VLOOKUP(W1009,図書名リスト!$A$3:$W$1161,14,0))</f>
        <v/>
      </c>
      <c r="M1009" s="9" t="str">
        <f>IF(E1009="","",VLOOKUP(W1009,図書名リスト!$A$3:$W$1161,17,0))</f>
        <v/>
      </c>
      <c r="N1009" s="10"/>
      <c r="O1009" s="9" t="str">
        <f>IF(E1009="","",VLOOKUP(W1009,図書名リスト!$A$3:$W$1161,21,0))</f>
        <v/>
      </c>
      <c r="P1009" s="9" t="str">
        <f>IF(E1009="","",VLOOKUP(W1009,図書名リスト!$A$3:$W$1161,19,0))</f>
        <v/>
      </c>
      <c r="Q1009" s="9" t="str">
        <f>IF(E1009="","",VLOOKUP(W1009,図書名リスト!$A$3:$W$1161,20,0))</f>
        <v/>
      </c>
      <c r="R1009" s="9" t="str">
        <f>IF(E1009="","",VLOOKUP(W1009,図書名リスト!$A$3:$W$1161,22,0))</f>
        <v/>
      </c>
      <c r="S1009" s="8" t="str">
        <f t="shared" si="78"/>
        <v xml:space="preserve"> </v>
      </c>
      <c r="T1009" s="8" t="str">
        <f t="shared" si="79"/>
        <v>　</v>
      </c>
      <c r="U1009" s="8" t="str">
        <f t="shared" si="83"/>
        <v xml:space="preserve"> </v>
      </c>
      <c r="V1009" s="8">
        <f t="shared" si="84"/>
        <v>0</v>
      </c>
      <c r="W1009" s="7" t="str">
        <f t="shared" si="85"/>
        <v/>
      </c>
    </row>
    <row r="1010" spans="1:23" ht="57" customHeight="1" x14ac:dyDescent="0.15">
      <c r="A1010" s="10"/>
      <c r="B1010" s="16"/>
      <c r="C1010" s="16"/>
      <c r="D1010" s="15"/>
      <c r="E1010" s="14"/>
      <c r="F1010" s="13"/>
      <c r="G1010" s="12" t="str">
        <f>IF(E1010="","",VLOOKUP(E1010,図書名リスト!$C$3:$W$1161,16,0))</f>
        <v/>
      </c>
      <c r="H1010" s="11" t="str">
        <f>IF(E1010="","",VLOOKUP(W1010,図書名リスト!$A$3:$W$1161,5,0))</f>
        <v/>
      </c>
      <c r="I1010" s="11" t="str">
        <f>IF(E1010="","",VLOOKUP(W1010,図書名リスト!$A$3:$W$1161,9,0))</f>
        <v/>
      </c>
      <c r="J1010" s="11" t="str">
        <f>IF(E1010="","",VLOOKUP(W1010,図書名リスト!$A$3:$W$1161,23,0))</f>
        <v/>
      </c>
      <c r="K1010" s="11" t="str">
        <f>IF(E1010="","",VLOOKUP(W1010,図書名リスト!$A$3:$W$11651,11,0))</f>
        <v/>
      </c>
      <c r="L1010" s="38" t="str">
        <f>IF(E1010="","",VLOOKUP(W1010,図書名リスト!$A$3:$W$1161,14,0))</f>
        <v/>
      </c>
      <c r="M1010" s="9" t="str">
        <f>IF(E1010="","",VLOOKUP(W1010,図書名リスト!$A$3:$W$1161,17,0))</f>
        <v/>
      </c>
      <c r="N1010" s="10"/>
      <c r="O1010" s="9" t="str">
        <f>IF(E1010="","",VLOOKUP(W1010,図書名リスト!$A$3:$W$1161,21,0))</f>
        <v/>
      </c>
      <c r="P1010" s="9" t="str">
        <f>IF(E1010="","",VLOOKUP(W1010,図書名リスト!$A$3:$W$1161,19,0))</f>
        <v/>
      </c>
      <c r="Q1010" s="9" t="str">
        <f>IF(E1010="","",VLOOKUP(W1010,図書名リスト!$A$3:$W$1161,20,0))</f>
        <v/>
      </c>
      <c r="R1010" s="9" t="str">
        <f>IF(E1010="","",VLOOKUP(W1010,図書名リスト!$A$3:$W$1161,22,0))</f>
        <v/>
      </c>
      <c r="S1010" s="8" t="str">
        <f t="shared" si="78"/>
        <v xml:space="preserve"> </v>
      </c>
      <c r="T1010" s="8" t="str">
        <f t="shared" si="79"/>
        <v>　</v>
      </c>
      <c r="U1010" s="8" t="str">
        <f t="shared" si="83"/>
        <v xml:space="preserve"> </v>
      </c>
      <c r="V1010" s="8">
        <f t="shared" si="84"/>
        <v>0</v>
      </c>
      <c r="W1010" s="7" t="str">
        <f t="shared" si="85"/>
        <v/>
      </c>
    </row>
    <row r="1011" spans="1:23" ht="57" customHeight="1" x14ac:dyDescent="0.15">
      <c r="A1011" s="10"/>
      <c r="B1011" s="16"/>
      <c r="C1011" s="16"/>
      <c r="D1011" s="15"/>
      <c r="E1011" s="14"/>
      <c r="F1011" s="13"/>
      <c r="G1011" s="12" t="str">
        <f>IF(E1011="","",VLOOKUP(E1011,図書名リスト!$C$3:$W$1161,16,0))</f>
        <v/>
      </c>
      <c r="H1011" s="11" t="str">
        <f>IF(E1011="","",VLOOKUP(W1011,図書名リスト!$A$3:$W$1161,5,0))</f>
        <v/>
      </c>
      <c r="I1011" s="11" t="str">
        <f>IF(E1011="","",VLOOKUP(W1011,図書名リスト!$A$3:$W$1161,9,0))</f>
        <v/>
      </c>
      <c r="J1011" s="11" t="str">
        <f>IF(E1011="","",VLOOKUP(W1011,図書名リスト!$A$3:$W$1161,23,0))</f>
        <v/>
      </c>
      <c r="K1011" s="11" t="str">
        <f>IF(E1011="","",VLOOKUP(W1011,図書名リスト!$A$3:$W$11651,11,0))</f>
        <v/>
      </c>
      <c r="L1011" s="38" t="str">
        <f>IF(E1011="","",VLOOKUP(W1011,図書名リスト!$A$3:$W$1161,14,0))</f>
        <v/>
      </c>
      <c r="M1011" s="9" t="str">
        <f>IF(E1011="","",VLOOKUP(W1011,図書名リスト!$A$3:$W$1161,17,0))</f>
        <v/>
      </c>
      <c r="N1011" s="10"/>
      <c r="O1011" s="9" t="str">
        <f>IF(E1011="","",VLOOKUP(W1011,図書名リスト!$A$3:$W$1161,21,0))</f>
        <v/>
      </c>
      <c r="P1011" s="9" t="str">
        <f>IF(E1011="","",VLOOKUP(W1011,図書名リスト!$A$3:$W$1161,19,0))</f>
        <v/>
      </c>
      <c r="Q1011" s="9" t="str">
        <f>IF(E1011="","",VLOOKUP(W1011,図書名リスト!$A$3:$W$1161,20,0))</f>
        <v/>
      </c>
      <c r="R1011" s="9" t="str">
        <f>IF(E1011="","",VLOOKUP(W1011,図書名リスト!$A$3:$W$1161,22,0))</f>
        <v/>
      </c>
      <c r="S1011" s="8" t="str">
        <f t="shared" si="78"/>
        <v xml:space="preserve"> </v>
      </c>
      <c r="T1011" s="8" t="str">
        <f t="shared" si="79"/>
        <v>　</v>
      </c>
      <c r="U1011" s="8" t="str">
        <f t="shared" si="83"/>
        <v xml:space="preserve"> </v>
      </c>
      <c r="V1011" s="8">
        <f t="shared" si="84"/>
        <v>0</v>
      </c>
      <c r="W1011" s="7" t="str">
        <f t="shared" si="85"/>
        <v/>
      </c>
    </row>
    <row r="1012" spans="1:23" ht="57" customHeight="1" x14ac:dyDescent="0.15">
      <c r="A1012" s="10"/>
      <c r="B1012" s="16"/>
      <c r="C1012" s="16"/>
      <c r="D1012" s="15"/>
      <c r="E1012" s="14"/>
      <c r="F1012" s="13"/>
      <c r="G1012" s="12" t="str">
        <f>IF(E1012="","",VLOOKUP(E1012,図書名リスト!$C$3:$W$1161,16,0))</f>
        <v/>
      </c>
      <c r="H1012" s="11" t="str">
        <f>IF(E1012="","",VLOOKUP(W1012,図書名リスト!$A$3:$W$1161,5,0))</f>
        <v/>
      </c>
      <c r="I1012" s="11" t="str">
        <f>IF(E1012="","",VLOOKUP(W1012,図書名リスト!$A$3:$W$1161,9,0))</f>
        <v/>
      </c>
      <c r="J1012" s="11" t="str">
        <f>IF(E1012="","",VLOOKUP(W1012,図書名リスト!$A$3:$W$1161,23,0))</f>
        <v/>
      </c>
      <c r="K1012" s="11" t="str">
        <f>IF(E1012="","",VLOOKUP(W1012,図書名リスト!$A$3:$W$11651,11,0))</f>
        <v/>
      </c>
      <c r="L1012" s="38" t="str">
        <f>IF(E1012="","",VLOOKUP(W1012,図書名リスト!$A$3:$W$1161,14,0))</f>
        <v/>
      </c>
      <c r="M1012" s="9" t="str">
        <f>IF(E1012="","",VLOOKUP(W1012,図書名リスト!$A$3:$W$1161,17,0))</f>
        <v/>
      </c>
      <c r="N1012" s="10"/>
      <c r="O1012" s="9" t="str">
        <f>IF(E1012="","",VLOOKUP(W1012,図書名リスト!$A$3:$W$1161,21,0))</f>
        <v/>
      </c>
      <c r="P1012" s="9" t="str">
        <f>IF(E1012="","",VLOOKUP(W1012,図書名リスト!$A$3:$W$1161,19,0))</f>
        <v/>
      </c>
      <c r="Q1012" s="9" t="str">
        <f>IF(E1012="","",VLOOKUP(W1012,図書名リスト!$A$3:$W$1161,20,0))</f>
        <v/>
      </c>
      <c r="R1012" s="9" t="str">
        <f>IF(E1012="","",VLOOKUP(W1012,図書名リスト!$A$3:$W$1161,22,0))</f>
        <v/>
      </c>
      <c r="S1012" s="8" t="str">
        <f t="shared" si="78"/>
        <v xml:space="preserve"> </v>
      </c>
      <c r="T1012" s="8" t="str">
        <f t="shared" si="79"/>
        <v>　</v>
      </c>
      <c r="U1012" s="8" t="str">
        <f t="shared" si="83"/>
        <v xml:space="preserve"> </v>
      </c>
      <c r="V1012" s="8">
        <f t="shared" si="84"/>
        <v>0</v>
      </c>
      <c r="W1012" s="7" t="str">
        <f t="shared" si="85"/>
        <v/>
      </c>
    </row>
    <row r="1013" spans="1:23" ht="57" customHeight="1" x14ac:dyDescent="0.15">
      <c r="A1013" s="10"/>
      <c r="B1013" s="16"/>
      <c r="C1013" s="16"/>
      <c r="D1013" s="15"/>
      <c r="E1013" s="14"/>
      <c r="F1013" s="13"/>
      <c r="G1013" s="12" t="str">
        <f>IF(E1013="","",VLOOKUP(E1013,図書名リスト!$C$3:$W$1161,16,0))</f>
        <v/>
      </c>
      <c r="H1013" s="11" t="str">
        <f>IF(E1013="","",VLOOKUP(W1013,図書名リスト!$A$3:$W$1161,5,0))</f>
        <v/>
      </c>
      <c r="I1013" s="11" t="str">
        <f>IF(E1013="","",VLOOKUP(W1013,図書名リスト!$A$3:$W$1161,9,0))</f>
        <v/>
      </c>
      <c r="J1013" s="11" t="str">
        <f>IF(E1013="","",VLOOKUP(W1013,図書名リスト!$A$3:$W$1161,23,0))</f>
        <v/>
      </c>
      <c r="K1013" s="11" t="str">
        <f>IF(E1013="","",VLOOKUP(W1013,図書名リスト!$A$3:$W$11651,11,0))</f>
        <v/>
      </c>
      <c r="L1013" s="38" t="str">
        <f>IF(E1013="","",VLOOKUP(W1013,図書名リスト!$A$3:$W$1161,14,0))</f>
        <v/>
      </c>
      <c r="M1013" s="9" t="str">
        <f>IF(E1013="","",VLOOKUP(W1013,図書名リスト!$A$3:$W$1161,17,0))</f>
        <v/>
      </c>
      <c r="N1013" s="10"/>
      <c r="O1013" s="9" t="str">
        <f>IF(E1013="","",VLOOKUP(W1013,図書名リスト!$A$3:$W$1161,21,0))</f>
        <v/>
      </c>
      <c r="P1013" s="9" t="str">
        <f>IF(E1013="","",VLOOKUP(W1013,図書名リスト!$A$3:$W$1161,19,0))</f>
        <v/>
      </c>
      <c r="Q1013" s="9" t="str">
        <f>IF(E1013="","",VLOOKUP(W1013,図書名リスト!$A$3:$W$1161,20,0))</f>
        <v/>
      </c>
      <c r="R1013" s="9" t="str">
        <f>IF(E1013="","",VLOOKUP(W1013,図書名リスト!$A$3:$W$1161,22,0))</f>
        <v/>
      </c>
      <c r="S1013" s="8" t="str">
        <f t="shared" si="78"/>
        <v xml:space="preserve"> </v>
      </c>
      <c r="T1013" s="8" t="str">
        <f t="shared" si="79"/>
        <v>　</v>
      </c>
      <c r="U1013" s="8" t="str">
        <f t="shared" si="83"/>
        <v xml:space="preserve"> </v>
      </c>
      <c r="V1013" s="8">
        <f t="shared" si="84"/>
        <v>0</v>
      </c>
      <c r="W1013" s="7" t="str">
        <f t="shared" si="85"/>
        <v/>
      </c>
    </row>
    <row r="1014" spans="1:23" ht="57" customHeight="1" x14ac:dyDescent="0.15">
      <c r="A1014" s="10"/>
      <c r="B1014" s="16"/>
      <c r="C1014" s="16"/>
      <c r="D1014" s="15"/>
      <c r="E1014" s="14"/>
      <c r="F1014" s="13"/>
      <c r="G1014" s="12" t="str">
        <f>IF(E1014="","",VLOOKUP(E1014,図書名リスト!$C$3:$W$1161,16,0))</f>
        <v/>
      </c>
      <c r="H1014" s="11" t="str">
        <f>IF(E1014="","",VLOOKUP(W1014,図書名リスト!$A$3:$W$1161,5,0))</f>
        <v/>
      </c>
      <c r="I1014" s="11" t="str">
        <f>IF(E1014="","",VLOOKUP(W1014,図書名リスト!$A$3:$W$1161,9,0))</f>
        <v/>
      </c>
      <c r="J1014" s="11" t="str">
        <f>IF(E1014="","",VLOOKUP(W1014,図書名リスト!$A$3:$W$1161,23,0))</f>
        <v/>
      </c>
      <c r="K1014" s="11" t="str">
        <f>IF(E1014="","",VLOOKUP(W1014,図書名リスト!$A$3:$W$11651,11,0))</f>
        <v/>
      </c>
      <c r="L1014" s="38" t="str">
        <f>IF(E1014="","",VLOOKUP(W1014,図書名リスト!$A$3:$W$1161,14,0))</f>
        <v/>
      </c>
      <c r="M1014" s="9" t="str">
        <f>IF(E1014="","",VLOOKUP(W1014,図書名リスト!$A$3:$W$1161,17,0))</f>
        <v/>
      </c>
      <c r="N1014" s="10"/>
      <c r="O1014" s="9" t="str">
        <f>IF(E1014="","",VLOOKUP(W1014,図書名リスト!$A$3:$W$1161,21,0))</f>
        <v/>
      </c>
      <c r="P1014" s="9" t="str">
        <f>IF(E1014="","",VLOOKUP(W1014,図書名リスト!$A$3:$W$1161,19,0))</f>
        <v/>
      </c>
      <c r="Q1014" s="9" t="str">
        <f>IF(E1014="","",VLOOKUP(W1014,図書名リスト!$A$3:$W$1161,20,0))</f>
        <v/>
      </c>
      <c r="R1014" s="9" t="str">
        <f>IF(E1014="","",VLOOKUP(W1014,図書名リスト!$A$3:$W$1161,22,0))</f>
        <v/>
      </c>
      <c r="S1014" s="8" t="str">
        <f t="shared" si="78"/>
        <v xml:space="preserve"> </v>
      </c>
      <c r="T1014" s="8" t="str">
        <f t="shared" si="79"/>
        <v>　</v>
      </c>
      <c r="U1014" s="8" t="str">
        <f t="shared" si="83"/>
        <v xml:space="preserve"> </v>
      </c>
      <c r="V1014" s="8">
        <f t="shared" si="84"/>
        <v>0</v>
      </c>
      <c r="W1014" s="7" t="str">
        <f t="shared" si="85"/>
        <v/>
      </c>
    </row>
    <row r="1015" spans="1:23" ht="57" customHeight="1" x14ac:dyDescent="0.15">
      <c r="A1015" s="10"/>
      <c r="B1015" s="16"/>
      <c r="C1015" s="16"/>
      <c r="D1015" s="15"/>
      <c r="E1015" s="14"/>
      <c r="F1015" s="13"/>
      <c r="G1015" s="12" t="str">
        <f>IF(E1015="","",VLOOKUP(E1015,図書名リスト!$C$3:$W$1161,16,0))</f>
        <v/>
      </c>
      <c r="H1015" s="11" t="str">
        <f>IF(E1015="","",VLOOKUP(W1015,図書名リスト!$A$3:$W$1161,5,0))</f>
        <v/>
      </c>
      <c r="I1015" s="11" t="str">
        <f>IF(E1015="","",VLOOKUP(W1015,図書名リスト!$A$3:$W$1161,9,0))</f>
        <v/>
      </c>
      <c r="J1015" s="11" t="str">
        <f>IF(E1015="","",VLOOKUP(W1015,図書名リスト!$A$3:$W$1161,23,0))</f>
        <v/>
      </c>
      <c r="K1015" s="11" t="str">
        <f>IF(E1015="","",VLOOKUP(W1015,図書名リスト!$A$3:$W$11651,11,0))</f>
        <v/>
      </c>
      <c r="L1015" s="38" t="str">
        <f>IF(E1015="","",VLOOKUP(W1015,図書名リスト!$A$3:$W$1161,14,0))</f>
        <v/>
      </c>
      <c r="M1015" s="9" t="str">
        <f>IF(E1015="","",VLOOKUP(W1015,図書名リスト!$A$3:$W$1161,17,0))</f>
        <v/>
      </c>
      <c r="N1015" s="10"/>
      <c r="O1015" s="9" t="str">
        <f>IF(E1015="","",VLOOKUP(W1015,図書名リスト!$A$3:$W$1161,21,0))</f>
        <v/>
      </c>
      <c r="P1015" s="9" t="str">
        <f>IF(E1015="","",VLOOKUP(W1015,図書名リスト!$A$3:$W$1161,19,0))</f>
        <v/>
      </c>
      <c r="Q1015" s="9" t="str">
        <f>IF(E1015="","",VLOOKUP(W1015,図書名リスト!$A$3:$W$1161,20,0))</f>
        <v/>
      </c>
      <c r="R1015" s="9" t="str">
        <f>IF(E1015="","",VLOOKUP(W1015,図書名リスト!$A$3:$W$1161,22,0))</f>
        <v/>
      </c>
      <c r="S1015" s="8" t="str">
        <f t="shared" si="78"/>
        <v xml:space="preserve"> </v>
      </c>
      <c r="T1015" s="8" t="str">
        <f t="shared" si="79"/>
        <v>　</v>
      </c>
      <c r="U1015" s="8" t="str">
        <f t="shared" si="83"/>
        <v xml:space="preserve"> </v>
      </c>
      <c r="V1015" s="8">
        <f t="shared" si="84"/>
        <v>0</v>
      </c>
      <c r="W1015" s="7" t="str">
        <f t="shared" si="85"/>
        <v/>
      </c>
    </row>
    <row r="1016" spans="1:23" ht="57" customHeight="1" x14ac:dyDescent="0.15">
      <c r="A1016" s="10"/>
      <c r="B1016" s="16"/>
      <c r="C1016" s="16"/>
      <c r="D1016" s="15"/>
      <c r="E1016" s="14"/>
      <c r="F1016" s="13"/>
      <c r="G1016" s="12" t="str">
        <f>IF(E1016="","",VLOOKUP(E1016,図書名リスト!$C$3:$W$1161,16,0))</f>
        <v/>
      </c>
      <c r="H1016" s="11" t="str">
        <f>IF(E1016="","",VLOOKUP(W1016,図書名リスト!$A$3:$W$1161,5,0))</f>
        <v/>
      </c>
      <c r="I1016" s="11" t="str">
        <f>IF(E1016="","",VLOOKUP(W1016,図書名リスト!$A$3:$W$1161,9,0))</f>
        <v/>
      </c>
      <c r="J1016" s="11" t="str">
        <f>IF(E1016="","",VLOOKUP(W1016,図書名リスト!$A$3:$W$1161,23,0))</f>
        <v/>
      </c>
      <c r="K1016" s="11" t="str">
        <f>IF(E1016="","",VLOOKUP(W1016,図書名リスト!$A$3:$W$11651,11,0))</f>
        <v/>
      </c>
      <c r="L1016" s="38" t="str">
        <f>IF(E1016="","",VLOOKUP(W1016,図書名リスト!$A$3:$W$1161,14,0))</f>
        <v/>
      </c>
      <c r="M1016" s="9" t="str">
        <f>IF(E1016="","",VLOOKUP(W1016,図書名リスト!$A$3:$W$1161,17,0))</f>
        <v/>
      </c>
      <c r="N1016" s="10"/>
      <c r="O1016" s="9" t="str">
        <f>IF(E1016="","",VLOOKUP(W1016,図書名リスト!$A$3:$W$1161,21,0))</f>
        <v/>
      </c>
      <c r="P1016" s="9" t="str">
        <f>IF(E1016="","",VLOOKUP(W1016,図書名リスト!$A$3:$W$1161,19,0))</f>
        <v/>
      </c>
      <c r="Q1016" s="9" t="str">
        <f>IF(E1016="","",VLOOKUP(W1016,図書名リスト!$A$3:$W$1161,20,0))</f>
        <v/>
      </c>
      <c r="R1016" s="9" t="str">
        <f>IF(E1016="","",VLOOKUP(W1016,図書名リスト!$A$3:$W$1161,22,0))</f>
        <v/>
      </c>
      <c r="S1016" s="8" t="str">
        <f t="shared" si="78"/>
        <v xml:space="preserve"> </v>
      </c>
      <c r="T1016" s="8" t="str">
        <f t="shared" si="79"/>
        <v>　</v>
      </c>
      <c r="U1016" s="8" t="str">
        <f t="shared" si="83"/>
        <v xml:space="preserve"> </v>
      </c>
      <c r="V1016" s="8">
        <f t="shared" si="84"/>
        <v>0</v>
      </c>
      <c r="W1016" s="7" t="str">
        <f t="shared" si="85"/>
        <v/>
      </c>
    </row>
    <row r="1017" spans="1:23" ht="57" customHeight="1" x14ac:dyDescent="0.15">
      <c r="A1017" s="10"/>
      <c r="B1017" s="16"/>
      <c r="C1017" s="16"/>
      <c r="D1017" s="15"/>
      <c r="E1017" s="14"/>
      <c r="F1017" s="13"/>
      <c r="G1017" s="12" t="str">
        <f>IF(E1017="","",VLOOKUP(E1017,図書名リスト!$C$3:$W$1161,16,0))</f>
        <v/>
      </c>
      <c r="H1017" s="11" t="str">
        <f>IF(E1017="","",VLOOKUP(W1017,図書名リスト!$A$3:$W$1161,5,0))</f>
        <v/>
      </c>
      <c r="I1017" s="11" t="str">
        <f>IF(E1017="","",VLOOKUP(W1017,図書名リスト!$A$3:$W$1161,9,0))</f>
        <v/>
      </c>
      <c r="J1017" s="11" t="str">
        <f>IF(E1017="","",VLOOKUP(W1017,図書名リスト!$A$3:$W$1161,23,0))</f>
        <v/>
      </c>
      <c r="K1017" s="11" t="str">
        <f>IF(E1017="","",VLOOKUP(W1017,図書名リスト!$A$3:$W$11651,11,0))</f>
        <v/>
      </c>
      <c r="L1017" s="38" t="str">
        <f>IF(E1017="","",VLOOKUP(W1017,図書名リスト!$A$3:$W$1161,14,0))</f>
        <v/>
      </c>
      <c r="M1017" s="9" t="str">
        <f>IF(E1017="","",VLOOKUP(W1017,図書名リスト!$A$3:$W$1161,17,0))</f>
        <v/>
      </c>
      <c r="N1017" s="10"/>
      <c r="O1017" s="9" t="str">
        <f>IF(E1017="","",VLOOKUP(W1017,図書名リスト!$A$3:$W$1161,21,0))</f>
        <v/>
      </c>
      <c r="P1017" s="9" t="str">
        <f>IF(E1017="","",VLOOKUP(W1017,図書名リスト!$A$3:$W$1161,19,0))</f>
        <v/>
      </c>
      <c r="Q1017" s="9" t="str">
        <f>IF(E1017="","",VLOOKUP(W1017,図書名リスト!$A$3:$W$1161,20,0))</f>
        <v/>
      </c>
      <c r="R1017" s="9" t="str">
        <f>IF(E1017="","",VLOOKUP(W1017,図書名リスト!$A$3:$W$1161,22,0))</f>
        <v/>
      </c>
      <c r="S1017" s="8" t="str">
        <f t="shared" si="78"/>
        <v xml:space="preserve"> </v>
      </c>
      <c r="T1017" s="8" t="str">
        <f t="shared" si="79"/>
        <v>　</v>
      </c>
      <c r="U1017" s="8" t="str">
        <f t="shared" si="83"/>
        <v xml:space="preserve"> </v>
      </c>
      <c r="V1017" s="8">
        <f t="shared" si="84"/>
        <v>0</v>
      </c>
      <c r="W1017" s="7" t="str">
        <f t="shared" si="85"/>
        <v/>
      </c>
    </row>
    <row r="1018" spans="1:23" ht="57" customHeight="1" x14ac:dyDescent="0.15">
      <c r="A1018" s="10"/>
      <c r="B1018" s="16"/>
      <c r="C1018" s="16"/>
      <c r="D1018" s="15"/>
      <c r="E1018" s="14"/>
      <c r="F1018" s="13"/>
      <c r="G1018" s="12" t="str">
        <f>IF(E1018="","",VLOOKUP(E1018,図書名リスト!$C$3:$W$1161,16,0))</f>
        <v/>
      </c>
      <c r="H1018" s="11" t="str">
        <f>IF(E1018="","",VLOOKUP(W1018,図書名リスト!$A$3:$W$1161,5,0))</f>
        <v/>
      </c>
      <c r="I1018" s="11" t="str">
        <f>IF(E1018="","",VLOOKUP(W1018,図書名リスト!$A$3:$W$1161,9,0))</f>
        <v/>
      </c>
      <c r="J1018" s="11" t="str">
        <f>IF(E1018="","",VLOOKUP(W1018,図書名リスト!$A$3:$W$1161,23,0))</f>
        <v/>
      </c>
      <c r="K1018" s="11" t="str">
        <f>IF(E1018="","",VLOOKUP(W1018,図書名リスト!$A$3:$W$11651,11,0))</f>
        <v/>
      </c>
      <c r="L1018" s="38" t="str">
        <f>IF(E1018="","",VLOOKUP(W1018,図書名リスト!$A$3:$W$1161,14,0))</f>
        <v/>
      </c>
      <c r="M1018" s="9" t="str">
        <f>IF(E1018="","",VLOOKUP(W1018,図書名リスト!$A$3:$W$1161,17,0))</f>
        <v/>
      </c>
      <c r="N1018" s="10"/>
      <c r="O1018" s="9" t="str">
        <f>IF(E1018="","",VLOOKUP(W1018,図書名リスト!$A$3:$W$1161,21,0))</f>
        <v/>
      </c>
      <c r="P1018" s="9" t="str">
        <f>IF(E1018="","",VLOOKUP(W1018,図書名リスト!$A$3:$W$1161,19,0))</f>
        <v/>
      </c>
      <c r="Q1018" s="9" t="str">
        <f>IF(E1018="","",VLOOKUP(W1018,図書名リスト!$A$3:$W$1161,20,0))</f>
        <v/>
      </c>
      <c r="R1018" s="9" t="str">
        <f>IF(E1018="","",VLOOKUP(W1018,図書名リスト!$A$3:$W$1161,22,0))</f>
        <v/>
      </c>
      <c r="S1018" s="8" t="str">
        <f t="shared" si="78"/>
        <v xml:space="preserve"> </v>
      </c>
      <c r="T1018" s="8" t="str">
        <f t="shared" si="79"/>
        <v>　</v>
      </c>
      <c r="U1018" s="8" t="str">
        <f t="shared" si="83"/>
        <v xml:space="preserve"> </v>
      </c>
      <c r="V1018" s="8">
        <f t="shared" si="84"/>
        <v>0</v>
      </c>
      <c r="W1018" s="7" t="str">
        <f t="shared" si="85"/>
        <v/>
      </c>
    </row>
    <row r="1019" spans="1:23" ht="57" customHeight="1" x14ac:dyDescent="0.15">
      <c r="A1019" s="10"/>
      <c r="B1019" s="16"/>
      <c r="C1019" s="16"/>
      <c r="D1019" s="15"/>
      <c r="E1019" s="14"/>
      <c r="F1019" s="13"/>
      <c r="G1019" s="12" t="str">
        <f>IF(E1019="","",VLOOKUP(E1019,図書名リスト!$C$3:$W$1161,16,0))</f>
        <v/>
      </c>
      <c r="H1019" s="11" t="str">
        <f>IF(E1019="","",VLOOKUP(W1019,図書名リスト!$A$3:$W$1161,5,0))</f>
        <v/>
      </c>
      <c r="I1019" s="11" t="str">
        <f>IF(E1019="","",VLOOKUP(W1019,図書名リスト!$A$3:$W$1161,9,0))</f>
        <v/>
      </c>
      <c r="J1019" s="11" t="str">
        <f>IF(E1019="","",VLOOKUP(W1019,図書名リスト!$A$3:$W$1161,23,0))</f>
        <v/>
      </c>
      <c r="K1019" s="11" t="str">
        <f>IF(E1019="","",VLOOKUP(W1019,図書名リスト!$A$3:$W$11651,11,0))</f>
        <v/>
      </c>
      <c r="L1019" s="38" t="str">
        <f>IF(E1019="","",VLOOKUP(W1019,図書名リスト!$A$3:$W$1161,14,0))</f>
        <v/>
      </c>
      <c r="M1019" s="9" t="str">
        <f>IF(E1019="","",VLOOKUP(W1019,図書名リスト!$A$3:$W$1161,17,0))</f>
        <v/>
      </c>
      <c r="N1019" s="10"/>
      <c r="O1019" s="9" t="str">
        <f>IF(E1019="","",VLOOKUP(W1019,図書名リスト!$A$3:$W$1161,21,0))</f>
        <v/>
      </c>
      <c r="P1019" s="9" t="str">
        <f>IF(E1019="","",VLOOKUP(W1019,図書名リスト!$A$3:$W$1161,19,0))</f>
        <v/>
      </c>
      <c r="Q1019" s="9" t="str">
        <f>IF(E1019="","",VLOOKUP(W1019,図書名リスト!$A$3:$W$1161,20,0))</f>
        <v/>
      </c>
      <c r="R1019" s="9" t="str">
        <f>IF(E1019="","",VLOOKUP(W1019,図書名リスト!$A$3:$W$1161,22,0))</f>
        <v/>
      </c>
      <c r="S1019" s="8" t="str">
        <f t="shared" si="78"/>
        <v xml:space="preserve"> </v>
      </c>
      <c r="T1019" s="8" t="str">
        <f t="shared" si="79"/>
        <v>　</v>
      </c>
      <c r="U1019" s="8" t="str">
        <f t="shared" si="83"/>
        <v xml:space="preserve"> </v>
      </c>
      <c r="V1019" s="8">
        <f t="shared" si="84"/>
        <v>0</v>
      </c>
      <c r="W1019" s="7" t="str">
        <f t="shared" si="85"/>
        <v/>
      </c>
    </row>
    <row r="1020" spans="1:23" ht="57" customHeight="1" x14ac:dyDescent="0.15">
      <c r="A1020" s="10"/>
      <c r="B1020" s="16"/>
      <c r="C1020" s="16"/>
      <c r="D1020" s="15"/>
      <c r="E1020" s="14"/>
      <c r="F1020" s="13"/>
      <c r="G1020" s="12" t="str">
        <f>IF(E1020="","",VLOOKUP(E1020,図書名リスト!$C$3:$W$1161,16,0))</f>
        <v/>
      </c>
      <c r="H1020" s="11" t="str">
        <f>IF(E1020="","",VLOOKUP(W1020,図書名リスト!$A$3:$W$1161,5,0))</f>
        <v/>
      </c>
      <c r="I1020" s="11" t="str">
        <f>IF(E1020="","",VLOOKUP(W1020,図書名リスト!$A$3:$W$1161,9,0))</f>
        <v/>
      </c>
      <c r="J1020" s="11" t="str">
        <f>IF(E1020="","",VLOOKUP(W1020,図書名リスト!$A$3:$W$1161,23,0))</f>
        <v/>
      </c>
      <c r="K1020" s="11" t="str">
        <f>IF(E1020="","",VLOOKUP(W1020,図書名リスト!$A$3:$W$11651,11,0))</f>
        <v/>
      </c>
      <c r="L1020" s="38" t="str">
        <f>IF(E1020="","",VLOOKUP(W1020,図書名リスト!$A$3:$W$1161,14,0))</f>
        <v/>
      </c>
      <c r="M1020" s="9" t="str">
        <f>IF(E1020="","",VLOOKUP(W1020,図書名リスト!$A$3:$W$1161,17,0))</f>
        <v/>
      </c>
      <c r="N1020" s="10"/>
      <c r="O1020" s="9" t="str">
        <f>IF(E1020="","",VLOOKUP(W1020,図書名リスト!$A$3:$W$1161,21,0))</f>
        <v/>
      </c>
      <c r="P1020" s="9" t="str">
        <f>IF(E1020="","",VLOOKUP(W1020,図書名リスト!$A$3:$W$1161,19,0))</f>
        <v/>
      </c>
      <c r="Q1020" s="9" t="str">
        <f>IF(E1020="","",VLOOKUP(W1020,図書名リスト!$A$3:$W$1161,20,0))</f>
        <v/>
      </c>
      <c r="R1020" s="9" t="str">
        <f>IF(E1020="","",VLOOKUP(W1020,図書名リスト!$A$3:$W$1161,22,0))</f>
        <v/>
      </c>
      <c r="S1020" s="8" t="str">
        <f t="shared" si="78"/>
        <v xml:space="preserve"> </v>
      </c>
      <c r="T1020" s="8" t="str">
        <f t="shared" si="79"/>
        <v>　</v>
      </c>
      <c r="U1020" s="8" t="str">
        <f t="shared" si="83"/>
        <v xml:space="preserve"> </v>
      </c>
      <c r="V1020" s="8">
        <f t="shared" si="84"/>
        <v>0</v>
      </c>
      <c r="W1020" s="7" t="str">
        <f t="shared" si="85"/>
        <v/>
      </c>
    </row>
    <row r="1021" spans="1:23" ht="57" customHeight="1" x14ac:dyDescent="0.15">
      <c r="A1021" s="10"/>
      <c r="B1021" s="16"/>
      <c r="C1021" s="16"/>
      <c r="D1021" s="15"/>
      <c r="E1021" s="14"/>
      <c r="F1021" s="13"/>
      <c r="G1021" s="12" t="str">
        <f>IF(E1021="","",VLOOKUP(E1021,図書名リスト!$C$3:$W$1161,16,0))</f>
        <v/>
      </c>
      <c r="H1021" s="11" t="str">
        <f>IF(E1021="","",VLOOKUP(W1021,図書名リスト!$A$3:$W$1161,5,0))</f>
        <v/>
      </c>
      <c r="I1021" s="11" t="str">
        <f>IF(E1021="","",VLOOKUP(W1021,図書名リスト!$A$3:$W$1161,9,0))</f>
        <v/>
      </c>
      <c r="J1021" s="11" t="str">
        <f>IF(E1021="","",VLOOKUP(W1021,図書名リスト!$A$3:$W$1161,23,0))</f>
        <v/>
      </c>
      <c r="K1021" s="11" t="str">
        <f>IF(E1021="","",VLOOKUP(W1021,図書名リスト!$A$3:$W$11651,11,0))</f>
        <v/>
      </c>
      <c r="L1021" s="38" t="str">
        <f>IF(E1021="","",VLOOKUP(W1021,図書名リスト!$A$3:$W$1161,14,0))</f>
        <v/>
      </c>
      <c r="M1021" s="9" t="str">
        <f>IF(E1021="","",VLOOKUP(W1021,図書名リスト!$A$3:$W$1161,17,0))</f>
        <v/>
      </c>
      <c r="N1021" s="10"/>
      <c r="O1021" s="9" t="str">
        <f>IF(E1021="","",VLOOKUP(W1021,図書名リスト!$A$3:$W$1161,21,0))</f>
        <v/>
      </c>
      <c r="P1021" s="9" t="str">
        <f>IF(E1021="","",VLOOKUP(W1021,図書名リスト!$A$3:$W$1161,19,0))</f>
        <v/>
      </c>
      <c r="Q1021" s="9" t="str">
        <f>IF(E1021="","",VLOOKUP(W1021,図書名リスト!$A$3:$W$1161,20,0))</f>
        <v/>
      </c>
      <c r="R1021" s="9" t="str">
        <f>IF(E1021="","",VLOOKUP(W1021,図書名リスト!$A$3:$W$1161,22,0))</f>
        <v/>
      </c>
      <c r="S1021" s="8" t="str">
        <f t="shared" si="78"/>
        <v xml:space="preserve"> </v>
      </c>
      <c r="T1021" s="8" t="str">
        <f t="shared" si="79"/>
        <v>　</v>
      </c>
      <c r="U1021" s="8" t="str">
        <f t="shared" si="83"/>
        <v xml:space="preserve"> </v>
      </c>
      <c r="V1021" s="8">
        <f t="shared" si="84"/>
        <v>0</v>
      </c>
      <c r="W1021" s="7" t="str">
        <f t="shared" si="85"/>
        <v/>
      </c>
    </row>
    <row r="1022" spans="1:23" ht="57" customHeight="1" x14ac:dyDescent="0.15">
      <c r="A1022" s="10"/>
      <c r="B1022" s="16"/>
      <c r="C1022" s="16"/>
      <c r="D1022" s="15"/>
      <c r="E1022" s="14"/>
      <c r="F1022" s="13"/>
      <c r="G1022" s="12" t="str">
        <f>IF(E1022="","",VLOOKUP(E1022,図書名リスト!$C$3:$W$1161,16,0))</f>
        <v/>
      </c>
      <c r="H1022" s="11" t="str">
        <f>IF(E1022="","",VLOOKUP(W1022,図書名リスト!$A$3:$W$1161,5,0))</f>
        <v/>
      </c>
      <c r="I1022" s="11" t="str">
        <f>IF(E1022="","",VLOOKUP(W1022,図書名リスト!$A$3:$W$1161,9,0))</f>
        <v/>
      </c>
      <c r="J1022" s="11" t="str">
        <f>IF(E1022="","",VLOOKUP(W1022,図書名リスト!$A$3:$W$1161,23,0))</f>
        <v/>
      </c>
      <c r="K1022" s="11" t="str">
        <f>IF(E1022="","",VLOOKUP(W1022,図書名リスト!$A$3:$W$11651,11,0))</f>
        <v/>
      </c>
      <c r="L1022" s="38" t="str">
        <f>IF(E1022="","",VLOOKUP(W1022,図書名リスト!$A$3:$W$1161,14,0))</f>
        <v/>
      </c>
      <c r="M1022" s="9" t="str">
        <f>IF(E1022="","",VLOOKUP(W1022,図書名リスト!$A$3:$W$1161,17,0))</f>
        <v/>
      </c>
      <c r="N1022" s="10"/>
      <c r="O1022" s="9" t="str">
        <f>IF(E1022="","",VLOOKUP(W1022,図書名リスト!$A$3:$W$1161,21,0))</f>
        <v/>
      </c>
      <c r="P1022" s="9" t="str">
        <f>IF(E1022="","",VLOOKUP(W1022,図書名リスト!$A$3:$W$1161,19,0))</f>
        <v/>
      </c>
      <c r="Q1022" s="9" t="str">
        <f>IF(E1022="","",VLOOKUP(W1022,図書名リスト!$A$3:$W$1161,20,0))</f>
        <v/>
      </c>
      <c r="R1022" s="9" t="str">
        <f>IF(E1022="","",VLOOKUP(W1022,図書名リスト!$A$3:$W$1161,22,0))</f>
        <v/>
      </c>
      <c r="S1022" s="8" t="str">
        <f t="shared" si="78"/>
        <v xml:space="preserve"> </v>
      </c>
      <c r="T1022" s="8" t="str">
        <f t="shared" si="79"/>
        <v>　</v>
      </c>
      <c r="U1022" s="8" t="str">
        <f t="shared" si="83"/>
        <v xml:space="preserve"> </v>
      </c>
      <c r="V1022" s="8">
        <f t="shared" si="84"/>
        <v>0</v>
      </c>
      <c r="W1022" s="7" t="str">
        <f t="shared" si="85"/>
        <v/>
      </c>
    </row>
    <row r="1023" spans="1:23" ht="57" customHeight="1" x14ac:dyDescent="0.15">
      <c r="A1023" s="10"/>
      <c r="B1023" s="16"/>
      <c r="C1023" s="16"/>
      <c r="D1023" s="15"/>
      <c r="E1023" s="14"/>
      <c r="F1023" s="13"/>
      <c r="G1023" s="12" t="str">
        <f>IF(E1023="","",VLOOKUP(E1023,図書名リスト!$C$3:$W$1161,16,0))</f>
        <v/>
      </c>
      <c r="H1023" s="11" t="str">
        <f>IF(E1023="","",VLOOKUP(W1023,図書名リスト!$A$3:$W$1161,5,0))</f>
        <v/>
      </c>
      <c r="I1023" s="11" t="str">
        <f>IF(E1023="","",VLOOKUP(W1023,図書名リスト!$A$3:$W$1161,9,0))</f>
        <v/>
      </c>
      <c r="J1023" s="11" t="str">
        <f>IF(E1023="","",VLOOKUP(W1023,図書名リスト!$A$3:$W$1161,23,0))</f>
        <v/>
      </c>
      <c r="K1023" s="11" t="str">
        <f>IF(E1023="","",VLOOKUP(W1023,図書名リスト!$A$3:$W$11651,11,0))</f>
        <v/>
      </c>
      <c r="L1023" s="38" t="str">
        <f>IF(E1023="","",VLOOKUP(W1023,図書名リスト!$A$3:$W$1161,14,0))</f>
        <v/>
      </c>
      <c r="M1023" s="9" t="str">
        <f>IF(E1023="","",VLOOKUP(W1023,図書名リスト!$A$3:$W$1161,17,0))</f>
        <v/>
      </c>
      <c r="N1023" s="10"/>
      <c r="O1023" s="9" t="str">
        <f>IF(E1023="","",VLOOKUP(W1023,図書名リスト!$A$3:$W$1161,21,0))</f>
        <v/>
      </c>
      <c r="P1023" s="9" t="str">
        <f>IF(E1023="","",VLOOKUP(W1023,図書名リスト!$A$3:$W$1161,19,0))</f>
        <v/>
      </c>
      <c r="Q1023" s="9" t="str">
        <f>IF(E1023="","",VLOOKUP(W1023,図書名リスト!$A$3:$W$1161,20,0))</f>
        <v/>
      </c>
      <c r="R1023" s="9" t="str">
        <f>IF(E1023="","",VLOOKUP(W1023,図書名リスト!$A$3:$W$1161,22,0))</f>
        <v/>
      </c>
      <c r="S1023" s="8" t="str">
        <f t="shared" si="78"/>
        <v xml:space="preserve"> </v>
      </c>
      <c r="T1023" s="8" t="str">
        <f t="shared" si="79"/>
        <v>　</v>
      </c>
      <c r="U1023" s="8" t="str">
        <f t="shared" si="83"/>
        <v xml:space="preserve"> </v>
      </c>
      <c r="V1023" s="8">
        <f t="shared" si="84"/>
        <v>0</v>
      </c>
      <c r="W1023" s="7" t="str">
        <f t="shared" si="85"/>
        <v/>
      </c>
    </row>
    <row r="1024" spans="1:23" ht="57" customHeight="1" x14ac:dyDescent="0.15">
      <c r="A1024" s="10"/>
      <c r="B1024" s="16"/>
      <c r="C1024" s="16"/>
      <c r="D1024" s="15"/>
      <c r="E1024" s="14"/>
      <c r="F1024" s="13"/>
      <c r="G1024" s="12" t="str">
        <f>IF(E1024="","",VLOOKUP(E1024,図書名リスト!$C$3:$W$1161,16,0))</f>
        <v/>
      </c>
      <c r="H1024" s="11" t="str">
        <f>IF(E1024="","",VLOOKUP(W1024,図書名リスト!$A$3:$W$1161,5,0))</f>
        <v/>
      </c>
      <c r="I1024" s="11" t="str">
        <f>IF(E1024="","",VLOOKUP(W1024,図書名リスト!$A$3:$W$1161,9,0))</f>
        <v/>
      </c>
      <c r="J1024" s="11" t="str">
        <f>IF(E1024="","",VLOOKUP(W1024,図書名リスト!$A$3:$W$1161,23,0))</f>
        <v/>
      </c>
      <c r="K1024" s="11" t="str">
        <f>IF(E1024="","",VLOOKUP(W1024,図書名リスト!$A$3:$W$11651,11,0))</f>
        <v/>
      </c>
      <c r="L1024" s="38" t="str">
        <f>IF(E1024="","",VLOOKUP(W1024,図書名リスト!$A$3:$W$1161,14,0))</f>
        <v/>
      </c>
      <c r="M1024" s="9" t="str">
        <f>IF(E1024="","",VLOOKUP(W1024,図書名リスト!$A$3:$W$1161,17,0))</f>
        <v/>
      </c>
      <c r="N1024" s="10"/>
      <c r="O1024" s="9" t="str">
        <f>IF(E1024="","",VLOOKUP(W1024,図書名リスト!$A$3:$W$1161,21,0))</f>
        <v/>
      </c>
      <c r="P1024" s="9" t="str">
        <f>IF(E1024="","",VLOOKUP(W1024,図書名リスト!$A$3:$W$1161,19,0))</f>
        <v/>
      </c>
      <c r="Q1024" s="9" t="str">
        <f>IF(E1024="","",VLOOKUP(W1024,図書名リスト!$A$3:$W$1161,20,0))</f>
        <v/>
      </c>
      <c r="R1024" s="9" t="str">
        <f>IF(E1024="","",VLOOKUP(W1024,図書名リスト!$A$3:$W$1161,22,0))</f>
        <v/>
      </c>
      <c r="S1024" s="8" t="str">
        <f t="shared" si="78"/>
        <v xml:space="preserve"> </v>
      </c>
      <c r="T1024" s="8" t="str">
        <f t="shared" si="79"/>
        <v>　</v>
      </c>
      <c r="U1024" s="8" t="str">
        <f t="shared" si="83"/>
        <v xml:space="preserve"> </v>
      </c>
      <c r="V1024" s="8">
        <f t="shared" si="84"/>
        <v>0</v>
      </c>
      <c r="W1024" s="7" t="str">
        <f t="shared" si="85"/>
        <v/>
      </c>
    </row>
    <row r="1025" spans="1:23" ht="57" customHeight="1" x14ac:dyDescent="0.15">
      <c r="A1025" s="10"/>
      <c r="B1025" s="16"/>
      <c r="C1025" s="16"/>
      <c r="D1025" s="15"/>
      <c r="E1025" s="14"/>
      <c r="F1025" s="13"/>
      <c r="G1025" s="12" t="str">
        <f>IF(E1025="","",VLOOKUP(E1025,図書名リスト!$C$3:$W$1161,16,0))</f>
        <v/>
      </c>
      <c r="H1025" s="11" t="str">
        <f>IF(E1025="","",VLOOKUP(W1025,図書名リスト!$A$3:$W$1161,5,0))</f>
        <v/>
      </c>
      <c r="I1025" s="11" t="str">
        <f>IF(E1025="","",VLOOKUP(W1025,図書名リスト!$A$3:$W$1161,9,0))</f>
        <v/>
      </c>
      <c r="J1025" s="11" t="str">
        <f>IF(E1025="","",VLOOKUP(W1025,図書名リスト!$A$3:$W$1161,23,0))</f>
        <v/>
      </c>
      <c r="K1025" s="11" t="str">
        <f>IF(E1025="","",VLOOKUP(W1025,図書名リスト!$A$3:$W$11651,11,0))</f>
        <v/>
      </c>
      <c r="L1025" s="38" t="str">
        <f>IF(E1025="","",VLOOKUP(W1025,図書名リスト!$A$3:$W$1161,14,0))</f>
        <v/>
      </c>
      <c r="M1025" s="9" t="str">
        <f>IF(E1025="","",VLOOKUP(W1025,図書名リスト!$A$3:$W$1161,17,0))</f>
        <v/>
      </c>
      <c r="N1025" s="10"/>
      <c r="O1025" s="9" t="str">
        <f>IF(E1025="","",VLOOKUP(W1025,図書名リスト!$A$3:$W$1161,21,0))</f>
        <v/>
      </c>
      <c r="P1025" s="9" t="str">
        <f>IF(E1025="","",VLOOKUP(W1025,図書名リスト!$A$3:$W$1161,19,0))</f>
        <v/>
      </c>
      <c r="Q1025" s="9" t="str">
        <f>IF(E1025="","",VLOOKUP(W1025,図書名リスト!$A$3:$W$1161,20,0))</f>
        <v/>
      </c>
      <c r="R1025" s="9" t="str">
        <f>IF(E1025="","",VLOOKUP(W1025,図書名リスト!$A$3:$W$1161,22,0))</f>
        <v/>
      </c>
      <c r="S1025" s="8" t="str">
        <f t="shared" si="78"/>
        <v xml:space="preserve"> </v>
      </c>
      <c r="T1025" s="8" t="str">
        <f t="shared" si="79"/>
        <v>　</v>
      </c>
      <c r="U1025" s="8" t="str">
        <f t="shared" si="83"/>
        <v xml:space="preserve"> </v>
      </c>
      <c r="V1025" s="8">
        <f t="shared" si="84"/>
        <v>0</v>
      </c>
      <c r="W1025" s="7" t="str">
        <f t="shared" si="85"/>
        <v/>
      </c>
    </row>
    <row r="1026" spans="1:23" ht="57" customHeight="1" x14ac:dyDescent="0.15">
      <c r="A1026" s="10"/>
      <c r="B1026" s="16"/>
      <c r="C1026" s="16"/>
      <c r="D1026" s="15"/>
      <c r="E1026" s="14"/>
      <c r="F1026" s="13"/>
      <c r="G1026" s="12" t="str">
        <f>IF(E1026="","",VLOOKUP(E1026,図書名リスト!$C$3:$W$1161,16,0))</f>
        <v/>
      </c>
      <c r="H1026" s="11" t="str">
        <f>IF(E1026="","",VLOOKUP(W1026,図書名リスト!$A$3:$W$1161,5,0))</f>
        <v/>
      </c>
      <c r="I1026" s="11" t="str">
        <f>IF(E1026="","",VLOOKUP(W1026,図書名リスト!$A$3:$W$1161,9,0))</f>
        <v/>
      </c>
      <c r="J1026" s="11" t="str">
        <f>IF(E1026="","",VLOOKUP(W1026,図書名リスト!$A$3:$W$1161,23,0))</f>
        <v/>
      </c>
      <c r="K1026" s="11" t="str">
        <f>IF(E1026="","",VLOOKUP(W1026,図書名リスト!$A$3:$W$11651,11,0))</f>
        <v/>
      </c>
      <c r="L1026" s="38" t="str">
        <f>IF(E1026="","",VLOOKUP(W1026,図書名リスト!$A$3:$W$1161,14,0))</f>
        <v/>
      </c>
      <c r="M1026" s="9" t="str">
        <f>IF(E1026="","",VLOOKUP(W1026,図書名リスト!$A$3:$W$1161,17,0))</f>
        <v/>
      </c>
      <c r="N1026" s="10"/>
      <c r="O1026" s="9" t="str">
        <f>IF(E1026="","",VLOOKUP(W1026,図書名リスト!$A$3:$W$1161,21,0))</f>
        <v/>
      </c>
      <c r="P1026" s="9" t="str">
        <f>IF(E1026="","",VLOOKUP(W1026,図書名リスト!$A$3:$W$1161,19,0))</f>
        <v/>
      </c>
      <c r="Q1026" s="9" t="str">
        <f>IF(E1026="","",VLOOKUP(W1026,図書名リスト!$A$3:$W$1161,20,0))</f>
        <v/>
      </c>
      <c r="R1026" s="9" t="str">
        <f>IF(E1026="","",VLOOKUP(W1026,図書名リスト!$A$3:$W$1161,22,0))</f>
        <v/>
      </c>
      <c r="S1026" s="8" t="str">
        <f t="shared" si="78"/>
        <v xml:space="preserve"> </v>
      </c>
      <c r="T1026" s="8" t="str">
        <f t="shared" si="79"/>
        <v>　</v>
      </c>
      <c r="U1026" s="8" t="str">
        <f t="shared" si="83"/>
        <v xml:space="preserve"> </v>
      </c>
      <c r="V1026" s="8">
        <f t="shared" si="84"/>
        <v>0</v>
      </c>
      <c r="W1026" s="7" t="str">
        <f t="shared" si="85"/>
        <v/>
      </c>
    </row>
    <row r="1027" spans="1:23" ht="57" customHeight="1" x14ac:dyDescent="0.15">
      <c r="A1027" s="10"/>
      <c r="B1027" s="16"/>
      <c r="C1027" s="16"/>
      <c r="D1027" s="15"/>
      <c r="E1027" s="14"/>
      <c r="F1027" s="13"/>
      <c r="G1027" s="12" t="str">
        <f>IF(E1027="","",VLOOKUP(E1027,図書名リスト!$C$3:$W$1161,16,0))</f>
        <v/>
      </c>
      <c r="H1027" s="11" t="str">
        <f>IF(E1027="","",VLOOKUP(W1027,図書名リスト!$A$3:$W$1161,5,0))</f>
        <v/>
      </c>
      <c r="I1027" s="11" t="str">
        <f>IF(E1027="","",VLOOKUP(W1027,図書名リスト!$A$3:$W$1161,9,0))</f>
        <v/>
      </c>
      <c r="J1027" s="11" t="str">
        <f>IF(E1027="","",VLOOKUP(W1027,図書名リスト!$A$3:$W$1161,23,0))</f>
        <v/>
      </c>
      <c r="K1027" s="11" t="str">
        <f>IF(E1027="","",VLOOKUP(W1027,図書名リスト!$A$3:$W$11651,11,0))</f>
        <v/>
      </c>
      <c r="L1027" s="38" t="str">
        <f>IF(E1027="","",VLOOKUP(W1027,図書名リスト!$A$3:$W$1161,14,0))</f>
        <v/>
      </c>
      <c r="M1027" s="9" t="str">
        <f>IF(E1027="","",VLOOKUP(W1027,図書名リスト!$A$3:$W$1161,17,0))</f>
        <v/>
      </c>
      <c r="N1027" s="10"/>
      <c r="O1027" s="9" t="str">
        <f>IF(E1027="","",VLOOKUP(W1027,図書名リスト!$A$3:$W$1161,21,0))</f>
        <v/>
      </c>
      <c r="P1027" s="9" t="str">
        <f>IF(E1027="","",VLOOKUP(W1027,図書名リスト!$A$3:$W$1161,19,0))</f>
        <v/>
      </c>
      <c r="Q1027" s="9" t="str">
        <f>IF(E1027="","",VLOOKUP(W1027,図書名リスト!$A$3:$W$1161,20,0))</f>
        <v/>
      </c>
      <c r="R1027" s="9" t="str">
        <f>IF(E1027="","",VLOOKUP(W1027,図書名リスト!$A$3:$W$1161,22,0))</f>
        <v/>
      </c>
      <c r="S1027" s="8" t="str">
        <f t="shared" si="78"/>
        <v xml:space="preserve"> </v>
      </c>
      <c r="T1027" s="8" t="str">
        <f t="shared" si="79"/>
        <v>　</v>
      </c>
      <c r="U1027" s="8" t="str">
        <f t="shared" si="83"/>
        <v xml:space="preserve"> </v>
      </c>
      <c r="V1027" s="8">
        <f t="shared" si="84"/>
        <v>0</v>
      </c>
      <c r="W1027" s="7" t="str">
        <f t="shared" si="85"/>
        <v/>
      </c>
    </row>
    <row r="1028" spans="1:23" ht="57" customHeight="1" x14ac:dyDescent="0.15">
      <c r="A1028" s="10"/>
      <c r="B1028" s="16"/>
      <c r="C1028" s="16"/>
      <c r="D1028" s="15"/>
      <c r="E1028" s="14"/>
      <c r="F1028" s="13"/>
      <c r="G1028" s="12" t="str">
        <f>IF(E1028="","",VLOOKUP(E1028,図書名リスト!$C$3:$W$1161,16,0))</f>
        <v/>
      </c>
      <c r="H1028" s="11" t="str">
        <f>IF(E1028="","",VLOOKUP(W1028,図書名リスト!$A$3:$W$1161,5,0))</f>
        <v/>
      </c>
      <c r="I1028" s="11" t="str">
        <f>IF(E1028="","",VLOOKUP(W1028,図書名リスト!$A$3:$W$1161,9,0))</f>
        <v/>
      </c>
      <c r="J1028" s="11" t="str">
        <f>IF(E1028="","",VLOOKUP(W1028,図書名リスト!$A$3:$W$1161,23,0))</f>
        <v/>
      </c>
      <c r="K1028" s="11" t="str">
        <f>IF(E1028="","",VLOOKUP(W1028,図書名リスト!$A$3:$W$11651,11,0))</f>
        <v/>
      </c>
      <c r="L1028" s="38" t="str">
        <f>IF(E1028="","",VLOOKUP(W1028,図書名リスト!$A$3:$W$1161,14,0))</f>
        <v/>
      </c>
      <c r="M1028" s="9" t="str">
        <f>IF(E1028="","",VLOOKUP(W1028,図書名リスト!$A$3:$W$1161,17,0))</f>
        <v/>
      </c>
      <c r="N1028" s="10"/>
      <c r="O1028" s="9" t="str">
        <f>IF(E1028="","",VLOOKUP(W1028,図書名リスト!$A$3:$W$1161,21,0))</f>
        <v/>
      </c>
      <c r="P1028" s="9" t="str">
        <f>IF(E1028="","",VLOOKUP(W1028,図書名リスト!$A$3:$W$1161,19,0))</f>
        <v/>
      </c>
      <c r="Q1028" s="9" t="str">
        <f>IF(E1028="","",VLOOKUP(W1028,図書名リスト!$A$3:$W$1161,20,0))</f>
        <v/>
      </c>
      <c r="R1028" s="9" t="str">
        <f>IF(E1028="","",VLOOKUP(W1028,図書名リスト!$A$3:$W$1161,22,0))</f>
        <v/>
      </c>
      <c r="S1028" s="8" t="str">
        <f t="shared" si="78"/>
        <v xml:space="preserve"> </v>
      </c>
      <c r="T1028" s="8" t="str">
        <f t="shared" si="79"/>
        <v>　</v>
      </c>
      <c r="U1028" s="8" t="str">
        <f t="shared" si="83"/>
        <v xml:space="preserve"> </v>
      </c>
      <c r="V1028" s="8">
        <f t="shared" si="84"/>
        <v>0</v>
      </c>
      <c r="W1028" s="7" t="str">
        <f t="shared" si="85"/>
        <v/>
      </c>
    </row>
    <row r="1029" spans="1:23" ht="57" customHeight="1" x14ac:dyDescent="0.15">
      <c r="A1029" s="10"/>
      <c r="B1029" s="16"/>
      <c r="C1029" s="16"/>
      <c r="D1029" s="15"/>
      <c r="E1029" s="14"/>
      <c r="F1029" s="13"/>
      <c r="G1029" s="12" t="str">
        <f>IF(E1029="","",VLOOKUP(E1029,図書名リスト!$C$3:$W$1161,16,0))</f>
        <v/>
      </c>
      <c r="H1029" s="11" t="str">
        <f>IF(E1029="","",VLOOKUP(W1029,図書名リスト!$A$3:$W$1161,5,0))</f>
        <v/>
      </c>
      <c r="I1029" s="11" t="str">
        <f>IF(E1029="","",VLOOKUP(W1029,図書名リスト!$A$3:$W$1161,9,0))</f>
        <v/>
      </c>
      <c r="J1029" s="11" t="str">
        <f>IF(E1029="","",VLOOKUP(W1029,図書名リスト!$A$3:$W$1161,23,0))</f>
        <v/>
      </c>
      <c r="K1029" s="11" t="str">
        <f>IF(E1029="","",VLOOKUP(W1029,図書名リスト!$A$3:$W$11651,11,0))</f>
        <v/>
      </c>
      <c r="L1029" s="38" t="str">
        <f>IF(E1029="","",VLOOKUP(W1029,図書名リスト!$A$3:$W$1161,14,0))</f>
        <v/>
      </c>
      <c r="M1029" s="9" t="str">
        <f>IF(E1029="","",VLOOKUP(W1029,図書名リスト!$A$3:$W$1161,17,0))</f>
        <v/>
      </c>
      <c r="N1029" s="10"/>
      <c r="O1029" s="9" t="str">
        <f>IF(E1029="","",VLOOKUP(W1029,図書名リスト!$A$3:$W$1161,21,0))</f>
        <v/>
      </c>
      <c r="P1029" s="9" t="str">
        <f>IF(E1029="","",VLOOKUP(W1029,図書名リスト!$A$3:$W$1161,19,0))</f>
        <v/>
      </c>
      <c r="Q1029" s="9" t="str">
        <f>IF(E1029="","",VLOOKUP(W1029,図書名リスト!$A$3:$W$1161,20,0))</f>
        <v/>
      </c>
      <c r="R1029" s="9" t="str">
        <f>IF(E1029="","",VLOOKUP(W1029,図書名リスト!$A$3:$W$1161,22,0))</f>
        <v/>
      </c>
      <c r="S1029" s="8" t="str">
        <f t="shared" si="78"/>
        <v xml:space="preserve"> </v>
      </c>
      <c r="T1029" s="8" t="str">
        <f t="shared" si="79"/>
        <v>　</v>
      </c>
      <c r="U1029" s="8" t="str">
        <f t="shared" si="83"/>
        <v xml:space="preserve"> </v>
      </c>
      <c r="V1029" s="8">
        <f t="shared" si="84"/>
        <v>0</v>
      </c>
      <c r="W1029" s="7" t="str">
        <f t="shared" si="85"/>
        <v/>
      </c>
    </row>
    <row r="1030" spans="1:23" ht="57" customHeight="1" x14ac:dyDescent="0.15">
      <c r="A1030" s="10"/>
      <c r="B1030" s="16"/>
      <c r="C1030" s="16"/>
      <c r="D1030" s="15"/>
      <c r="E1030" s="14"/>
      <c r="F1030" s="13"/>
      <c r="G1030" s="12" t="str">
        <f>IF(E1030="","",VLOOKUP(E1030,図書名リスト!$C$3:$W$1161,16,0))</f>
        <v/>
      </c>
      <c r="H1030" s="11" t="str">
        <f>IF(E1030="","",VLOOKUP(W1030,図書名リスト!$A$3:$W$1161,5,0))</f>
        <v/>
      </c>
      <c r="I1030" s="11" t="str">
        <f>IF(E1030="","",VLOOKUP(W1030,図書名リスト!$A$3:$W$1161,9,0))</f>
        <v/>
      </c>
      <c r="J1030" s="11" t="str">
        <f>IF(E1030="","",VLOOKUP(W1030,図書名リスト!$A$3:$W$1161,23,0))</f>
        <v/>
      </c>
      <c r="K1030" s="11" t="str">
        <f>IF(E1030="","",VLOOKUP(W1030,図書名リスト!$A$3:$W$11651,11,0))</f>
        <v/>
      </c>
      <c r="L1030" s="38" t="str">
        <f>IF(E1030="","",VLOOKUP(W1030,図書名リスト!$A$3:$W$1161,14,0))</f>
        <v/>
      </c>
      <c r="M1030" s="9" t="str">
        <f>IF(E1030="","",VLOOKUP(W1030,図書名リスト!$A$3:$W$1161,17,0))</f>
        <v/>
      </c>
      <c r="N1030" s="10"/>
      <c r="O1030" s="9" t="str">
        <f>IF(E1030="","",VLOOKUP(W1030,図書名リスト!$A$3:$W$1161,21,0))</f>
        <v/>
      </c>
      <c r="P1030" s="9" t="str">
        <f>IF(E1030="","",VLOOKUP(W1030,図書名リスト!$A$3:$W$1161,19,0))</f>
        <v/>
      </c>
      <c r="Q1030" s="9" t="str">
        <f>IF(E1030="","",VLOOKUP(W1030,図書名リスト!$A$3:$W$1161,20,0))</f>
        <v/>
      </c>
      <c r="R1030" s="9" t="str">
        <f>IF(E1030="","",VLOOKUP(W1030,図書名リスト!$A$3:$W$1161,22,0))</f>
        <v/>
      </c>
      <c r="S1030" s="8" t="str">
        <f t="shared" si="78"/>
        <v xml:space="preserve"> </v>
      </c>
      <c r="T1030" s="8" t="str">
        <f t="shared" si="79"/>
        <v>　</v>
      </c>
      <c r="U1030" s="8" t="str">
        <f t="shared" si="83"/>
        <v xml:space="preserve"> </v>
      </c>
      <c r="V1030" s="8">
        <f t="shared" si="84"/>
        <v>0</v>
      </c>
      <c r="W1030" s="7" t="str">
        <f t="shared" si="85"/>
        <v/>
      </c>
    </row>
    <row r="1031" spans="1:23" ht="57" customHeight="1" x14ac:dyDescent="0.15">
      <c r="A1031" s="10"/>
      <c r="B1031" s="16"/>
      <c r="C1031" s="16"/>
      <c r="D1031" s="15"/>
      <c r="E1031" s="14"/>
      <c r="F1031" s="13"/>
      <c r="G1031" s="12" t="str">
        <f>IF(E1031="","",VLOOKUP(E1031,図書名リスト!$C$3:$W$1161,16,0))</f>
        <v/>
      </c>
      <c r="H1031" s="11" t="str">
        <f>IF(E1031="","",VLOOKUP(W1031,図書名リスト!$A$3:$W$1161,5,0))</f>
        <v/>
      </c>
      <c r="I1031" s="11" t="str">
        <f>IF(E1031="","",VLOOKUP(W1031,図書名リスト!$A$3:$W$1161,9,0))</f>
        <v/>
      </c>
      <c r="J1031" s="11" t="str">
        <f>IF(E1031="","",VLOOKUP(W1031,図書名リスト!$A$3:$W$1161,23,0))</f>
        <v/>
      </c>
      <c r="K1031" s="11" t="str">
        <f>IF(E1031="","",VLOOKUP(W1031,図書名リスト!$A$3:$W$11651,11,0))</f>
        <v/>
      </c>
      <c r="L1031" s="38" t="str">
        <f>IF(E1031="","",VLOOKUP(W1031,図書名リスト!$A$3:$W$1161,14,0))</f>
        <v/>
      </c>
      <c r="M1031" s="9" t="str">
        <f>IF(E1031="","",VLOOKUP(W1031,図書名リスト!$A$3:$W$1161,17,0))</f>
        <v/>
      </c>
      <c r="N1031" s="10"/>
      <c r="O1031" s="9" t="str">
        <f>IF(E1031="","",VLOOKUP(W1031,図書名リスト!$A$3:$W$1161,21,0))</f>
        <v/>
      </c>
      <c r="P1031" s="9" t="str">
        <f>IF(E1031="","",VLOOKUP(W1031,図書名リスト!$A$3:$W$1161,19,0))</f>
        <v/>
      </c>
      <c r="Q1031" s="9" t="str">
        <f>IF(E1031="","",VLOOKUP(W1031,図書名リスト!$A$3:$W$1161,20,0))</f>
        <v/>
      </c>
      <c r="R1031" s="9" t="str">
        <f>IF(E1031="","",VLOOKUP(W1031,図書名リスト!$A$3:$W$1161,22,0))</f>
        <v/>
      </c>
      <c r="S1031" s="8" t="str">
        <f t="shared" si="78"/>
        <v xml:space="preserve"> </v>
      </c>
      <c r="T1031" s="8" t="str">
        <f t="shared" si="79"/>
        <v>　</v>
      </c>
      <c r="U1031" s="8" t="str">
        <f t="shared" si="83"/>
        <v xml:space="preserve"> </v>
      </c>
      <c r="V1031" s="8">
        <f t="shared" si="84"/>
        <v>0</v>
      </c>
      <c r="W1031" s="7" t="str">
        <f t="shared" si="85"/>
        <v/>
      </c>
    </row>
    <row r="1032" spans="1:23" ht="57" customHeight="1" x14ac:dyDescent="0.15">
      <c r="A1032" s="10"/>
      <c r="B1032" s="16"/>
      <c r="C1032" s="16"/>
      <c r="D1032" s="15"/>
      <c r="E1032" s="14"/>
      <c r="F1032" s="13"/>
      <c r="G1032" s="12" t="str">
        <f>IF(E1032="","",VLOOKUP(E1032,図書名リスト!$C$3:$W$1161,16,0))</f>
        <v/>
      </c>
      <c r="H1032" s="11" t="str">
        <f>IF(E1032="","",VLOOKUP(W1032,図書名リスト!$A$3:$W$1161,5,0))</f>
        <v/>
      </c>
      <c r="I1032" s="11" t="str">
        <f>IF(E1032="","",VLOOKUP(W1032,図書名リスト!$A$3:$W$1161,9,0))</f>
        <v/>
      </c>
      <c r="J1032" s="11" t="str">
        <f>IF(E1032="","",VLOOKUP(W1032,図書名リスト!$A$3:$W$1161,23,0))</f>
        <v/>
      </c>
      <c r="K1032" s="11" t="str">
        <f>IF(E1032="","",VLOOKUP(W1032,図書名リスト!$A$3:$W$11651,11,0))</f>
        <v/>
      </c>
      <c r="L1032" s="38" t="str">
        <f>IF(E1032="","",VLOOKUP(W1032,図書名リスト!$A$3:$W$1161,14,0))</f>
        <v/>
      </c>
      <c r="M1032" s="9" t="str">
        <f>IF(E1032="","",VLOOKUP(W1032,図書名リスト!$A$3:$W$1161,17,0))</f>
        <v/>
      </c>
      <c r="N1032" s="10"/>
      <c r="O1032" s="9" t="str">
        <f>IF(E1032="","",VLOOKUP(W1032,図書名リスト!$A$3:$W$1161,21,0))</f>
        <v/>
      </c>
      <c r="P1032" s="9" t="str">
        <f>IF(E1032="","",VLOOKUP(W1032,図書名リスト!$A$3:$W$1161,19,0))</f>
        <v/>
      </c>
      <c r="Q1032" s="9" t="str">
        <f>IF(E1032="","",VLOOKUP(W1032,図書名リスト!$A$3:$W$1161,20,0))</f>
        <v/>
      </c>
      <c r="R1032" s="9" t="str">
        <f>IF(E1032="","",VLOOKUP(W1032,図書名リスト!$A$3:$W$1161,22,0))</f>
        <v/>
      </c>
      <c r="S1032" s="8" t="str">
        <f t="shared" si="78"/>
        <v xml:space="preserve"> </v>
      </c>
      <c r="T1032" s="8" t="str">
        <f t="shared" si="79"/>
        <v>　</v>
      </c>
      <c r="U1032" s="8" t="str">
        <f t="shared" si="83"/>
        <v xml:space="preserve"> </v>
      </c>
      <c r="V1032" s="8">
        <f t="shared" si="84"/>
        <v>0</v>
      </c>
      <c r="W1032" s="7" t="str">
        <f t="shared" si="85"/>
        <v/>
      </c>
    </row>
    <row r="1033" spans="1:23" ht="57" customHeight="1" x14ac:dyDescent="0.15">
      <c r="A1033" s="10"/>
      <c r="B1033" s="16"/>
      <c r="C1033" s="16"/>
      <c r="D1033" s="15"/>
      <c r="E1033" s="14"/>
      <c r="F1033" s="13"/>
      <c r="G1033" s="12" t="str">
        <f>IF(E1033="","",VLOOKUP(E1033,図書名リスト!$C$3:$W$1161,16,0))</f>
        <v/>
      </c>
      <c r="H1033" s="11" t="str">
        <f>IF(E1033="","",VLOOKUP(W1033,図書名リスト!$A$3:$W$1161,5,0))</f>
        <v/>
      </c>
      <c r="I1033" s="11" t="str">
        <f>IF(E1033="","",VLOOKUP(W1033,図書名リスト!$A$3:$W$1161,9,0))</f>
        <v/>
      </c>
      <c r="J1033" s="11" t="str">
        <f>IF(E1033="","",VLOOKUP(W1033,図書名リスト!$A$3:$W$1161,23,0))</f>
        <v/>
      </c>
      <c r="K1033" s="11" t="str">
        <f>IF(E1033="","",VLOOKUP(W1033,図書名リスト!$A$3:$W$11651,11,0))</f>
        <v/>
      </c>
      <c r="L1033" s="38" t="str">
        <f>IF(E1033="","",VLOOKUP(W1033,図書名リスト!$A$3:$W$1161,14,0))</f>
        <v/>
      </c>
      <c r="M1033" s="9" t="str">
        <f>IF(E1033="","",VLOOKUP(W1033,図書名リスト!$A$3:$W$1161,17,0))</f>
        <v/>
      </c>
      <c r="N1033" s="10"/>
      <c r="O1033" s="9" t="str">
        <f>IF(E1033="","",VLOOKUP(W1033,図書名リスト!$A$3:$W$1161,21,0))</f>
        <v/>
      </c>
      <c r="P1033" s="9" t="str">
        <f>IF(E1033="","",VLOOKUP(W1033,図書名リスト!$A$3:$W$1161,19,0))</f>
        <v/>
      </c>
      <c r="Q1033" s="9" t="str">
        <f>IF(E1033="","",VLOOKUP(W1033,図書名リスト!$A$3:$W$1161,20,0))</f>
        <v/>
      </c>
      <c r="R1033" s="9" t="str">
        <f>IF(E1033="","",VLOOKUP(W1033,図書名リスト!$A$3:$W$1161,22,0))</f>
        <v/>
      </c>
      <c r="S1033" s="8" t="str">
        <f t="shared" si="78"/>
        <v xml:space="preserve"> </v>
      </c>
      <c r="T1033" s="8" t="str">
        <f t="shared" si="79"/>
        <v>　</v>
      </c>
      <c r="U1033" s="8" t="str">
        <f t="shared" si="83"/>
        <v xml:space="preserve"> </v>
      </c>
      <c r="V1033" s="8">
        <f t="shared" si="84"/>
        <v>0</v>
      </c>
      <c r="W1033" s="7" t="str">
        <f t="shared" si="85"/>
        <v/>
      </c>
    </row>
    <row r="1034" spans="1:23" ht="57" customHeight="1" x14ac:dyDescent="0.15">
      <c r="A1034" s="10"/>
      <c r="B1034" s="16"/>
      <c r="C1034" s="16"/>
      <c r="D1034" s="15"/>
      <c r="E1034" s="14"/>
      <c r="F1034" s="13"/>
      <c r="G1034" s="12" t="str">
        <f>IF(E1034="","",VLOOKUP(E1034,図書名リスト!$C$3:$W$1161,16,0))</f>
        <v/>
      </c>
      <c r="H1034" s="11" t="str">
        <f>IF(E1034="","",VLOOKUP(W1034,図書名リスト!$A$3:$W$1161,5,0))</f>
        <v/>
      </c>
      <c r="I1034" s="11" t="str">
        <f>IF(E1034="","",VLOOKUP(W1034,図書名リスト!$A$3:$W$1161,9,0))</f>
        <v/>
      </c>
      <c r="J1034" s="11" t="str">
        <f>IF(E1034="","",VLOOKUP(W1034,図書名リスト!$A$3:$W$1161,23,0))</f>
        <v/>
      </c>
      <c r="K1034" s="11" t="str">
        <f>IF(E1034="","",VLOOKUP(W1034,図書名リスト!$A$3:$W$11651,11,0))</f>
        <v/>
      </c>
      <c r="L1034" s="38" t="str">
        <f>IF(E1034="","",VLOOKUP(W1034,図書名リスト!$A$3:$W$1161,14,0))</f>
        <v/>
      </c>
      <c r="M1034" s="9" t="str">
        <f>IF(E1034="","",VLOOKUP(W1034,図書名リスト!$A$3:$W$1161,17,0))</f>
        <v/>
      </c>
      <c r="N1034" s="10"/>
      <c r="O1034" s="9" t="str">
        <f>IF(E1034="","",VLOOKUP(W1034,図書名リスト!$A$3:$W$1161,21,0))</f>
        <v/>
      </c>
      <c r="P1034" s="9" t="str">
        <f>IF(E1034="","",VLOOKUP(W1034,図書名リスト!$A$3:$W$1161,19,0))</f>
        <v/>
      </c>
      <c r="Q1034" s="9" t="str">
        <f>IF(E1034="","",VLOOKUP(W1034,図書名リスト!$A$3:$W$1161,20,0))</f>
        <v/>
      </c>
      <c r="R1034" s="9" t="str">
        <f>IF(E1034="","",VLOOKUP(W1034,図書名リスト!$A$3:$W$1161,22,0))</f>
        <v/>
      </c>
      <c r="S1034" s="8" t="str">
        <f t="shared" si="78"/>
        <v xml:space="preserve"> </v>
      </c>
      <c r="T1034" s="8" t="str">
        <f t="shared" si="79"/>
        <v>　</v>
      </c>
      <c r="U1034" s="8" t="str">
        <f t="shared" si="83"/>
        <v xml:space="preserve"> </v>
      </c>
      <c r="V1034" s="8">
        <f t="shared" si="84"/>
        <v>0</v>
      </c>
      <c r="W1034" s="7" t="str">
        <f t="shared" si="85"/>
        <v/>
      </c>
    </row>
    <row r="1035" spans="1:23" ht="57" customHeight="1" x14ac:dyDescent="0.15">
      <c r="A1035" s="10"/>
      <c r="B1035" s="16"/>
      <c r="C1035" s="16"/>
      <c r="D1035" s="15"/>
      <c r="E1035" s="14"/>
      <c r="F1035" s="13"/>
      <c r="G1035" s="12" t="str">
        <f>IF(E1035="","",VLOOKUP(E1035,図書名リスト!$C$3:$W$1161,16,0))</f>
        <v/>
      </c>
      <c r="H1035" s="11" t="str">
        <f>IF(E1035="","",VLOOKUP(W1035,図書名リスト!$A$3:$W$1161,5,0))</f>
        <v/>
      </c>
      <c r="I1035" s="11" t="str">
        <f>IF(E1035="","",VLOOKUP(W1035,図書名リスト!$A$3:$W$1161,9,0))</f>
        <v/>
      </c>
      <c r="J1035" s="11" t="str">
        <f>IF(E1035="","",VLOOKUP(W1035,図書名リスト!$A$3:$W$1161,23,0))</f>
        <v/>
      </c>
      <c r="K1035" s="11" t="str">
        <f>IF(E1035="","",VLOOKUP(W1035,図書名リスト!$A$3:$W$11651,11,0))</f>
        <v/>
      </c>
      <c r="L1035" s="38" t="str">
        <f>IF(E1035="","",VLOOKUP(W1035,図書名リスト!$A$3:$W$1161,14,0))</f>
        <v/>
      </c>
      <c r="M1035" s="9" t="str">
        <f>IF(E1035="","",VLOOKUP(W1035,図書名リスト!$A$3:$W$1161,17,0))</f>
        <v/>
      </c>
      <c r="N1035" s="10"/>
      <c r="O1035" s="9" t="str">
        <f>IF(E1035="","",VLOOKUP(W1035,図書名リスト!$A$3:$W$1161,21,0))</f>
        <v/>
      </c>
      <c r="P1035" s="9" t="str">
        <f>IF(E1035="","",VLOOKUP(W1035,図書名リスト!$A$3:$W$1161,19,0))</f>
        <v/>
      </c>
      <c r="Q1035" s="9" t="str">
        <f>IF(E1035="","",VLOOKUP(W1035,図書名リスト!$A$3:$W$1161,20,0))</f>
        <v/>
      </c>
      <c r="R1035" s="9" t="str">
        <f>IF(E1035="","",VLOOKUP(W1035,図書名リスト!$A$3:$W$1161,22,0))</f>
        <v/>
      </c>
      <c r="S1035" s="8" t="str">
        <f t="shared" si="78"/>
        <v xml:space="preserve"> </v>
      </c>
      <c r="T1035" s="8" t="str">
        <f t="shared" si="79"/>
        <v>　</v>
      </c>
      <c r="U1035" s="8" t="str">
        <f t="shared" si="83"/>
        <v xml:space="preserve"> </v>
      </c>
      <c r="V1035" s="8">
        <f t="shared" si="84"/>
        <v>0</v>
      </c>
      <c r="W1035" s="7" t="str">
        <f t="shared" si="85"/>
        <v/>
      </c>
    </row>
    <row r="1036" spans="1:23" ht="57" customHeight="1" x14ac:dyDescent="0.15">
      <c r="A1036" s="10"/>
      <c r="B1036" s="16"/>
      <c r="C1036" s="16"/>
      <c r="D1036" s="15"/>
      <c r="E1036" s="14"/>
      <c r="F1036" s="13"/>
      <c r="G1036" s="12" t="str">
        <f>IF(E1036="","",VLOOKUP(E1036,図書名リスト!$C$3:$W$1161,16,0))</f>
        <v/>
      </c>
      <c r="H1036" s="11" t="str">
        <f>IF(E1036="","",VLOOKUP(W1036,図書名リスト!$A$3:$W$1161,5,0))</f>
        <v/>
      </c>
      <c r="I1036" s="11" t="str">
        <f>IF(E1036="","",VLOOKUP(W1036,図書名リスト!$A$3:$W$1161,9,0))</f>
        <v/>
      </c>
      <c r="J1036" s="11" t="str">
        <f>IF(E1036="","",VLOOKUP(W1036,図書名リスト!$A$3:$W$1161,23,0))</f>
        <v/>
      </c>
      <c r="K1036" s="11" t="str">
        <f>IF(E1036="","",VLOOKUP(W1036,図書名リスト!$A$3:$W$11651,11,0))</f>
        <v/>
      </c>
      <c r="L1036" s="38" t="str">
        <f>IF(E1036="","",VLOOKUP(W1036,図書名リスト!$A$3:$W$1161,14,0))</f>
        <v/>
      </c>
      <c r="M1036" s="9" t="str">
        <f>IF(E1036="","",VLOOKUP(W1036,図書名リスト!$A$3:$W$1161,17,0))</f>
        <v/>
      </c>
      <c r="N1036" s="10"/>
      <c r="O1036" s="9" t="str">
        <f>IF(E1036="","",VLOOKUP(W1036,図書名リスト!$A$3:$W$1161,21,0))</f>
        <v/>
      </c>
      <c r="P1036" s="9" t="str">
        <f>IF(E1036="","",VLOOKUP(W1036,図書名リスト!$A$3:$W$1161,19,0))</f>
        <v/>
      </c>
      <c r="Q1036" s="9" t="str">
        <f>IF(E1036="","",VLOOKUP(W1036,図書名リスト!$A$3:$W$1161,20,0))</f>
        <v/>
      </c>
      <c r="R1036" s="9" t="str">
        <f>IF(E1036="","",VLOOKUP(W1036,図書名リスト!$A$3:$W$1161,22,0))</f>
        <v/>
      </c>
      <c r="S1036" s="8" t="str">
        <f t="shared" si="78"/>
        <v xml:space="preserve"> </v>
      </c>
      <c r="T1036" s="8" t="str">
        <f t="shared" si="79"/>
        <v>　</v>
      </c>
      <c r="U1036" s="8" t="str">
        <f t="shared" si="83"/>
        <v xml:space="preserve"> </v>
      </c>
      <c r="V1036" s="8">
        <f t="shared" si="84"/>
        <v>0</v>
      </c>
      <c r="W1036" s="7" t="str">
        <f t="shared" si="85"/>
        <v/>
      </c>
    </row>
    <row r="1037" spans="1:23" ht="57" customHeight="1" x14ac:dyDescent="0.15">
      <c r="A1037" s="10"/>
      <c r="B1037" s="16"/>
      <c r="C1037" s="16"/>
      <c r="D1037" s="15"/>
      <c r="E1037" s="14"/>
      <c r="F1037" s="13"/>
      <c r="G1037" s="12" t="str">
        <f>IF(E1037="","",VLOOKUP(E1037,図書名リスト!$C$3:$W$1161,16,0))</f>
        <v/>
      </c>
      <c r="H1037" s="11" t="str">
        <f>IF(E1037="","",VLOOKUP(W1037,図書名リスト!$A$3:$W$1161,5,0))</f>
        <v/>
      </c>
      <c r="I1037" s="11" t="str">
        <f>IF(E1037="","",VLOOKUP(W1037,図書名リスト!$A$3:$W$1161,9,0))</f>
        <v/>
      </c>
      <c r="J1037" s="11" t="str">
        <f>IF(E1037="","",VLOOKUP(W1037,図書名リスト!$A$3:$W$1161,23,0))</f>
        <v/>
      </c>
      <c r="K1037" s="11" t="str">
        <f>IF(E1037="","",VLOOKUP(W1037,図書名リスト!$A$3:$W$11651,11,0))</f>
        <v/>
      </c>
      <c r="L1037" s="38" t="str">
        <f>IF(E1037="","",VLOOKUP(W1037,図書名リスト!$A$3:$W$1161,14,0))</f>
        <v/>
      </c>
      <c r="M1037" s="9" t="str">
        <f>IF(E1037="","",VLOOKUP(W1037,図書名リスト!$A$3:$W$1161,17,0))</f>
        <v/>
      </c>
      <c r="N1037" s="10"/>
      <c r="O1037" s="9" t="str">
        <f>IF(E1037="","",VLOOKUP(W1037,図書名リスト!$A$3:$W$1161,21,0))</f>
        <v/>
      </c>
      <c r="P1037" s="9" t="str">
        <f>IF(E1037="","",VLOOKUP(W1037,図書名リスト!$A$3:$W$1161,19,0))</f>
        <v/>
      </c>
      <c r="Q1037" s="9" t="str">
        <f>IF(E1037="","",VLOOKUP(W1037,図書名リスト!$A$3:$W$1161,20,0))</f>
        <v/>
      </c>
      <c r="R1037" s="9" t="str">
        <f>IF(E1037="","",VLOOKUP(W1037,図書名リスト!$A$3:$W$1161,22,0))</f>
        <v/>
      </c>
      <c r="S1037" s="8" t="str">
        <f t="shared" si="78"/>
        <v xml:space="preserve"> </v>
      </c>
      <c r="T1037" s="8" t="str">
        <f t="shared" si="79"/>
        <v>　</v>
      </c>
      <c r="U1037" s="8" t="str">
        <f t="shared" si="83"/>
        <v xml:space="preserve"> </v>
      </c>
      <c r="V1037" s="8">
        <f t="shared" si="84"/>
        <v>0</v>
      </c>
      <c r="W1037" s="7" t="str">
        <f t="shared" si="85"/>
        <v/>
      </c>
    </row>
    <row r="1038" spans="1:23" ht="57" customHeight="1" x14ac:dyDescent="0.15">
      <c r="A1038" s="10"/>
      <c r="B1038" s="16"/>
      <c r="C1038" s="16"/>
      <c r="D1038" s="15"/>
      <c r="E1038" s="14"/>
      <c r="F1038" s="13"/>
      <c r="G1038" s="12" t="str">
        <f>IF(E1038="","",VLOOKUP(E1038,図書名リスト!$C$3:$W$1161,16,0))</f>
        <v/>
      </c>
      <c r="H1038" s="11" t="str">
        <f>IF(E1038="","",VLOOKUP(W1038,図書名リスト!$A$3:$W$1161,5,0))</f>
        <v/>
      </c>
      <c r="I1038" s="11" t="str">
        <f>IF(E1038="","",VLOOKUP(W1038,図書名リスト!$A$3:$W$1161,9,0))</f>
        <v/>
      </c>
      <c r="J1038" s="11" t="str">
        <f>IF(E1038="","",VLOOKUP(W1038,図書名リスト!$A$3:$W$1161,23,0))</f>
        <v/>
      </c>
      <c r="K1038" s="11" t="str">
        <f>IF(E1038="","",VLOOKUP(W1038,図書名リスト!$A$3:$W$11651,11,0))</f>
        <v/>
      </c>
      <c r="L1038" s="38" t="str">
        <f>IF(E1038="","",VLOOKUP(W1038,図書名リスト!$A$3:$W$1161,14,0))</f>
        <v/>
      </c>
      <c r="M1038" s="9" t="str">
        <f>IF(E1038="","",VLOOKUP(W1038,図書名リスト!$A$3:$W$1161,17,0))</f>
        <v/>
      </c>
      <c r="N1038" s="10"/>
      <c r="O1038" s="9" t="str">
        <f>IF(E1038="","",VLOOKUP(W1038,図書名リスト!$A$3:$W$1161,21,0))</f>
        <v/>
      </c>
      <c r="P1038" s="9" t="str">
        <f>IF(E1038="","",VLOOKUP(W1038,図書名リスト!$A$3:$W$1161,19,0))</f>
        <v/>
      </c>
      <c r="Q1038" s="9" t="str">
        <f>IF(E1038="","",VLOOKUP(W1038,図書名リスト!$A$3:$W$1161,20,0))</f>
        <v/>
      </c>
      <c r="R1038" s="9" t="str">
        <f>IF(E1038="","",VLOOKUP(W1038,図書名リスト!$A$3:$W$1161,22,0))</f>
        <v/>
      </c>
      <c r="S1038" s="8" t="str">
        <f t="shared" ref="S1038:S1101" si="86">IF($A1038=0," ",$K$2)</f>
        <v xml:space="preserve"> </v>
      </c>
      <c r="T1038" s="8" t="str">
        <f t="shared" ref="T1038:T1101" si="87">IF($A1038=0,"　",$O$2)</f>
        <v>　</v>
      </c>
      <c r="U1038" s="8" t="str">
        <f t="shared" si="83"/>
        <v xml:space="preserve"> </v>
      </c>
      <c r="V1038" s="8">
        <f t="shared" si="84"/>
        <v>0</v>
      </c>
      <c r="W1038" s="7" t="str">
        <f t="shared" si="85"/>
        <v/>
      </c>
    </row>
    <row r="1039" spans="1:23" ht="57" customHeight="1" x14ac:dyDescent="0.15">
      <c r="A1039" s="10"/>
      <c r="B1039" s="16"/>
      <c r="C1039" s="16"/>
      <c r="D1039" s="15"/>
      <c r="E1039" s="14"/>
      <c r="F1039" s="13"/>
      <c r="G1039" s="12" t="str">
        <f>IF(E1039="","",VLOOKUP(E1039,図書名リスト!$C$3:$W$1161,16,0))</f>
        <v/>
      </c>
      <c r="H1039" s="11" t="str">
        <f>IF(E1039="","",VLOOKUP(W1039,図書名リスト!$A$3:$W$1161,5,0))</f>
        <v/>
      </c>
      <c r="I1039" s="11" t="str">
        <f>IF(E1039="","",VLOOKUP(W1039,図書名リスト!$A$3:$W$1161,9,0))</f>
        <v/>
      </c>
      <c r="J1039" s="11" t="str">
        <f>IF(E1039="","",VLOOKUP(W1039,図書名リスト!$A$3:$W$1161,23,0))</f>
        <v/>
      </c>
      <c r="K1039" s="11" t="str">
        <f>IF(E1039="","",VLOOKUP(W1039,図書名リスト!$A$3:$W$11651,11,0))</f>
        <v/>
      </c>
      <c r="L1039" s="38" t="str">
        <f>IF(E1039="","",VLOOKUP(W1039,図書名リスト!$A$3:$W$1161,14,0))</f>
        <v/>
      </c>
      <c r="M1039" s="9" t="str">
        <f>IF(E1039="","",VLOOKUP(W1039,図書名リスト!$A$3:$W$1161,17,0))</f>
        <v/>
      </c>
      <c r="N1039" s="10"/>
      <c r="O1039" s="9" t="str">
        <f>IF(E1039="","",VLOOKUP(W1039,図書名リスト!$A$3:$W$1161,21,0))</f>
        <v/>
      </c>
      <c r="P1039" s="9" t="str">
        <f>IF(E1039="","",VLOOKUP(W1039,図書名リスト!$A$3:$W$1161,19,0))</f>
        <v/>
      </c>
      <c r="Q1039" s="9" t="str">
        <f>IF(E1039="","",VLOOKUP(W1039,図書名リスト!$A$3:$W$1161,20,0))</f>
        <v/>
      </c>
      <c r="R1039" s="9" t="str">
        <f>IF(E1039="","",VLOOKUP(W1039,図書名リスト!$A$3:$W$1161,22,0))</f>
        <v/>
      </c>
      <c r="S1039" s="8" t="str">
        <f t="shared" si="86"/>
        <v xml:space="preserve"> </v>
      </c>
      <c r="T1039" s="8" t="str">
        <f t="shared" si="87"/>
        <v>　</v>
      </c>
      <c r="U1039" s="8" t="str">
        <f t="shared" si="83"/>
        <v xml:space="preserve"> </v>
      </c>
      <c r="V1039" s="8">
        <f t="shared" si="84"/>
        <v>0</v>
      </c>
      <c r="W1039" s="7" t="str">
        <f t="shared" si="85"/>
        <v/>
      </c>
    </row>
    <row r="1040" spans="1:23" ht="57" customHeight="1" x14ac:dyDescent="0.15">
      <c r="A1040" s="10"/>
      <c r="B1040" s="16"/>
      <c r="C1040" s="16"/>
      <c r="D1040" s="15"/>
      <c r="E1040" s="14"/>
      <c r="F1040" s="13"/>
      <c r="G1040" s="12" t="str">
        <f>IF(E1040="","",VLOOKUP(E1040,図書名リスト!$C$3:$W$1161,16,0))</f>
        <v/>
      </c>
      <c r="H1040" s="11" t="str">
        <f>IF(E1040="","",VLOOKUP(W1040,図書名リスト!$A$3:$W$1161,5,0))</f>
        <v/>
      </c>
      <c r="I1040" s="11" t="str">
        <f>IF(E1040="","",VLOOKUP(W1040,図書名リスト!$A$3:$W$1161,9,0))</f>
        <v/>
      </c>
      <c r="J1040" s="11" t="str">
        <f>IF(E1040="","",VLOOKUP(W1040,図書名リスト!$A$3:$W$1161,23,0))</f>
        <v/>
      </c>
      <c r="K1040" s="11" t="str">
        <f>IF(E1040="","",VLOOKUP(W1040,図書名リスト!$A$3:$W$11651,11,0))</f>
        <v/>
      </c>
      <c r="L1040" s="38" t="str">
        <f>IF(E1040="","",VLOOKUP(W1040,図書名リスト!$A$3:$W$1161,14,0))</f>
        <v/>
      </c>
      <c r="M1040" s="9" t="str">
        <f>IF(E1040="","",VLOOKUP(W1040,図書名リスト!$A$3:$W$1161,17,0))</f>
        <v/>
      </c>
      <c r="N1040" s="10"/>
      <c r="O1040" s="9" t="str">
        <f>IF(E1040="","",VLOOKUP(W1040,図書名リスト!$A$3:$W$1161,21,0))</f>
        <v/>
      </c>
      <c r="P1040" s="9" t="str">
        <f>IF(E1040="","",VLOOKUP(W1040,図書名リスト!$A$3:$W$1161,19,0))</f>
        <v/>
      </c>
      <c r="Q1040" s="9" t="str">
        <f>IF(E1040="","",VLOOKUP(W1040,図書名リスト!$A$3:$W$1161,20,0))</f>
        <v/>
      </c>
      <c r="R1040" s="9" t="str">
        <f>IF(E1040="","",VLOOKUP(W1040,図書名リスト!$A$3:$W$1161,22,0))</f>
        <v/>
      </c>
      <c r="S1040" s="8" t="str">
        <f t="shared" si="86"/>
        <v xml:space="preserve"> </v>
      </c>
      <c r="T1040" s="8" t="str">
        <f t="shared" si="87"/>
        <v>　</v>
      </c>
      <c r="U1040" s="8" t="str">
        <f t="shared" si="83"/>
        <v xml:space="preserve"> </v>
      </c>
      <c r="V1040" s="8">
        <f t="shared" si="84"/>
        <v>0</v>
      </c>
      <c r="W1040" s="7" t="str">
        <f t="shared" si="85"/>
        <v/>
      </c>
    </row>
    <row r="1041" spans="1:23" ht="57" customHeight="1" x14ac:dyDescent="0.15">
      <c r="A1041" s="10"/>
      <c r="B1041" s="16"/>
      <c r="C1041" s="16"/>
      <c r="D1041" s="15"/>
      <c r="E1041" s="14"/>
      <c r="F1041" s="13"/>
      <c r="G1041" s="12" t="str">
        <f>IF(E1041="","",VLOOKUP(E1041,図書名リスト!$C$3:$W$1161,16,0))</f>
        <v/>
      </c>
      <c r="H1041" s="11" t="str">
        <f>IF(E1041="","",VLOOKUP(W1041,図書名リスト!$A$3:$W$1161,5,0))</f>
        <v/>
      </c>
      <c r="I1041" s="11" t="str">
        <f>IF(E1041="","",VLOOKUP(W1041,図書名リスト!$A$3:$W$1161,9,0))</f>
        <v/>
      </c>
      <c r="J1041" s="11" t="str">
        <f>IF(E1041="","",VLOOKUP(W1041,図書名リスト!$A$3:$W$1161,23,0))</f>
        <v/>
      </c>
      <c r="K1041" s="11" t="str">
        <f>IF(E1041="","",VLOOKUP(W1041,図書名リスト!$A$3:$W$11651,11,0))</f>
        <v/>
      </c>
      <c r="L1041" s="38" t="str">
        <f>IF(E1041="","",VLOOKUP(W1041,図書名リスト!$A$3:$W$1161,14,0))</f>
        <v/>
      </c>
      <c r="M1041" s="9" t="str">
        <f>IF(E1041="","",VLOOKUP(W1041,図書名リスト!$A$3:$W$1161,17,0))</f>
        <v/>
      </c>
      <c r="N1041" s="10"/>
      <c r="O1041" s="9" t="str">
        <f>IF(E1041="","",VLOOKUP(W1041,図書名リスト!$A$3:$W$1161,21,0))</f>
        <v/>
      </c>
      <c r="P1041" s="9" t="str">
        <f>IF(E1041="","",VLOOKUP(W1041,図書名リスト!$A$3:$W$1161,19,0))</f>
        <v/>
      </c>
      <c r="Q1041" s="9" t="str">
        <f>IF(E1041="","",VLOOKUP(W1041,図書名リスト!$A$3:$W$1161,20,0))</f>
        <v/>
      </c>
      <c r="R1041" s="9" t="str">
        <f>IF(E1041="","",VLOOKUP(W1041,図書名リスト!$A$3:$W$1161,22,0))</f>
        <v/>
      </c>
      <c r="S1041" s="8" t="str">
        <f t="shared" si="86"/>
        <v xml:space="preserve"> </v>
      </c>
      <c r="T1041" s="8" t="str">
        <f t="shared" si="87"/>
        <v>　</v>
      </c>
      <c r="U1041" s="8" t="str">
        <f t="shared" si="83"/>
        <v xml:space="preserve"> </v>
      </c>
      <c r="V1041" s="8">
        <f t="shared" si="84"/>
        <v>0</v>
      </c>
      <c r="W1041" s="7" t="str">
        <f t="shared" si="85"/>
        <v/>
      </c>
    </row>
    <row r="1042" spans="1:23" ht="57" customHeight="1" x14ac:dyDescent="0.15">
      <c r="A1042" s="10"/>
      <c r="B1042" s="16"/>
      <c r="C1042" s="16"/>
      <c r="D1042" s="15"/>
      <c r="E1042" s="14"/>
      <c r="F1042" s="13"/>
      <c r="G1042" s="12" t="str">
        <f>IF(E1042="","",VLOOKUP(E1042,図書名リスト!$C$3:$W$1161,16,0))</f>
        <v/>
      </c>
      <c r="H1042" s="11" t="str">
        <f>IF(E1042="","",VLOOKUP(W1042,図書名リスト!$A$3:$W$1161,5,0))</f>
        <v/>
      </c>
      <c r="I1042" s="11" t="str">
        <f>IF(E1042="","",VLOOKUP(W1042,図書名リスト!$A$3:$W$1161,9,0))</f>
        <v/>
      </c>
      <c r="J1042" s="11" t="str">
        <f>IF(E1042="","",VLOOKUP(W1042,図書名リスト!$A$3:$W$1161,23,0))</f>
        <v/>
      </c>
      <c r="K1042" s="11" t="str">
        <f>IF(E1042="","",VLOOKUP(W1042,図書名リスト!$A$3:$W$11651,11,0))</f>
        <v/>
      </c>
      <c r="L1042" s="38" t="str">
        <f>IF(E1042="","",VLOOKUP(W1042,図書名リスト!$A$3:$W$1161,14,0))</f>
        <v/>
      </c>
      <c r="M1042" s="9" t="str">
        <f>IF(E1042="","",VLOOKUP(W1042,図書名リスト!$A$3:$W$1161,17,0))</f>
        <v/>
      </c>
      <c r="N1042" s="10"/>
      <c r="O1042" s="9" t="str">
        <f>IF(E1042="","",VLOOKUP(W1042,図書名リスト!$A$3:$W$1161,21,0))</f>
        <v/>
      </c>
      <c r="P1042" s="9" t="str">
        <f>IF(E1042="","",VLOOKUP(W1042,図書名リスト!$A$3:$W$1161,19,0))</f>
        <v/>
      </c>
      <c r="Q1042" s="9" t="str">
        <f>IF(E1042="","",VLOOKUP(W1042,図書名リスト!$A$3:$W$1161,20,0))</f>
        <v/>
      </c>
      <c r="R1042" s="9" t="str">
        <f>IF(E1042="","",VLOOKUP(W1042,図書名リスト!$A$3:$W$1161,22,0))</f>
        <v/>
      </c>
      <c r="S1042" s="8" t="str">
        <f t="shared" si="86"/>
        <v xml:space="preserve"> </v>
      </c>
      <c r="T1042" s="8" t="str">
        <f t="shared" si="87"/>
        <v>　</v>
      </c>
      <c r="U1042" s="8" t="str">
        <f t="shared" si="83"/>
        <v xml:space="preserve"> </v>
      </c>
      <c r="V1042" s="8">
        <f t="shared" si="84"/>
        <v>0</v>
      </c>
      <c r="W1042" s="7" t="str">
        <f t="shared" si="85"/>
        <v/>
      </c>
    </row>
    <row r="1043" spans="1:23" ht="57" customHeight="1" x14ac:dyDescent="0.15">
      <c r="A1043" s="10"/>
      <c r="B1043" s="16"/>
      <c r="C1043" s="16"/>
      <c r="D1043" s="15"/>
      <c r="E1043" s="14"/>
      <c r="F1043" s="13"/>
      <c r="G1043" s="12" t="str">
        <f>IF(E1043="","",VLOOKUP(E1043,図書名リスト!$C$3:$W$1161,16,0))</f>
        <v/>
      </c>
      <c r="H1043" s="11" t="str">
        <f>IF(E1043="","",VLOOKUP(W1043,図書名リスト!$A$3:$W$1161,5,0))</f>
        <v/>
      </c>
      <c r="I1043" s="11" t="str">
        <f>IF(E1043="","",VLOOKUP(W1043,図書名リスト!$A$3:$W$1161,9,0))</f>
        <v/>
      </c>
      <c r="J1043" s="11" t="str">
        <f>IF(E1043="","",VLOOKUP(W1043,図書名リスト!$A$3:$W$1161,23,0))</f>
        <v/>
      </c>
      <c r="K1043" s="11" t="str">
        <f>IF(E1043="","",VLOOKUP(W1043,図書名リスト!$A$3:$W$11651,11,0))</f>
        <v/>
      </c>
      <c r="L1043" s="38" t="str">
        <f>IF(E1043="","",VLOOKUP(W1043,図書名リスト!$A$3:$W$1161,14,0))</f>
        <v/>
      </c>
      <c r="M1043" s="9" t="str">
        <f>IF(E1043="","",VLOOKUP(W1043,図書名リスト!$A$3:$W$1161,17,0))</f>
        <v/>
      </c>
      <c r="N1043" s="10"/>
      <c r="O1043" s="9" t="str">
        <f>IF(E1043="","",VLOOKUP(W1043,図書名リスト!$A$3:$W$1161,21,0))</f>
        <v/>
      </c>
      <c r="P1043" s="9" t="str">
        <f>IF(E1043="","",VLOOKUP(W1043,図書名リスト!$A$3:$W$1161,19,0))</f>
        <v/>
      </c>
      <c r="Q1043" s="9" t="str">
        <f>IF(E1043="","",VLOOKUP(W1043,図書名リスト!$A$3:$W$1161,20,0))</f>
        <v/>
      </c>
      <c r="R1043" s="9" t="str">
        <f>IF(E1043="","",VLOOKUP(W1043,図書名リスト!$A$3:$W$1161,22,0))</f>
        <v/>
      </c>
      <c r="S1043" s="8" t="str">
        <f t="shared" si="86"/>
        <v xml:space="preserve"> </v>
      </c>
      <c r="T1043" s="8" t="str">
        <f t="shared" si="87"/>
        <v>　</v>
      </c>
      <c r="U1043" s="8" t="str">
        <f t="shared" si="83"/>
        <v xml:space="preserve"> </v>
      </c>
      <c r="V1043" s="8">
        <f t="shared" si="84"/>
        <v>0</v>
      </c>
      <c r="W1043" s="7" t="str">
        <f t="shared" si="85"/>
        <v/>
      </c>
    </row>
    <row r="1044" spans="1:23" ht="57" customHeight="1" x14ac:dyDescent="0.15">
      <c r="A1044" s="10"/>
      <c r="B1044" s="16"/>
      <c r="C1044" s="16"/>
      <c r="D1044" s="15"/>
      <c r="E1044" s="14"/>
      <c r="F1044" s="13"/>
      <c r="G1044" s="12" t="str">
        <f>IF(E1044="","",VLOOKUP(E1044,図書名リスト!$C$3:$W$1161,16,0))</f>
        <v/>
      </c>
      <c r="H1044" s="11" t="str">
        <f>IF(E1044="","",VLOOKUP(W1044,図書名リスト!$A$3:$W$1161,5,0))</f>
        <v/>
      </c>
      <c r="I1044" s="11" t="str">
        <f>IF(E1044="","",VLOOKUP(W1044,図書名リスト!$A$3:$W$1161,9,0))</f>
        <v/>
      </c>
      <c r="J1044" s="11" t="str">
        <f>IF(E1044="","",VLOOKUP(W1044,図書名リスト!$A$3:$W$1161,23,0))</f>
        <v/>
      </c>
      <c r="K1044" s="11" t="str">
        <f>IF(E1044="","",VLOOKUP(W1044,図書名リスト!$A$3:$W$11651,11,0))</f>
        <v/>
      </c>
      <c r="L1044" s="38" t="str">
        <f>IF(E1044="","",VLOOKUP(W1044,図書名リスト!$A$3:$W$1161,14,0))</f>
        <v/>
      </c>
      <c r="M1044" s="9" t="str">
        <f>IF(E1044="","",VLOOKUP(W1044,図書名リスト!$A$3:$W$1161,17,0))</f>
        <v/>
      </c>
      <c r="N1044" s="10"/>
      <c r="O1044" s="9" t="str">
        <f>IF(E1044="","",VLOOKUP(W1044,図書名リスト!$A$3:$W$1161,21,0))</f>
        <v/>
      </c>
      <c r="P1044" s="9" t="str">
        <f>IF(E1044="","",VLOOKUP(W1044,図書名リスト!$A$3:$W$1161,19,0))</f>
        <v/>
      </c>
      <c r="Q1044" s="9" t="str">
        <f>IF(E1044="","",VLOOKUP(W1044,図書名リスト!$A$3:$W$1161,20,0))</f>
        <v/>
      </c>
      <c r="R1044" s="9" t="str">
        <f>IF(E1044="","",VLOOKUP(W1044,図書名リスト!$A$3:$W$1161,22,0))</f>
        <v/>
      </c>
      <c r="S1044" s="8" t="str">
        <f t="shared" si="86"/>
        <v xml:space="preserve"> </v>
      </c>
      <c r="T1044" s="8" t="str">
        <f t="shared" si="87"/>
        <v>　</v>
      </c>
      <c r="U1044" s="8" t="str">
        <f t="shared" si="83"/>
        <v xml:space="preserve"> </v>
      </c>
      <c r="V1044" s="8">
        <f t="shared" si="84"/>
        <v>0</v>
      </c>
      <c r="W1044" s="7" t="str">
        <f t="shared" si="85"/>
        <v/>
      </c>
    </row>
    <row r="1045" spans="1:23" ht="57" customHeight="1" x14ac:dyDescent="0.15">
      <c r="A1045" s="10"/>
      <c r="B1045" s="16"/>
      <c r="C1045" s="16"/>
      <c r="D1045" s="15"/>
      <c r="E1045" s="14"/>
      <c r="F1045" s="13"/>
      <c r="G1045" s="12" t="str">
        <f>IF(E1045="","",VLOOKUP(E1045,図書名リスト!$C$3:$W$1161,16,0))</f>
        <v/>
      </c>
      <c r="H1045" s="11" t="str">
        <f>IF(E1045="","",VLOOKUP(W1045,図書名リスト!$A$3:$W$1161,5,0))</f>
        <v/>
      </c>
      <c r="I1045" s="11" t="str">
        <f>IF(E1045="","",VLOOKUP(W1045,図書名リスト!$A$3:$W$1161,9,0))</f>
        <v/>
      </c>
      <c r="J1045" s="11" t="str">
        <f>IF(E1045="","",VLOOKUP(W1045,図書名リスト!$A$3:$W$1161,23,0))</f>
        <v/>
      </c>
      <c r="K1045" s="11" t="str">
        <f>IF(E1045="","",VLOOKUP(W1045,図書名リスト!$A$3:$W$11651,11,0))</f>
        <v/>
      </c>
      <c r="L1045" s="38" t="str">
        <f>IF(E1045="","",VLOOKUP(W1045,図書名リスト!$A$3:$W$1161,14,0))</f>
        <v/>
      </c>
      <c r="M1045" s="9" t="str">
        <f>IF(E1045="","",VLOOKUP(W1045,図書名リスト!$A$3:$W$1161,17,0))</f>
        <v/>
      </c>
      <c r="N1045" s="10"/>
      <c r="O1045" s="9" t="str">
        <f>IF(E1045="","",VLOOKUP(W1045,図書名リスト!$A$3:$W$1161,21,0))</f>
        <v/>
      </c>
      <c r="P1045" s="9" t="str">
        <f>IF(E1045="","",VLOOKUP(W1045,図書名リスト!$A$3:$W$1161,19,0))</f>
        <v/>
      </c>
      <c r="Q1045" s="9" t="str">
        <f>IF(E1045="","",VLOOKUP(W1045,図書名リスト!$A$3:$W$1161,20,0))</f>
        <v/>
      </c>
      <c r="R1045" s="9" t="str">
        <f>IF(E1045="","",VLOOKUP(W1045,図書名リスト!$A$3:$W$1161,22,0))</f>
        <v/>
      </c>
      <c r="S1045" s="8" t="str">
        <f t="shared" si="86"/>
        <v xml:space="preserve"> </v>
      </c>
      <c r="T1045" s="8" t="str">
        <f t="shared" si="87"/>
        <v>　</v>
      </c>
      <c r="U1045" s="8" t="str">
        <f t="shared" si="83"/>
        <v xml:space="preserve"> </v>
      </c>
      <c r="V1045" s="8">
        <f t="shared" si="84"/>
        <v>0</v>
      </c>
      <c r="W1045" s="7" t="str">
        <f t="shared" si="85"/>
        <v/>
      </c>
    </row>
    <row r="1046" spans="1:23" ht="57" customHeight="1" x14ac:dyDescent="0.15">
      <c r="A1046" s="10"/>
      <c r="B1046" s="16"/>
      <c r="C1046" s="16"/>
      <c r="D1046" s="15"/>
      <c r="E1046" s="14"/>
      <c r="F1046" s="13"/>
      <c r="G1046" s="12" t="str">
        <f>IF(E1046="","",VLOOKUP(E1046,図書名リスト!$C$3:$W$1161,16,0))</f>
        <v/>
      </c>
      <c r="H1046" s="11" t="str">
        <f>IF(E1046="","",VLOOKUP(W1046,図書名リスト!$A$3:$W$1161,5,0))</f>
        <v/>
      </c>
      <c r="I1046" s="11" t="str">
        <f>IF(E1046="","",VLOOKUP(W1046,図書名リスト!$A$3:$W$1161,9,0))</f>
        <v/>
      </c>
      <c r="J1046" s="11" t="str">
        <f>IF(E1046="","",VLOOKUP(W1046,図書名リスト!$A$3:$W$1161,23,0))</f>
        <v/>
      </c>
      <c r="K1046" s="11" t="str">
        <f>IF(E1046="","",VLOOKUP(W1046,図書名リスト!$A$3:$W$11651,11,0))</f>
        <v/>
      </c>
      <c r="L1046" s="38" t="str">
        <f>IF(E1046="","",VLOOKUP(W1046,図書名リスト!$A$3:$W$1161,14,0))</f>
        <v/>
      </c>
      <c r="M1046" s="9" t="str">
        <f>IF(E1046="","",VLOOKUP(W1046,図書名リスト!$A$3:$W$1161,17,0))</f>
        <v/>
      </c>
      <c r="N1046" s="10"/>
      <c r="O1046" s="9" t="str">
        <f>IF(E1046="","",VLOOKUP(W1046,図書名リスト!$A$3:$W$1161,21,0))</f>
        <v/>
      </c>
      <c r="P1046" s="9" t="str">
        <f>IF(E1046="","",VLOOKUP(W1046,図書名リスト!$A$3:$W$1161,19,0))</f>
        <v/>
      </c>
      <c r="Q1046" s="9" t="str">
        <f>IF(E1046="","",VLOOKUP(W1046,図書名リスト!$A$3:$W$1161,20,0))</f>
        <v/>
      </c>
      <c r="R1046" s="9" t="str">
        <f>IF(E1046="","",VLOOKUP(W1046,図書名リスト!$A$3:$W$1161,22,0))</f>
        <v/>
      </c>
      <c r="S1046" s="8" t="str">
        <f t="shared" si="86"/>
        <v xml:space="preserve"> </v>
      </c>
      <c r="T1046" s="8" t="str">
        <f t="shared" si="87"/>
        <v>　</v>
      </c>
      <c r="U1046" s="8" t="str">
        <f t="shared" si="83"/>
        <v xml:space="preserve"> </v>
      </c>
      <c r="V1046" s="8">
        <f t="shared" si="84"/>
        <v>0</v>
      </c>
      <c r="W1046" s="7" t="str">
        <f t="shared" si="85"/>
        <v/>
      </c>
    </row>
    <row r="1047" spans="1:23" ht="57" customHeight="1" x14ac:dyDescent="0.15">
      <c r="A1047" s="10"/>
      <c r="B1047" s="16"/>
      <c r="C1047" s="16"/>
      <c r="D1047" s="15"/>
      <c r="E1047" s="14"/>
      <c r="F1047" s="13"/>
      <c r="G1047" s="12" t="str">
        <f>IF(E1047="","",VLOOKUP(E1047,図書名リスト!$C$3:$W$1161,16,0))</f>
        <v/>
      </c>
      <c r="H1047" s="11" t="str">
        <f>IF(E1047="","",VLOOKUP(W1047,図書名リスト!$A$3:$W$1161,5,0))</f>
        <v/>
      </c>
      <c r="I1047" s="11" t="str">
        <f>IF(E1047="","",VLOOKUP(W1047,図書名リスト!$A$3:$W$1161,9,0))</f>
        <v/>
      </c>
      <c r="J1047" s="11" t="str">
        <f>IF(E1047="","",VLOOKUP(W1047,図書名リスト!$A$3:$W$1161,23,0))</f>
        <v/>
      </c>
      <c r="K1047" s="11" t="str">
        <f>IF(E1047="","",VLOOKUP(W1047,図書名リスト!$A$3:$W$11651,11,0))</f>
        <v/>
      </c>
      <c r="L1047" s="38" t="str">
        <f>IF(E1047="","",VLOOKUP(W1047,図書名リスト!$A$3:$W$1161,14,0))</f>
        <v/>
      </c>
      <c r="M1047" s="9" t="str">
        <f>IF(E1047="","",VLOOKUP(W1047,図書名リスト!$A$3:$W$1161,17,0))</f>
        <v/>
      </c>
      <c r="N1047" s="10"/>
      <c r="O1047" s="9" t="str">
        <f>IF(E1047="","",VLOOKUP(W1047,図書名リスト!$A$3:$W$1161,21,0))</f>
        <v/>
      </c>
      <c r="P1047" s="9" t="str">
        <f>IF(E1047="","",VLOOKUP(W1047,図書名リスト!$A$3:$W$1161,19,0))</f>
        <v/>
      </c>
      <c r="Q1047" s="9" t="str">
        <f>IF(E1047="","",VLOOKUP(W1047,図書名リスト!$A$3:$W$1161,20,0))</f>
        <v/>
      </c>
      <c r="R1047" s="9" t="str">
        <f>IF(E1047="","",VLOOKUP(W1047,図書名リスト!$A$3:$W$1161,22,0))</f>
        <v/>
      </c>
      <c r="S1047" s="8" t="str">
        <f t="shared" si="86"/>
        <v xml:space="preserve"> </v>
      </c>
      <c r="T1047" s="8" t="str">
        <f t="shared" si="87"/>
        <v>　</v>
      </c>
      <c r="U1047" s="8" t="str">
        <f t="shared" si="83"/>
        <v xml:space="preserve"> </v>
      </c>
      <c r="V1047" s="8">
        <f t="shared" si="84"/>
        <v>0</v>
      </c>
      <c r="W1047" s="7" t="str">
        <f t="shared" si="85"/>
        <v/>
      </c>
    </row>
    <row r="1048" spans="1:23" ht="57" customHeight="1" x14ac:dyDescent="0.15">
      <c r="A1048" s="10"/>
      <c r="B1048" s="16"/>
      <c r="C1048" s="16"/>
      <c r="D1048" s="15"/>
      <c r="E1048" s="14"/>
      <c r="F1048" s="13"/>
      <c r="G1048" s="12" t="str">
        <f>IF(E1048="","",VLOOKUP(E1048,図書名リスト!$C$3:$W$1161,16,0))</f>
        <v/>
      </c>
      <c r="H1048" s="11" t="str">
        <f>IF(E1048="","",VLOOKUP(W1048,図書名リスト!$A$3:$W$1161,5,0))</f>
        <v/>
      </c>
      <c r="I1048" s="11" t="str">
        <f>IF(E1048="","",VLOOKUP(W1048,図書名リスト!$A$3:$W$1161,9,0))</f>
        <v/>
      </c>
      <c r="J1048" s="11" t="str">
        <f>IF(E1048="","",VLOOKUP(W1048,図書名リスト!$A$3:$W$1161,23,0))</f>
        <v/>
      </c>
      <c r="K1048" s="11" t="str">
        <f>IF(E1048="","",VLOOKUP(W1048,図書名リスト!$A$3:$W$11651,11,0))</f>
        <v/>
      </c>
      <c r="L1048" s="38" t="str">
        <f>IF(E1048="","",VLOOKUP(W1048,図書名リスト!$A$3:$W$1161,14,0))</f>
        <v/>
      </c>
      <c r="M1048" s="9" t="str">
        <f>IF(E1048="","",VLOOKUP(W1048,図書名リスト!$A$3:$W$1161,17,0))</f>
        <v/>
      </c>
      <c r="N1048" s="10"/>
      <c r="O1048" s="9" t="str">
        <f>IF(E1048="","",VLOOKUP(W1048,図書名リスト!$A$3:$W$1161,21,0))</f>
        <v/>
      </c>
      <c r="P1048" s="9" t="str">
        <f>IF(E1048="","",VLOOKUP(W1048,図書名リスト!$A$3:$W$1161,19,0))</f>
        <v/>
      </c>
      <c r="Q1048" s="9" t="str">
        <f>IF(E1048="","",VLOOKUP(W1048,図書名リスト!$A$3:$W$1161,20,0))</f>
        <v/>
      </c>
      <c r="R1048" s="9" t="str">
        <f>IF(E1048="","",VLOOKUP(W1048,図書名リスト!$A$3:$W$1161,22,0))</f>
        <v/>
      </c>
      <c r="S1048" s="8" t="str">
        <f t="shared" si="86"/>
        <v xml:space="preserve"> </v>
      </c>
      <c r="T1048" s="8" t="str">
        <f t="shared" si="87"/>
        <v>　</v>
      </c>
      <c r="U1048" s="8" t="str">
        <f t="shared" si="83"/>
        <v xml:space="preserve"> </v>
      </c>
      <c r="V1048" s="8">
        <f t="shared" si="84"/>
        <v>0</v>
      </c>
      <c r="W1048" s="7" t="str">
        <f t="shared" si="85"/>
        <v/>
      </c>
    </row>
    <row r="1049" spans="1:23" ht="57" customHeight="1" x14ac:dyDescent="0.15">
      <c r="A1049" s="10"/>
      <c r="B1049" s="16"/>
      <c r="C1049" s="16"/>
      <c r="D1049" s="15"/>
      <c r="E1049" s="14"/>
      <c r="F1049" s="13"/>
      <c r="G1049" s="12" t="str">
        <f>IF(E1049="","",VLOOKUP(E1049,図書名リスト!$C$3:$W$1161,16,0))</f>
        <v/>
      </c>
      <c r="H1049" s="11" t="str">
        <f>IF(E1049="","",VLOOKUP(W1049,図書名リスト!$A$3:$W$1161,5,0))</f>
        <v/>
      </c>
      <c r="I1049" s="11" t="str">
        <f>IF(E1049="","",VLOOKUP(W1049,図書名リスト!$A$3:$W$1161,9,0))</f>
        <v/>
      </c>
      <c r="J1049" s="11" t="str">
        <f>IF(E1049="","",VLOOKUP(W1049,図書名リスト!$A$3:$W$1161,23,0))</f>
        <v/>
      </c>
      <c r="K1049" s="11" t="str">
        <f>IF(E1049="","",VLOOKUP(W1049,図書名リスト!$A$3:$W$11651,11,0))</f>
        <v/>
      </c>
      <c r="L1049" s="38" t="str">
        <f>IF(E1049="","",VLOOKUP(W1049,図書名リスト!$A$3:$W$1161,14,0))</f>
        <v/>
      </c>
      <c r="M1049" s="9" t="str">
        <f>IF(E1049="","",VLOOKUP(W1049,図書名リスト!$A$3:$W$1161,17,0))</f>
        <v/>
      </c>
      <c r="N1049" s="10"/>
      <c r="O1049" s="9" t="str">
        <f>IF(E1049="","",VLOOKUP(W1049,図書名リスト!$A$3:$W$1161,21,0))</f>
        <v/>
      </c>
      <c r="P1049" s="9" t="str">
        <f>IF(E1049="","",VLOOKUP(W1049,図書名リスト!$A$3:$W$1161,19,0))</f>
        <v/>
      </c>
      <c r="Q1049" s="9" t="str">
        <f>IF(E1049="","",VLOOKUP(W1049,図書名リスト!$A$3:$W$1161,20,0))</f>
        <v/>
      </c>
      <c r="R1049" s="9" t="str">
        <f>IF(E1049="","",VLOOKUP(W1049,図書名リスト!$A$3:$W$1161,22,0))</f>
        <v/>
      </c>
      <c r="S1049" s="8" t="str">
        <f t="shared" si="86"/>
        <v xml:space="preserve"> </v>
      </c>
      <c r="T1049" s="8" t="str">
        <f t="shared" si="87"/>
        <v>　</v>
      </c>
      <c r="U1049" s="8" t="str">
        <f t="shared" si="83"/>
        <v xml:space="preserve"> </v>
      </c>
      <c r="V1049" s="8">
        <f t="shared" si="84"/>
        <v>0</v>
      </c>
      <c r="W1049" s="7" t="str">
        <f t="shared" si="85"/>
        <v/>
      </c>
    </row>
    <row r="1050" spans="1:23" ht="57" customHeight="1" x14ac:dyDescent="0.15">
      <c r="A1050" s="10"/>
      <c r="B1050" s="16"/>
      <c r="C1050" s="16"/>
      <c r="D1050" s="15"/>
      <c r="E1050" s="14"/>
      <c r="F1050" s="13"/>
      <c r="G1050" s="12" t="str">
        <f>IF(E1050="","",VLOOKUP(E1050,図書名リスト!$C$3:$W$1161,16,0))</f>
        <v/>
      </c>
      <c r="H1050" s="11" t="str">
        <f>IF(E1050="","",VLOOKUP(W1050,図書名リスト!$A$3:$W$1161,5,0))</f>
        <v/>
      </c>
      <c r="I1050" s="11" t="str">
        <f>IF(E1050="","",VLOOKUP(W1050,図書名リスト!$A$3:$W$1161,9,0))</f>
        <v/>
      </c>
      <c r="J1050" s="11" t="str">
        <f>IF(E1050="","",VLOOKUP(W1050,図書名リスト!$A$3:$W$1161,23,0))</f>
        <v/>
      </c>
      <c r="K1050" s="11" t="str">
        <f>IF(E1050="","",VLOOKUP(W1050,図書名リスト!$A$3:$W$11651,11,0))</f>
        <v/>
      </c>
      <c r="L1050" s="38" t="str">
        <f>IF(E1050="","",VLOOKUP(W1050,図書名リスト!$A$3:$W$1161,14,0))</f>
        <v/>
      </c>
      <c r="M1050" s="9" t="str">
        <f>IF(E1050="","",VLOOKUP(W1050,図書名リスト!$A$3:$W$1161,17,0))</f>
        <v/>
      </c>
      <c r="N1050" s="10"/>
      <c r="O1050" s="9" t="str">
        <f>IF(E1050="","",VLOOKUP(W1050,図書名リスト!$A$3:$W$1161,21,0))</f>
        <v/>
      </c>
      <c r="P1050" s="9" t="str">
        <f>IF(E1050="","",VLOOKUP(W1050,図書名リスト!$A$3:$W$1161,19,0))</f>
        <v/>
      </c>
      <c r="Q1050" s="9" t="str">
        <f>IF(E1050="","",VLOOKUP(W1050,図書名リスト!$A$3:$W$1161,20,0))</f>
        <v/>
      </c>
      <c r="R1050" s="9" t="str">
        <f>IF(E1050="","",VLOOKUP(W1050,図書名リスト!$A$3:$W$1161,22,0))</f>
        <v/>
      </c>
      <c r="S1050" s="8" t="str">
        <f t="shared" si="86"/>
        <v xml:space="preserve"> </v>
      </c>
      <c r="T1050" s="8" t="str">
        <f t="shared" si="87"/>
        <v>　</v>
      </c>
      <c r="U1050" s="8" t="str">
        <f t="shared" si="83"/>
        <v xml:space="preserve"> </v>
      </c>
      <c r="V1050" s="8">
        <f t="shared" si="84"/>
        <v>0</v>
      </c>
      <c r="W1050" s="7" t="str">
        <f t="shared" si="85"/>
        <v/>
      </c>
    </row>
    <row r="1051" spans="1:23" ht="57" customHeight="1" x14ac:dyDescent="0.15">
      <c r="A1051" s="10"/>
      <c r="B1051" s="16"/>
      <c r="C1051" s="16"/>
      <c r="D1051" s="15"/>
      <c r="E1051" s="14"/>
      <c r="F1051" s="13"/>
      <c r="G1051" s="12" t="str">
        <f>IF(E1051="","",VLOOKUP(E1051,図書名リスト!$C$3:$W$1161,16,0))</f>
        <v/>
      </c>
      <c r="H1051" s="11" t="str">
        <f>IF(E1051="","",VLOOKUP(W1051,図書名リスト!$A$3:$W$1161,5,0))</f>
        <v/>
      </c>
      <c r="I1051" s="11" t="str">
        <f>IF(E1051="","",VLOOKUP(W1051,図書名リスト!$A$3:$W$1161,9,0))</f>
        <v/>
      </c>
      <c r="J1051" s="11" t="str">
        <f>IF(E1051="","",VLOOKUP(W1051,図書名リスト!$A$3:$W$1161,23,0))</f>
        <v/>
      </c>
      <c r="K1051" s="11" t="str">
        <f>IF(E1051="","",VLOOKUP(W1051,図書名リスト!$A$3:$W$11651,11,0))</f>
        <v/>
      </c>
      <c r="L1051" s="38" t="str">
        <f>IF(E1051="","",VLOOKUP(W1051,図書名リスト!$A$3:$W$1161,14,0))</f>
        <v/>
      </c>
      <c r="M1051" s="9" t="str">
        <f>IF(E1051="","",VLOOKUP(W1051,図書名リスト!$A$3:$W$1161,17,0))</f>
        <v/>
      </c>
      <c r="N1051" s="10"/>
      <c r="O1051" s="9" t="str">
        <f>IF(E1051="","",VLOOKUP(W1051,図書名リスト!$A$3:$W$1161,21,0))</f>
        <v/>
      </c>
      <c r="P1051" s="9" t="str">
        <f>IF(E1051="","",VLOOKUP(W1051,図書名リスト!$A$3:$W$1161,19,0))</f>
        <v/>
      </c>
      <c r="Q1051" s="9" t="str">
        <f>IF(E1051="","",VLOOKUP(W1051,図書名リスト!$A$3:$W$1161,20,0))</f>
        <v/>
      </c>
      <c r="R1051" s="9" t="str">
        <f>IF(E1051="","",VLOOKUP(W1051,図書名リスト!$A$3:$W$1161,22,0))</f>
        <v/>
      </c>
      <c r="S1051" s="8" t="str">
        <f t="shared" si="86"/>
        <v xml:space="preserve"> </v>
      </c>
      <c r="T1051" s="8" t="str">
        <f t="shared" si="87"/>
        <v>　</v>
      </c>
      <c r="U1051" s="8" t="str">
        <f t="shared" si="83"/>
        <v xml:space="preserve"> </v>
      </c>
      <c r="V1051" s="8">
        <f t="shared" si="84"/>
        <v>0</v>
      </c>
      <c r="W1051" s="7" t="str">
        <f t="shared" si="85"/>
        <v/>
      </c>
    </row>
    <row r="1052" spans="1:23" ht="57" customHeight="1" x14ac:dyDescent="0.15">
      <c r="A1052" s="10"/>
      <c r="B1052" s="16"/>
      <c r="C1052" s="16"/>
      <c r="D1052" s="15"/>
      <c r="E1052" s="14"/>
      <c r="F1052" s="13"/>
      <c r="G1052" s="12" t="str">
        <f>IF(E1052="","",VLOOKUP(E1052,図書名リスト!$C$3:$W$1161,16,0))</f>
        <v/>
      </c>
      <c r="H1052" s="11" t="str">
        <f>IF(E1052="","",VLOOKUP(W1052,図書名リスト!$A$3:$W$1161,5,0))</f>
        <v/>
      </c>
      <c r="I1052" s="11" t="str">
        <f>IF(E1052="","",VLOOKUP(W1052,図書名リスト!$A$3:$W$1161,9,0))</f>
        <v/>
      </c>
      <c r="J1052" s="11" t="str">
        <f>IF(E1052="","",VLOOKUP(W1052,図書名リスト!$A$3:$W$1161,23,0))</f>
        <v/>
      </c>
      <c r="K1052" s="11" t="str">
        <f>IF(E1052="","",VLOOKUP(W1052,図書名リスト!$A$3:$W$11651,11,0))</f>
        <v/>
      </c>
      <c r="L1052" s="38" t="str">
        <f>IF(E1052="","",VLOOKUP(W1052,図書名リスト!$A$3:$W$1161,14,0))</f>
        <v/>
      </c>
      <c r="M1052" s="9" t="str">
        <f>IF(E1052="","",VLOOKUP(W1052,図書名リスト!$A$3:$W$1161,17,0))</f>
        <v/>
      </c>
      <c r="N1052" s="10"/>
      <c r="O1052" s="9" t="str">
        <f>IF(E1052="","",VLOOKUP(W1052,図書名リスト!$A$3:$W$1161,21,0))</f>
        <v/>
      </c>
      <c r="P1052" s="9" t="str">
        <f>IF(E1052="","",VLOOKUP(W1052,図書名リスト!$A$3:$W$1161,19,0))</f>
        <v/>
      </c>
      <c r="Q1052" s="9" t="str">
        <f>IF(E1052="","",VLOOKUP(W1052,図書名リスト!$A$3:$W$1161,20,0))</f>
        <v/>
      </c>
      <c r="R1052" s="9" t="str">
        <f>IF(E1052="","",VLOOKUP(W1052,図書名リスト!$A$3:$W$1161,22,0))</f>
        <v/>
      </c>
      <c r="S1052" s="8" t="str">
        <f t="shared" si="86"/>
        <v xml:space="preserve"> </v>
      </c>
      <c r="T1052" s="8" t="str">
        <f t="shared" si="87"/>
        <v>　</v>
      </c>
      <c r="U1052" s="8" t="str">
        <f t="shared" si="83"/>
        <v xml:space="preserve"> </v>
      </c>
      <c r="V1052" s="8">
        <f t="shared" si="84"/>
        <v>0</v>
      </c>
      <c r="W1052" s="7" t="str">
        <f t="shared" si="85"/>
        <v/>
      </c>
    </row>
    <row r="1053" spans="1:23" ht="57" customHeight="1" x14ac:dyDescent="0.15">
      <c r="A1053" s="10"/>
      <c r="B1053" s="16"/>
      <c r="C1053" s="16"/>
      <c r="D1053" s="15"/>
      <c r="E1053" s="14"/>
      <c r="F1053" s="13"/>
      <c r="G1053" s="12" t="str">
        <f>IF(E1053="","",VLOOKUP(E1053,図書名リスト!$C$3:$W$1161,16,0))</f>
        <v/>
      </c>
      <c r="H1053" s="11" t="str">
        <f>IF(E1053="","",VLOOKUP(W1053,図書名リスト!$A$3:$W$1161,5,0))</f>
        <v/>
      </c>
      <c r="I1053" s="11" t="str">
        <f>IF(E1053="","",VLOOKUP(W1053,図書名リスト!$A$3:$W$1161,9,0))</f>
        <v/>
      </c>
      <c r="J1053" s="11" t="str">
        <f>IF(E1053="","",VLOOKUP(W1053,図書名リスト!$A$3:$W$1161,23,0))</f>
        <v/>
      </c>
      <c r="K1053" s="11" t="str">
        <f>IF(E1053="","",VLOOKUP(W1053,図書名リスト!$A$3:$W$11651,11,0))</f>
        <v/>
      </c>
      <c r="L1053" s="38" t="str">
        <f>IF(E1053="","",VLOOKUP(W1053,図書名リスト!$A$3:$W$1161,14,0))</f>
        <v/>
      </c>
      <c r="M1053" s="9" t="str">
        <f>IF(E1053="","",VLOOKUP(W1053,図書名リスト!$A$3:$W$1161,17,0))</f>
        <v/>
      </c>
      <c r="N1053" s="10"/>
      <c r="O1053" s="9" t="str">
        <f>IF(E1053="","",VLOOKUP(W1053,図書名リスト!$A$3:$W$1161,21,0))</f>
        <v/>
      </c>
      <c r="P1053" s="9" t="str">
        <f>IF(E1053="","",VLOOKUP(W1053,図書名リスト!$A$3:$W$1161,19,0))</f>
        <v/>
      </c>
      <c r="Q1053" s="9" t="str">
        <f>IF(E1053="","",VLOOKUP(W1053,図書名リスト!$A$3:$W$1161,20,0))</f>
        <v/>
      </c>
      <c r="R1053" s="9" t="str">
        <f>IF(E1053="","",VLOOKUP(W1053,図書名リスト!$A$3:$W$1161,22,0))</f>
        <v/>
      </c>
      <c r="S1053" s="8" t="str">
        <f t="shared" si="86"/>
        <v xml:space="preserve"> </v>
      </c>
      <c r="T1053" s="8" t="str">
        <f t="shared" si="87"/>
        <v>　</v>
      </c>
      <c r="U1053" s="8" t="str">
        <f t="shared" si="83"/>
        <v xml:space="preserve"> </v>
      </c>
      <c r="V1053" s="8">
        <f t="shared" si="84"/>
        <v>0</v>
      </c>
      <c r="W1053" s="7" t="str">
        <f t="shared" si="85"/>
        <v/>
      </c>
    </row>
    <row r="1054" spans="1:23" ht="57" customHeight="1" x14ac:dyDescent="0.15">
      <c r="A1054" s="10"/>
      <c r="B1054" s="16"/>
      <c r="C1054" s="16"/>
      <c r="D1054" s="15"/>
      <c r="E1054" s="14"/>
      <c r="F1054" s="13"/>
      <c r="G1054" s="12" t="str">
        <f>IF(E1054="","",VLOOKUP(E1054,図書名リスト!$C$3:$W$1161,16,0))</f>
        <v/>
      </c>
      <c r="H1054" s="11" t="str">
        <f>IF(E1054="","",VLOOKUP(W1054,図書名リスト!$A$3:$W$1161,5,0))</f>
        <v/>
      </c>
      <c r="I1054" s="11" t="str">
        <f>IF(E1054="","",VLOOKUP(W1054,図書名リスト!$A$3:$W$1161,9,0))</f>
        <v/>
      </c>
      <c r="J1054" s="11" t="str">
        <f>IF(E1054="","",VLOOKUP(W1054,図書名リスト!$A$3:$W$1161,23,0))</f>
        <v/>
      </c>
      <c r="K1054" s="11" t="str">
        <f>IF(E1054="","",VLOOKUP(W1054,図書名リスト!$A$3:$W$11651,11,0))</f>
        <v/>
      </c>
      <c r="L1054" s="38" t="str">
        <f>IF(E1054="","",VLOOKUP(W1054,図書名リスト!$A$3:$W$1161,14,0))</f>
        <v/>
      </c>
      <c r="M1054" s="9" t="str">
        <f>IF(E1054="","",VLOOKUP(W1054,図書名リスト!$A$3:$W$1161,17,0))</f>
        <v/>
      </c>
      <c r="N1054" s="10"/>
      <c r="O1054" s="9" t="str">
        <f>IF(E1054="","",VLOOKUP(W1054,図書名リスト!$A$3:$W$1161,21,0))</f>
        <v/>
      </c>
      <c r="P1054" s="9" t="str">
        <f>IF(E1054="","",VLOOKUP(W1054,図書名リスト!$A$3:$W$1161,19,0))</f>
        <v/>
      </c>
      <c r="Q1054" s="9" t="str">
        <f>IF(E1054="","",VLOOKUP(W1054,図書名リスト!$A$3:$W$1161,20,0))</f>
        <v/>
      </c>
      <c r="R1054" s="9" t="str">
        <f>IF(E1054="","",VLOOKUP(W1054,図書名リスト!$A$3:$W$1161,22,0))</f>
        <v/>
      </c>
      <c r="S1054" s="8" t="str">
        <f t="shared" si="86"/>
        <v xml:space="preserve"> </v>
      </c>
      <c r="T1054" s="8" t="str">
        <f t="shared" si="87"/>
        <v>　</v>
      </c>
      <c r="U1054" s="8" t="str">
        <f t="shared" si="83"/>
        <v xml:space="preserve"> </v>
      </c>
      <c r="V1054" s="8">
        <f t="shared" si="84"/>
        <v>0</v>
      </c>
      <c r="W1054" s="7" t="str">
        <f t="shared" si="85"/>
        <v/>
      </c>
    </row>
    <row r="1055" spans="1:23" ht="57" customHeight="1" x14ac:dyDescent="0.15">
      <c r="A1055" s="10"/>
      <c r="B1055" s="16"/>
      <c r="C1055" s="16"/>
      <c r="D1055" s="15"/>
      <c r="E1055" s="14"/>
      <c r="F1055" s="13"/>
      <c r="G1055" s="12" t="str">
        <f>IF(E1055="","",VLOOKUP(E1055,図書名リスト!$C$3:$W$1161,16,0))</f>
        <v/>
      </c>
      <c r="H1055" s="11" t="str">
        <f>IF(E1055="","",VLOOKUP(W1055,図書名リスト!$A$3:$W$1161,5,0))</f>
        <v/>
      </c>
      <c r="I1055" s="11" t="str">
        <f>IF(E1055="","",VLOOKUP(W1055,図書名リスト!$A$3:$W$1161,9,0))</f>
        <v/>
      </c>
      <c r="J1055" s="11" t="str">
        <f>IF(E1055="","",VLOOKUP(W1055,図書名リスト!$A$3:$W$1161,23,0))</f>
        <v/>
      </c>
      <c r="K1055" s="11" t="str">
        <f>IF(E1055="","",VLOOKUP(W1055,図書名リスト!$A$3:$W$11651,11,0))</f>
        <v/>
      </c>
      <c r="L1055" s="38" t="str">
        <f>IF(E1055="","",VLOOKUP(W1055,図書名リスト!$A$3:$W$1161,14,0))</f>
        <v/>
      </c>
      <c r="M1055" s="9" t="str">
        <f>IF(E1055="","",VLOOKUP(W1055,図書名リスト!$A$3:$W$1161,17,0))</f>
        <v/>
      </c>
      <c r="N1055" s="10"/>
      <c r="O1055" s="9" t="str">
        <f>IF(E1055="","",VLOOKUP(W1055,図書名リスト!$A$3:$W$1161,21,0))</f>
        <v/>
      </c>
      <c r="P1055" s="9" t="str">
        <f>IF(E1055="","",VLOOKUP(W1055,図書名リスト!$A$3:$W$1161,19,0))</f>
        <v/>
      </c>
      <c r="Q1055" s="9" t="str">
        <f>IF(E1055="","",VLOOKUP(W1055,図書名リスト!$A$3:$W$1161,20,0))</f>
        <v/>
      </c>
      <c r="R1055" s="9" t="str">
        <f>IF(E1055="","",VLOOKUP(W1055,図書名リスト!$A$3:$W$1161,22,0))</f>
        <v/>
      </c>
      <c r="S1055" s="8" t="str">
        <f t="shared" si="86"/>
        <v xml:space="preserve"> </v>
      </c>
      <c r="T1055" s="8" t="str">
        <f t="shared" si="87"/>
        <v>　</v>
      </c>
      <c r="U1055" s="8" t="str">
        <f t="shared" si="83"/>
        <v xml:space="preserve"> </v>
      </c>
      <c r="V1055" s="8">
        <f t="shared" si="84"/>
        <v>0</v>
      </c>
      <c r="W1055" s="7" t="str">
        <f t="shared" si="85"/>
        <v/>
      </c>
    </row>
    <row r="1056" spans="1:23" ht="57" customHeight="1" x14ac:dyDescent="0.15">
      <c r="A1056" s="10"/>
      <c r="B1056" s="16"/>
      <c r="C1056" s="16"/>
      <c r="D1056" s="15"/>
      <c r="E1056" s="14"/>
      <c r="F1056" s="13"/>
      <c r="G1056" s="12" t="str">
        <f>IF(E1056="","",VLOOKUP(E1056,図書名リスト!$C$3:$W$1161,16,0))</f>
        <v/>
      </c>
      <c r="H1056" s="11" t="str">
        <f>IF(E1056="","",VLOOKUP(W1056,図書名リスト!$A$3:$W$1161,5,0))</f>
        <v/>
      </c>
      <c r="I1056" s="11" t="str">
        <f>IF(E1056="","",VLOOKUP(W1056,図書名リスト!$A$3:$W$1161,9,0))</f>
        <v/>
      </c>
      <c r="J1056" s="11" t="str">
        <f>IF(E1056="","",VLOOKUP(W1056,図書名リスト!$A$3:$W$1161,23,0))</f>
        <v/>
      </c>
      <c r="K1056" s="11" t="str">
        <f>IF(E1056="","",VLOOKUP(W1056,図書名リスト!$A$3:$W$11651,11,0))</f>
        <v/>
      </c>
      <c r="L1056" s="38" t="str">
        <f>IF(E1056="","",VLOOKUP(W1056,図書名リスト!$A$3:$W$1161,14,0))</f>
        <v/>
      </c>
      <c r="M1056" s="9" t="str">
        <f>IF(E1056="","",VLOOKUP(W1056,図書名リスト!$A$3:$W$1161,17,0))</f>
        <v/>
      </c>
      <c r="N1056" s="10"/>
      <c r="O1056" s="9" t="str">
        <f>IF(E1056="","",VLOOKUP(W1056,図書名リスト!$A$3:$W$1161,21,0))</f>
        <v/>
      </c>
      <c r="P1056" s="9" t="str">
        <f>IF(E1056="","",VLOOKUP(W1056,図書名リスト!$A$3:$W$1161,19,0))</f>
        <v/>
      </c>
      <c r="Q1056" s="9" t="str">
        <f>IF(E1056="","",VLOOKUP(W1056,図書名リスト!$A$3:$W$1161,20,0))</f>
        <v/>
      </c>
      <c r="R1056" s="9" t="str">
        <f>IF(E1056="","",VLOOKUP(W1056,図書名リスト!$A$3:$W$1161,22,0))</f>
        <v/>
      </c>
      <c r="S1056" s="8" t="str">
        <f t="shared" si="86"/>
        <v xml:space="preserve"> </v>
      </c>
      <c r="T1056" s="8" t="str">
        <f t="shared" si="87"/>
        <v>　</v>
      </c>
      <c r="U1056" s="8" t="str">
        <f t="shared" si="83"/>
        <v xml:space="preserve"> </v>
      </c>
      <c r="V1056" s="8">
        <f t="shared" si="84"/>
        <v>0</v>
      </c>
      <c r="W1056" s="7" t="str">
        <f t="shared" si="85"/>
        <v/>
      </c>
    </row>
    <row r="1057" spans="1:23" ht="57" customHeight="1" x14ac:dyDescent="0.15">
      <c r="A1057" s="10"/>
      <c r="B1057" s="16"/>
      <c r="C1057" s="16"/>
      <c r="D1057" s="15"/>
      <c r="E1057" s="14"/>
      <c r="F1057" s="13"/>
      <c r="G1057" s="12" t="str">
        <f>IF(E1057="","",VLOOKUP(E1057,図書名リスト!$C$3:$W$1161,16,0))</f>
        <v/>
      </c>
      <c r="H1057" s="11" t="str">
        <f>IF(E1057="","",VLOOKUP(W1057,図書名リスト!$A$3:$W$1161,5,0))</f>
        <v/>
      </c>
      <c r="I1057" s="11" t="str">
        <f>IF(E1057="","",VLOOKUP(W1057,図書名リスト!$A$3:$W$1161,9,0))</f>
        <v/>
      </c>
      <c r="J1057" s="11" t="str">
        <f>IF(E1057="","",VLOOKUP(W1057,図書名リスト!$A$3:$W$1161,23,0))</f>
        <v/>
      </c>
      <c r="K1057" s="11" t="str">
        <f>IF(E1057="","",VLOOKUP(W1057,図書名リスト!$A$3:$W$11651,11,0))</f>
        <v/>
      </c>
      <c r="L1057" s="38" t="str">
        <f>IF(E1057="","",VLOOKUP(W1057,図書名リスト!$A$3:$W$1161,14,0))</f>
        <v/>
      </c>
      <c r="M1057" s="9" t="str">
        <f>IF(E1057="","",VLOOKUP(W1057,図書名リスト!$A$3:$W$1161,17,0))</f>
        <v/>
      </c>
      <c r="N1057" s="10"/>
      <c r="O1057" s="9" t="str">
        <f>IF(E1057="","",VLOOKUP(W1057,図書名リスト!$A$3:$W$1161,21,0))</f>
        <v/>
      </c>
      <c r="P1057" s="9" t="str">
        <f>IF(E1057="","",VLOOKUP(W1057,図書名リスト!$A$3:$W$1161,19,0))</f>
        <v/>
      </c>
      <c r="Q1057" s="9" t="str">
        <f>IF(E1057="","",VLOOKUP(W1057,図書名リスト!$A$3:$W$1161,20,0))</f>
        <v/>
      </c>
      <c r="R1057" s="9" t="str">
        <f>IF(E1057="","",VLOOKUP(W1057,図書名リスト!$A$3:$W$1161,22,0))</f>
        <v/>
      </c>
      <c r="S1057" s="8" t="str">
        <f t="shared" si="86"/>
        <v xml:space="preserve"> </v>
      </c>
      <c r="T1057" s="8" t="str">
        <f t="shared" si="87"/>
        <v>　</v>
      </c>
      <c r="U1057" s="8" t="str">
        <f t="shared" si="83"/>
        <v xml:space="preserve"> </v>
      </c>
      <c r="V1057" s="8">
        <f t="shared" si="84"/>
        <v>0</v>
      </c>
      <c r="W1057" s="7" t="str">
        <f t="shared" si="85"/>
        <v/>
      </c>
    </row>
    <row r="1058" spans="1:23" ht="57" customHeight="1" x14ac:dyDescent="0.15">
      <c r="A1058" s="10"/>
      <c r="B1058" s="16"/>
      <c r="C1058" s="16"/>
      <c r="D1058" s="15"/>
      <c r="E1058" s="14"/>
      <c r="F1058" s="13"/>
      <c r="G1058" s="12" t="str">
        <f>IF(E1058="","",VLOOKUP(E1058,図書名リスト!$C$3:$W$1161,16,0))</f>
        <v/>
      </c>
      <c r="H1058" s="11" t="str">
        <f>IF(E1058="","",VLOOKUP(W1058,図書名リスト!$A$3:$W$1161,5,0))</f>
        <v/>
      </c>
      <c r="I1058" s="11" t="str">
        <f>IF(E1058="","",VLOOKUP(W1058,図書名リスト!$A$3:$W$1161,9,0))</f>
        <v/>
      </c>
      <c r="J1058" s="11" t="str">
        <f>IF(E1058="","",VLOOKUP(W1058,図書名リスト!$A$3:$W$1161,23,0))</f>
        <v/>
      </c>
      <c r="K1058" s="11" t="str">
        <f>IF(E1058="","",VLOOKUP(W1058,図書名リスト!$A$3:$W$11651,11,0))</f>
        <v/>
      </c>
      <c r="L1058" s="38" t="str">
        <f>IF(E1058="","",VLOOKUP(W1058,図書名リスト!$A$3:$W$1161,14,0))</f>
        <v/>
      </c>
      <c r="M1058" s="9" t="str">
        <f>IF(E1058="","",VLOOKUP(W1058,図書名リスト!$A$3:$W$1161,17,0))</f>
        <v/>
      </c>
      <c r="N1058" s="10"/>
      <c r="O1058" s="9" t="str">
        <f>IF(E1058="","",VLOOKUP(W1058,図書名リスト!$A$3:$W$1161,21,0))</f>
        <v/>
      </c>
      <c r="P1058" s="9" t="str">
        <f>IF(E1058="","",VLOOKUP(W1058,図書名リスト!$A$3:$W$1161,19,0))</f>
        <v/>
      </c>
      <c r="Q1058" s="9" t="str">
        <f>IF(E1058="","",VLOOKUP(W1058,図書名リスト!$A$3:$W$1161,20,0))</f>
        <v/>
      </c>
      <c r="R1058" s="9" t="str">
        <f>IF(E1058="","",VLOOKUP(W1058,図書名リスト!$A$3:$W$1161,22,0))</f>
        <v/>
      </c>
      <c r="S1058" s="8" t="str">
        <f t="shared" si="86"/>
        <v xml:space="preserve"> </v>
      </c>
      <c r="T1058" s="8" t="str">
        <f t="shared" si="87"/>
        <v>　</v>
      </c>
      <c r="U1058" s="8" t="str">
        <f t="shared" si="83"/>
        <v xml:space="preserve"> </v>
      </c>
      <c r="V1058" s="8">
        <f t="shared" si="84"/>
        <v>0</v>
      </c>
      <c r="W1058" s="7" t="str">
        <f t="shared" si="85"/>
        <v/>
      </c>
    </row>
    <row r="1059" spans="1:23" ht="57" customHeight="1" x14ac:dyDescent="0.15">
      <c r="A1059" s="10"/>
      <c r="B1059" s="16"/>
      <c r="C1059" s="16"/>
      <c r="D1059" s="15"/>
      <c r="E1059" s="14"/>
      <c r="F1059" s="13"/>
      <c r="G1059" s="12" t="str">
        <f>IF(E1059="","",VLOOKUP(E1059,図書名リスト!$C$3:$W$1161,16,0))</f>
        <v/>
      </c>
      <c r="H1059" s="11" t="str">
        <f>IF(E1059="","",VLOOKUP(W1059,図書名リスト!$A$3:$W$1161,5,0))</f>
        <v/>
      </c>
      <c r="I1059" s="11" t="str">
        <f>IF(E1059="","",VLOOKUP(W1059,図書名リスト!$A$3:$W$1161,9,0))</f>
        <v/>
      </c>
      <c r="J1059" s="11" t="str">
        <f>IF(E1059="","",VLOOKUP(W1059,図書名リスト!$A$3:$W$1161,23,0))</f>
        <v/>
      </c>
      <c r="K1059" s="11" t="str">
        <f>IF(E1059="","",VLOOKUP(W1059,図書名リスト!$A$3:$W$11651,11,0))</f>
        <v/>
      </c>
      <c r="L1059" s="38" t="str">
        <f>IF(E1059="","",VLOOKUP(W1059,図書名リスト!$A$3:$W$1161,14,0))</f>
        <v/>
      </c>
      <c r="M1059" s="9" t="str">
        <f>IF(E1059="","",VLOOKUP(W1059,図書名リスト!$A$3:$W$1161,17,0))</f>
        <v/>
      </c>
      <c r="N1059" s="10"/>
      <c r="O1059" s="9" t="str">
        <f>IF(E1059="","",VLOOKUP(W1059,図書名リスト!$A$3:$W$1161,21,0))</f>
        <v/>
      </c>
      <c r="P1059" s="9" t="str">
        <f>IF(E1059="","",VLOOKUP(W1059,図書名リスト!$A$3:$W$1161,19,0))</f>
        <v/>
      </c>
      <c r="Q1059" s="9" t="str">
        <f>IF(E1059="","",VLOOKUP(W1059,図書名リスト!$A$3:$W$1161,20,0))</f>
        <v/>
      </c>
      <c r="R1059" s="9" t="str">
        <f>IF(E1059="","",VLOOKUP(W1059,図書名リスト!$A$3:$W$1161,22,0))</f>
        <v/>
      </c>
      <c r="S1059" s="8" t="str">
        <f t="shared" si="86"/>
        <v xml:space="preserve"> </v>
      </c>
      <c r="T1059" s="8" t="str">
        <f t="shared" si="87"/>
        <v>　</v>
      </c>
      <c r="U1059" s="8" t="str">
        <f t="shared" si="83"/>
        <v xml:space="preserve"> </v>
      </c>
      <c r="V1059" s="8">
        <f t="shared" si="84"/>
        <v>0</v>
      </c>
      <c r="W1059" s="7" t="str">
        <f t="shared" si="85"/>
        <v/>
      </c>
    </row>
    <row r="1060" spans="1:23" ht="57" customHeight="1" x14ac:dyDescent="0.15">
      <c r="A1060" s="10"/>
      <c r="B1060" s="16"/>
      <c r="C1060" s="16"/>
      <c r="D1060" s="15"/>
      <c r="E1060" s="14"/>
      <c r="F1060" s="13"/>
      <c r="G1060" s="12" t="str">
        <f>IF(E1060="","",VLOOKUP(E1060,図書名リスト!$C$3:$W$1161,16,0))</f>
        <v/>
      </c>
      <c r="H1060" s="11" t="str">
        <f>IF(E1060="","",VLOOKUP(W1060,図書名リスト!$A$3:$W$1161,5,0))</f>
        <v/>
      </c>
      <c r="I1060" s="11" t="str">
        <f>IF(E1060="","",VLOOKUP(W1060,図書名リスト!$A$3:$W$1161,9,0))</f>
        <v/>
      </c>
      <c r="J1060" s="11" t="str">
        <f>IF(E1060="","",VLOOKUP(W1060,図書名リスト!$A$3:$W$1161,23,0))</f>
        <v/>
      </c>
      <c r="K1060" s="11" t="str">
        <f>IF(E1060="","",VLOOKUP(W1060,図書名リスト!$A$3:$W$11651,11,0))</f>
        <v/>
      </c>
      <c r="L1060" s="38" t="str">
        <f>IF(E1060="","",VLOOKUP(W1060,図書名リスト!$A$3:$W$1161,14,0))</f>
        <v/>
      </c>
      <c r="M1060" s="9" t="str">
        <f>IF(E1060="","",VLOOKUP(W1060,図書名リスト!$A$3:$W$1161,17,0))</f>
        <v/>
      </c>
      <c r="N1060" s="10"/>
      <c r="O1060" s="9" t="str">
        <f>IF(E1060="","",VLOOKUP(W1060,図書名リスト!$A$3:$W$1161,21,0))</f>
        <v/>
      </c>
      <c r="P1060" s="9" t="str">
        <f>IF(E1060="","",VLOOKUP(W1060,図書名リスト!$A$3:$W$1161,19,0))</f>
        <v/>
      </c>
      <c r="Q1060" s="9" t="str">
        <f>IF(E1060="","",VLOOKUP(W1060,図書名リスト!$A$3:$W$1161,20,0))</f>
        <v/>
      </c>
      <c r="R1060" s="9" t="str">
        <f>IF(E1060="","",VLOOKUP(W1060,図書名リスト!$A$3:$W$1161,22,0))</f>
        <v/>
      </c>
      <c r="S1060" s="8" t="str">
        <f t="shared" si="86"/>
        <v xml:space="preserve"> </v>
      </c>
      <c r="T1060" s="8" t="str">
        <f t="shared" si="87"/>
        <v>　</v>
      </c>
      <c r="U1060" s="8" t="str">
        <f t="shared" si="83"/>
        <v xml:space="preserve"> </v>
      </c>
      <c r="V1060" s="8">
        <f t="shared" si="84"/>
        <v>0</v>
      </c>
      <c r="W1060" s="7" t="str">
        <f t="shared" si="85"/>
        <v/>
      </c>
    </row>
    <row r="1061" spans="1:23" ht="57" customHeight="1" x14ac:dyDescent="0.15">
      <c r="A1061" s="10"/>
      <c r="B1061" s="16"/>
      <c r="C1061" s="16"/>
      <c r="D1061" s="15"/>
      <c r="E1061" s="14"/>
      <c r="F1061" s="13"/>
      <c r="G1061" s="12" t="str">
        <f>IF(E1061="","",VLOOKUP(E1061,図書名リスト!$C$3:$W$1161,16,0))</f>
        <v/>
      </c>
      <c r="H1061" s="11" t="str">
        <f>IF(E1061="","",VLOOKUP(W1061,図書名リスト!$A$3:$W$1161,5,0))</f>
        <v/>
      </c>
      <c r="I1061" s="11" t="str">
        <f>IF(E1061="","",VLOOKUP(W1061,図書名リスト!$A$3:$W$1161,9,0))</f>
        <v/>
      </c>
      <c r="J1061" s="11" t="str">
        <f>IF(E1061="","",VLOOKUP(W1061,図書名リスト!$A$3:$W$1161,23,0))</f>
        <v/>
      </c>
      <c r="K1061" s="11" t="str">
        <f>IF(E1061="","",VLOOKUP(W1061,図書名リスト!$A$3:$W$11651,11,0))</f>
        <v/>
      </c>
      <c r="L1061" s="38" t="str">
        <f>IF(E1061="","",VLOOKUP(W1061,図書名リスト!$A$3:$W$1161,14,0))</f>
        <v/>
      </c>
      <c r="M1061" s="9" t="str">
        <f>IF(E1061="","",VLOOKUP(W1061,図書名リスト!$A$3:$W$1161,17,0))</f>
        <v/>
      </c>
      <c r="N1061" s="10"/>
      <c r="O1061" s="9" t="str">
        <f>IF(E1061="","",VLOOKUP(W1061,図書名リスト!$A$3:$W$1161,21,0))</f>
        <v/>
      </c>
      <c r="P1061" s="9" t="str">
        <f>IF(E1061="","",VLOOKUP(W1061,図書名リスト!$A$3:$W$1161,19,0))</f>
        <v/>
      </c>
      <c r="Q1061" s="9" t="str">
        <f>IF(E1061="","",VLOOKUP(W1061,図書名リスト!$A$3:$W$1161,20,0))</f>
        <v/>
      </c>
      <c r="R1061" s="9" t="str">
        <f>IF(E1061="","",VLOOKUP(W1061,図書名リスト!$A$3:$W$1161,22,0))</f>
        <v/>
      </c>
      <c r="S1061" s="8" t="str">
        <f t="shared" si="86"/>
        <v xml:space="preserve"> </v>
      </c>
      <c r="T1061" s="8" t="str">
        <f t="shared" si="87"/>
        <v>　</v>
      </c>
      <c r="U1061" s="8" t="str">
        <f t="shared" si="83"/>
        <v xml:space="preserve"> </v>
      </c>
      <c r="V1061" s="8">
        <f t="shared" si="84"/>
        <v>0</v>
      </c>
      <c r="W1061" s="7" t="str">
        <f t="shared" si="85"/>
        <v/>
      </c>
    </row>
    <row r="1062" spans="1:23" ht="57" customHeight="1" x14ac:dyDescent="0.15">
      <c r="A1062" s="10"/>
      <c r="B1062" s="16"/>
      <c r="C1062" s="16"/>
      <c r="D1062" s="15"/>
      <c r="E1062" s="14"/>
      <c r="F1062" s="13"/>
      <c r="G1062" s="12" t="str">
        <f>IF(E1062="","",VLOOKUP(E1062,図書名リスト!$C$3:$W$1161,16,0))</f>
        <v/>
      </c>
      <c r="H1062" s="11" t="str">
        <f>IF(E1062="","",VLOOKUP(W1062,図書名リスト!$A$3:$W$1161,5,0))</f>
        <v/>
      </c>
      <c r="I1062" s="11" t="str">
        <f>IF(E1062="","",VLOOKUP(W1062,図書名リスト!$A$3:$W$1161,9,0))</f>
        <v/>
      </c>
      <c r="J1062" s="11" t="str">
        <f>IF(E1062="","",VLOOKUP(W1062,図書名リスト!$A$3:$W$1161,23,0))</f>
        <v/>
      </c>
      <c r="K1062" s="11" t="str">
        <f>IF(E1062="","",VLOOKUP(W1062,図書名リスト!$A$3:$W$11651,11,0))</f>
        <v/>
      </c>
      <c r="L1062" s="38" t="str">
        <f>IF(E1062="","",VLOOKUP(W1062,図書名リスト!$A$3:$W$1161,14,0))</f>
        <v/>
      </c>
      <c r="M1062" s="9" t="str">
        <f>IF(E1062="","",VLOOKUP(W1062,図書名リスト!$A$3:$W$1161,17,0))</f>
        <v/>
      </c>
      <c r="N1062" s="10"/>
      <c r="O1062" s="9" t="str">
        <f>IF(E1062="","",VLOOKUP(W1062,図書名リスト!$A$3:$W$1161,21,0))</f>
        <v/>
      </c>
      <c r="P1062" s="9" t="str">
        <f>IF(E1062="","",VLOOKUP(W1062,図書名リスト!$A$3:$W$1161,19,0))</f>
        <v/>
      </c>
      <c r="Q1062" s="9" t="str">
        <f>IF(E1062="","",VLOOKUP(W1062,図書名リスト!$A$3:$W$1161,20,0))</f>
        <v/>
      </c>
      <c r="R1062" s="9" t="str">
        <f>IF(E1062="","",VLOOKUP(W1062,図書名リスト!$A$3:$W$1161,22,0))</f>
        <v/>
      </c>
      <c r="S1062" s="8" t="str">
        <f t="shared" si="86"/>
        <v xml:space="preserve"> </v>
      </c>
      <c r="T1062" s="8" t="str">
        <f t="shared" si="87"/>
        <v>　</v>
      </c>
      <c r="U1062" s="8" t="str">
        <f t="shared" si="83"/>
        <v xml:space="preserve"> </v>
      </c>
      <c r="V1062" s="8">
        <f t="shared" si="84"/>
        <v>0</v>
      </c>
      <c r="W1062" s="7" t="str">
        <f t="shared" si="85"/>
        <v/>
      </c>
    </row>
    <row r="1063" spans="1:23" ht="57" customHeight="1" x14ac:dyDescent="0.15">
      <c r="A1063" s="10"/>
      <c r="B1063" s="16"/>
      <c r="C1063" s="16"/>
      <c r="D1063" s="15"/>
      <c r="E1063" s="14"/>
      <c r="F1063" s="13"/>
      <c r="G1063" s="12" t="str">
        <f>IF(E1063="","",VLOOKUP(E1063,図書名リスト!$C$3:$W$1161,16,0))</f>
        <v/>
      </c>
      <c r="H1063" s="11" t="str">
        <f>IF(E1063="","",VLOOKUP(W1063,図書名リスト!$A$3:$W$1161,5,0))</f>
        <v/>
      </c>
      <c r="I1063" s="11" t="str">
        <f>IF(E1063="","",VLOOKUP(W1063,図書名リスト!$A$3:$W$1161,9,0))</f>
        <v/>
      </c>
      <c r="J1063" s="11" t="str">
        <f>IF(E1063="","",VLOOKUP(W1063,図書名リスト!$A$3:$W$1161,23,0))</f>
        <v/>
      </c>
      <c r="K1063" s="11" t="str">
        <f>IF(E1063="","",VLOOKUP(W1063,図書名リスト!$A$3:$W$11651,11,0))</f>
        <v/>
      </c>
      <c r="L1063" s="38" t="str">
        <f>IF(E1063="","",VLOOKUP(W1063,図書名リスト!$A$3:$W$1161,14,0))</f>
        <v/>
      </c>
      <c r="M1063" s="9" t="str">
        <f>IF(E1063="","",VLOOKUP(W1063,図書名リスト!$A$3:$W$1161,17,0))</f>
        <v/>
      </c>
      <c r="N1063" s="10"/>
      <c r="O1063" s="9" t="str">
        <f>IF(E1063="","",VLOOKUP(W1063,図書名リスト!$A$3:$W$1161,21,0))</f>
        <v/>
      </c>
      <c r="P1063" s="9" t="str">
        <f>IF(E1063="","",VLOOKUP(W1063,図書名リスト!$A$3:$W$1161,19,0))</f>
        <v/>
      </c>
      <c r="Q1063" s="9" t="str">
        <f>IF(E1063="","",VLOOKUP(W1063,図書名リスト!$A$3:$W$1161,20,0))</f>
        <v/>
      </c>
      <c r="R1063" s="9" t="str">
        <f>IF(E1063="","",VLOOKUP(W1063,図書名リスト!$A$3:$W$1161,22,0))</f>
        <v/>
      </c>
      <c r="S1063" s="8" t="str">
        <f t="shared" si="86"/>
        <v xml:space="preserve"> </v>
      </c>
      <c r="T1063" s="8" t="str">
        <f t="shared" si="87"/>
        <v>　</v>
      </c>
      <c r="U1063" s="8" t="str">
        <f t="shared" si="83"/>
        <v xml:space="preserve"> </v>
      </c>
      <c r="V1063" s="8">
        <f t="shared" si="84"/>
        <v>0</v>
      </c>
      <c r="W1063" s="7" t="str">
        <f t="shared" si="85"/>
        <v/>
      </c>
    </row>
    <row r="1064" spans="1:23" ht="57" customHeight="1" x14ac:dyDescent="0.15">
      <c r="A1064" s="10"/>
      <c r="B1064" s="16"/>
      <c r="C1064" s="16"/>
      <c r="D1064" s="15"/>
      <c r="E1064" s="14"/>
      <c r="F1064" s="13"/>
      <c r="G1064" s="12" t="str">
        <f>IF(E1064="","",VLOOKUP(E1064,図書名リスト!$C$3:$W$1161,16,0))</f>
        <v/>
      </c>
      <c r="H1064" s="11" t="str">
        <f>IF(E1064="","",VLOOKUP(W1064,図書名リスト!$A$3:$W$1161,5,0))</f>
        <v/>
      </c>
      <c r="I1064" s="11" t="str">
        <f>IF(E1064="","",VLOOKUP(W1064,図書名リスト!$A$3:$W$1161,9,0))</f>
        <v/>
      </c>
      <c r="J1064" s="11" t="str">
        <f>IF(E1064="","",VLOOKUP(W1064,図書名リスト!$A$3:$W$1161,23,0))</f>
        <v/>
      </c>
      <c r="K1064" s="11" t="str">
        <f>IF(E1064="","",VLOOKUP(W1064,図書名リスト!$A$3:$W$11651,11,0))</f>
        <v/>
      </c>
      <c r="L1064" s="38" t="str">
        <f>IF(E1064="","",VLOOKUP(W1064,図書名リスト!$A$3:$W$1161,14,0))</f>
        <v/>
      </c>
      <c r="M1064" s="9" t="str">
        <f>IF(E1064="","",VLOOKUP(W1064,図書名リスト!$A$3:$W$1161,17,0))</f>
        <v/>
      </c>
      <c r="N1064" s="10"/>
      <c r="O1064" s="9" t="str">
        <f>IF(E1064="","",VLOOKUP(W1064,図書名リスト!$A$3:$W$1161,21,0))</f>
        <v/>
      </c>
      <c r="P1064" s="9" t="str">
        <f>IF(E1064="","",VLOOKUP(W1064,図書名リスト!$A$3:$W$1161,19,0))</f>
        <v/>
      </c>
      <c r="Q1064" s="9" t="str">
        <f>IF(E1064="","",VLOOKUP(W1064,図書名リスト!$A$3:$W$1161,20,0))</f>
        <v/>
      </c>
      <c r="R1064" s="9" t="str">
        <f>IF(E1064="","",VLOOKUP(W1064,図書名リスト!$A$3:$W$1161,22,0))</f>
        <v/>
      </c>
      <c r="S1064" s="8" t="str">
        <f t="shared" si="86"/>
        <v xml:space="preserve"> </v>
      </c>
      <c r="T1064" s="8" t="str">
        <f t="shared" si="87"/>
        <v>　</v>
      </c>
      <c r="U1064" s="8" t="str">
        <f t="shared" si="83"/>
        <v xml:space="preserve"> </v>
      </c>
      <c r="V1064" s="8">
        <f t="shared" si="84"/>
        <v>0</v>
      </c>
      <c r="W1064" s="7" t="str">
        <f t="shared" si="85"/>
        <v/>
      </c>
    </row>
    <row r="1065" spans="1:23" ht="57" customHeight="1" x14ac:dyDescent="0.15">
      <c r="A1065" s="10"/>
      <c r="B1065" s="16"/>
      <c r="C1065" s="16"/>
      <c r="D1065" s="15"/>
      <c r="E1065" s="14"/>
      <c r="F1065" s="13"/>
      <c r="G1065" s="12" t="str">
        <f>IF(E1065="","",VLOOKUP(E1065,図書名リスト!$C$3:$W$1161,16,0))</f>
        <v/>
      </c>
      <c r="H1065" s="11" t="str">
        <f>IF(E1065="","",VLOOKUP(W1065,図書名リスト!$A$3:$W$1161,5,0))</f>
        <v/>
      </c>
      <c r="I1065" s="11" t="str">
        <f>IF(E1065="","",VLOOKUP(W1065,図書名リスト!$A$3:$W$1161,9,0))</f>
        <v/>
      </c>
      <c r="J1065" s="11" t="str">
        <f>IF(E1065="","",VLOOKUP(W1065,図書名リスト!$A$3:$W$1161,23,0))</f>
        <v/>
      </c>
      <c r="K1065" s="11" t="str">
        <f>IF(E1065="","",VLOOKUP(W1065,図書名リスト!$A$3:$W$11651,11,0))</f>
        <v/>
      </c>
      <c r="L1065" s="38" t="str">
        <f>IF(E1065="","",VLOOKUP(W1065,図書名リスト!$A$3:$W$1161,14,0))</f>
        <v/>
      </c>
      <c r="M1065" s="9" t="str">
        <f>IF(E1065="","",VLOOKUP(W1065,図書名リスト!$A$3:$W$1161,17,0))</f>
        <v/>
      </c>
      <c r="N1065" s="10"/>
      <c r="O1065" s="9" t="str">
        <f>IF(E1065="","",VLOOKUP(W1065,図書名リスト!$A$3:$W$1161,21,0))</f>
        <v/>
      </c>
      <c r="P1065" s="9" t="str">
        <f>IF(E1065="","",VLOOKUP(W1065,図書名リスト!$A$3:$W$1161,19,0))</f>
        <v/>
      </c>
      <c r="Q1065" s="9" t="str">
        <f>IF(E1065="","",VLOOKUP(W1065,図書名リスト!$A$3:$W$1161,20,0))</f>
        <v/>
      </c>
      <c r="R1065" s="9" t="str">
        <f>IF(E1065="","",VLOOKUP(W1065,図書名リスト!$A$3:$W$1161,22,0))</f>
        <v/>
      </c>
      <c r="S1065" s="8" t="str">
        <f t="shared" si="86"/>
        <v xml:space="preserve"> </v>
      </c>
      <c r="T1065" s="8" t="str">
        <f t="shared" si="87"/>
        <v>　</v>
      </c>
      <c r="U1065" s="8" t="str">
        <f t="shared" ref="U1065:U1128" si="88">IF($A1065=0," ",VLOOKUP(S1065,$Y$14:$Z$60,2,0))</f>
        <v xml:space="preserve"> </v>
      </c>
      <c r="V1065" s="8">
        <f t="shared" ref="V1065:V1128" si="89">A1065</f>
        <v>0</v>
      </c>
      <c r="W1065" s="7" t="str">
        <f t="shared" ref="W1065:W1128" si="90">IF(E1065&amp;F1065="","",CONCATENATE(E1065,F1065))</f>
        <v/>
      </c>
    </row>
    <row r="1066" spans="1:23" ht="57" customHeight="1" x14ac:dyDescent="0.15">
      <c r="A1066" s="10"/>
      <c r="B1066" s="16"/>
      <c r="C1066" s="16"/>
      <c r="D1066" s="15"/>
      <c r="E1066" s="14"/>
      <c r="F1066" s="13"/>
      <c r="G1066" s="12" t="str">
        <f>IF(E1066="","",VLOOKUP(E1066,図書名リスト!$C$3:$W$1161,16,0))</f>
        <v/>
      </c>
      <c r="H1066" s="11" t="str">
        <f>IF(E1066="","",VLOOKUP(W1066,図書名リスト!$A$3:$W$1161,5,0))</f>
        <v/>
      </c>
      <c r="I1066" s="11" t="str">
        <f>IF(E1066="","",VLOOKUP(W1066,図書名リスト!$A$3:$W$1161,9,0))</f>
        <v/>
      </c>
      <c r="J1066" s="11" t="str">
        <f>IF(E1066="","",VLOOKUP(W1066,図書名リスト!$A$3:$W$1161,23,0))</f>
        <v/>
      </c>
      <c r="K1066" s="11" t="str">
        <f>IF(E1066="","",VLOOKUP(W1066,図書名リスト!$A$3:$W$11651,11,0))</f>
        <v/>
      </c>
      <c r="L1066" s="38" t="str">
        <f>IF(E1066="","",VLOOKUP(W1066,図書名リスト!$A$3:$W$1161,14,0))</f>
        <v/>
      </c>
      <c r="M1066" s="9" t="str">
        <f>IF(E1066="","",VLOOKUP(W1066,図書名リスト!$A$3:$W$1161,17,0))</f>
        <v/>
      </c>
      <c r="N1066" s="10"/>
      <c r="O1066" s="9" t="str">
        <f>IF(E1066="","",VLOOKUP(W1066,図書名リスト!$A$3:$W$1161,21,0))</f>
        <v/>
      </c>
      <c r="P1066" s="9" t="str">
        <f>IF(E1066="","",VLOOKUP(W1066,図書名リスト!$A$3:$W$1161,19,0))</f>
        <v/>
      </c>
      <c r="Q1066" s="9" t="str">
        <f>IF(E1066="","",VLOOKUP(W1066,図書名リスト!$A$3:$W$1161,20,0))</f>
        <v/>
      </c>
      <c r="R1066" s="9" t="str">
        <f>IF(E1066="","",VLOOKUP(W1066,図書名リスト!$A$3:$W$1161,22,0))</f>
        <v/>
      </c>
      <c r="S1066" s="8" t="str">
        <f t="shared" si="86"/>
        <v xml:space="preserve"> </v>
      </c>
      <c r="T1066" s="8" t="str">
        <f t="shared" si="87"/>
        <v>　</v>
      </c>
      <c r="U1066" s="8" t="str">
        <f t="shared" si="88"/>
        <v xml:space="preserve"> </v>
      </c>
      <c r="V1066" s="8">
        <f t="shared" si="89"/>
        <v>0</v>
      </c>
      <c r="W1066" s="7" t="str">
        <f t="shared" si="90"/>
        <v/>
      </c>
    </row>
    <row r="1067" spans="1:23" ht="57" customHeight="1" x14ac:dyDescent="0.15">
      <c r="A1067" s="10"/>
      <c r="B1067" s="16"/>
      <c r="C1067" s="16"/>
      <c r="D1067" s="15"/>
      <c r="E1067" s="14"/>
      <c r="F1067" s="13"/>
      <c r="G1067" s="12" t="str">
        <f>IF(E1067="","",VLOOKUP(E1067,図書名リスト!$C$3:$W$1161,16,0))</f>
        <v/>
      </c>
      <c r="H1067" s="11" t="str">
        <f>IF(E1067="","",VLOOKUP(W1067,図書名リスト!$A$3:$W$1161,5,0))</f>
        <v/>
      </c>
      <c r="I1067" s="11" t="str">
        <f>IF(E1067="","",VLOOKUP(W1067,図書名リスト!$A$3:$W$1161,9,0))</f>
        <v/>
      </c>
      <c r="J1067" s="11" t="str">
        <f>IF(E1067="","",VLOOKUP(W1067,図書名リスト!$A$3:$W$1161,23,0))</f>
        <v/>
      </c>
      <c r="K1067" s="11" t="str">
        <f>IF(E1067="","",VLOOKUP(W1067,図書名リスト!$A$3:$W$11651,11,0))</f>
        <v/>
      </c>
      <c r="L1067" s="38" t="str">
        <f>IF(E1067="","",VLOOKUP(W1067,図書名リスト!$A$3:$W$1161,14,0))</f>
        <v/>
      </c>
      <c r="M1067" s="9" t="str">
        <f>IF(E1067="","",VLOOKUP(W1067,図書名リスト!$A$3:$W$1161,17,0))</f>
        <v/>
      </c>
      <c r="N1067" s="10"/>
      <c r="O1067" s="9" t="str">
        <f>IF(E1067="","",VLOOKUP(W1067,図書名リスト!$A$3:$W$1161,21,0))</f>
        <v/>
      </c>
      <c r="P1067" s="9" t="str">
        <f>IF(E1067="","",VLOOKUP(W1067,図書名リスト!$A$3:$W$1161,19,0))</f>
        <v/>
      </c>
      <c r="Q1067" s="9" t="str">
        <f>IF(E1067="","",VLOOKUP(W1067,図書名リスト!$A$3:$W$1161,20,0))</f>
        <v/>
      </c>
      <c r="R1067" s="9" t="str">
        <f>IF(E1067="","",VLOOKUP(W1067,図書名リスト!$A$3:$W$1161,22,0))</f>
        <v/>
      </c>
      <c r="S1067" s="8" t="str">
        <f t="shared" si="86"/>
        <v xml:space="preserve"> </v>
      </c>
      <c r="T1067" s="8" t="str">
        <f t="shared" si="87"/>
        <v>　</v>
      </c>
      <c r="U1067" s="8" t="str">
        <f t="shared" si="88"/>
        <v xml:space="preserve"> </v>
      </c>
      <c r="V1067" s="8">
        <f t="shared" si="89"/>
        <v>0</v>
      </c>
      <c r="W1067" s="7" t="str">
        <f t="shared" si="90"/>
        <v/>
      </c>
    </row>
    <row r="1068" spans="1:23" ht="57" customHeight="1" x14ac:dyDescent="0.15">
      <c r="A1068" s="10"/>
      <c r="B1068" s="16"/>
      <c r="C1068" s="16"/>
      <c r="D1068" s="15"/>
      <c r="E1068" s="14"/>
      <c r="F1068" s="13"/>
      <c r="G1068" s="12" t="str">
        <f>IF(E1068="","",VLOOKUP(E1068,図書名リスト!$C$3:$W$1161,16,0))</f>
        <v/>
      </c>
      <c r="H1068" s="11" t="str">
        <f>IF(E1068="","",VLOOKUP(W1068,図書名リスト!$A$3:$W$1161,5,0))</f>
        <v/>
      </c>
      <c r="I1068" s="11" t="str">
        <f>IF(E1068="","",VLOOKUP(W1068,図書名リスト!$A$3:$W$1161,9,0))</f>
        <v/>
      </c>
      <c r="J1068" s="11" t="str">
        <f>IF(E1068="","",VLOOKUP(W1068,図書名リスト!$A$3:$W$1161,23,0))</f>
        <v/>
      </c>
      <c r="K1068" s="11" t="str">
        <f>IF(E1068="","",VLOOKUP(W1068,図書名リスト!$A$3:$W$11651,11,0))</f>
        <v/>
      </c>
      <c r="L1068" s="38" t="str">
        <f>IF(E1068="","",VLOOKUP(W1068,図書名リスト!$A$3:$W$1161,14,0))</f>
        <v/>
      </c>
      <c r="M1068" s="9" t="str">
        <f>IF(E1068="","",VLOOKUP(W1068,図書名リスト!$A$3:$W$1161,17,0))</f>
        <v/>
      </c>
      <c r="N1068" s="10"/>
      <c r="O1068" s="9" t="str">
        <f>IF(E1068="","",VLOOKUP(W1068,図書名リスト!$A$3:$W$1161,21,0))</f>
        <v/>
      </c>
      <c r="P1068" s="9" t="str">
        <f>IF(E1068="","",VLOOKUP(W1068,図書名リスト!$A$3:$W$1161,19,0))</f>
        <v/>
      </c>
      <c r="Q1068" s="9" t="str">
        <f>IF(E1068="","",VLOOKUP(W1068,図書名リスト!$A$3:$W$1161,20,0))</f>
        <v/>
      </c>
      <c r="R1068" s="9" t="str">
        <f>IF(E1068="","",VLOOKUP(W1068,図書名リスト!$A$3:$W$1161,22,0))</f>
        <v/>
      </c>
      <c r="S1068" s="8" t="str">
        <f t="shared" si="86"/>
        <v xml:space="preserve"> </v>
      </c>
      <c r="T1068" s="8" t="str">
        <f t="shared" si="87"/>
        <v>　</v>
      </c>
      <c r="U1068" s="8" t="str">
        <f t="shared" si="88"/>
        <v xml:space="preserve"> </v>
      </c>
      <c r="V1068" s="8">
        <f t="shared" si="89"/>
        <v>0</v>
      </c>
      <c r="W1068" s="7" t="str">
        <f t="shared" si="90"/>
        <v/>
      </c>
    </row>
    <row r="1069" spans="1:23" ht="57" customHeight="1" x14ac:dyDescent="0.15">
      <c r="A1069" s="10"/>
      <c r="B1069" s="16"/>
      <c r="C1069" s="16"/>
      <c r="D1069" s="15"/>
      <c r="E1069" s="14"/>
      <c r="F1069" s="13"/>
      <c r="G1069" s="12" t="str">
        <f>IF(E1069="","",VLOOKUP(E1069,図書名リスト!$C$3:$W$1161,16,0))</f>
        <v/>
      </c>
      <c r="H1069" s="11" t="str">
        <f>IF(E1069="","",VLOOKUP(W1069,図書名リスト!$A$3:$W$1161,5,0))</f>
        <v/>
      </c>
      <c r="I1069" s="11" t="str">
        <f>IF(E1069="","",VLOOKUP(W1069,図書名リスト!$A$3:$W$1161,9,0))</f>
        <v/>
      </c>
      <c r="J1069" s="11" t="str">
        <f>IF(E1069="","",VLOOKUP(W1069,図書名リスト!$A$3:$W$1161,23,0))</f>
        <v/>
      </c>
      <c r="K1069" s="11" t="str">
        <f>IF(E1069="","",VLOOKUP(W1069,図書名リスト!$A$3:$W$11651,11,0))</f>
        <v/>
      </c>
      <c r="L1069" s="38" t="str">
        <f>IF(E1069="","",VLOOKUP(W1069,図書名リスト!$A$3:$W$1161,14,0))</f>
        <v/>
      </c>
      <c r="M1069" s="9" t="str">
        <f>IF(E1069="","",VLOOKUP(W1069,図書名リスト!$A$3:$W$1161,17,0))</f>
        <v/>
      </c>
      <c r="N1069" s="10"/>
      <c r="O1069" s="9" t="str">
        <f>IF(E1069="","",VLOOKUP(W1069,図書名リスト!$A$3:$W$1161,21,0))</f>
        <v/>
      </c>
      <c r="P1069" s="9" t="str">
        <f>IF(E1069="","",VLOOKUP(W1069,図書名リスト!$A$3:$W$1161,19,0))</f>
        <v/>
      </c>
      <c r="Q1069" s="9" t="str">
        <f>IF(E1069="","",VLOOKUP(W1069,図書名リスト!$A$3:$W$1161,20,0))</f>
        <v/>
      </c>
      <c r="R1069" s="9" t="str">
        <f>IF(E1069="","",VLOOKUP(W1069,図書名リスト!$A$3:$W$1161,22,0))</f>
        <v/>
      </c>
      <c r="S1069" s="8" t="str">
        <f t="shared" si="86"/>
        <v xml:space="preserve"> </v>
      </c>
      <c r="T1069" s="8" t="str">
        <f t="shared" si="87"/>
        <v>　</v>
      </c>
      <c r="U1069" s="8" t="str">
        <f t="shared" si="88"/>
        <v xml:space="preserve"> </v>
      </c>
      <c r="V1069" s="8">
        <f t="shared" si="89"/>
        <v>0</v>
      </c>
      <c r="W1069" s="7" t="str">
        <f t="shared" si="90"/>
        <v/>
      </c>
    </row>
    <row r="1070" spans="1:23" ht="57" customHeight="1" x14ac:dyDescent="0.15">
      <c r="A1070" s="10"/>
      <c r="B1070" s="16"/>
      <c r="C1070" s="16"/>
      <c r="D1070" s="15"/>
      <c r="E1070" s="14"/>
      <c r="F1070" s="13"/>
      <c r="G1070" s="12" t="str">
        <f>IF(E1070="","",VLOOKUP(E1070,図書名リスト!$C$3:$W$1161,16,0))</f>
        <v/>
      </c>
      <c r="H1070" s="11" t="str">
        <f>IF(E1070="","",VLOOKUP(W1070,図書名リスト!$A$3:$W$1161,5,0))</f>
        <v/>
      </c>
      <c r="I1070" s="11" t="str">
        <f>IF(E1070="","",VLOOKUP(W1070,図書名リスト!$A$3:$W$1161,9,0))</f>
        <v/>
      </c>
      <c r="J1070" s="11" t="str">
        <f>IF(E1070="","",VLOOKUP(W1070,図書名リスト!$A$3:$W$1161,23,0))</f>
        <v/>
      </c>
      <c r="K1070" s="11" t="str">
        <f>IF(E1070="","",VLOOKUP(W1070,図書名リスト!$A$3:$W$11651,11,0))</f>
        <v/>
      </c>
      <c r="L1070" s="38" t="str">
        <f>IF(E1070="","",VLOOKUP(W1070,図書名リスト!$A$3:$W$1161,14,0))</f>
        <v/>
      </c>
      <c r="M1070" s="9" t="str">
        <f>IF(E1070="","",VLOOKUP(W1070,図書名リスト!$A$3:$W$1161,17,0))</f>
        <v/>
      </c>
      <c r="N1070" s="10"/>
      <c r="O1070" s="9" t="str">
        <f>IF(E1070="","",VLOOKUP(W1070,図書名リスト!$A$3:$W$1161,21,0))</f>
        <v/>
      </c>
      <c r="P1070" s="9" t="str">
        <f>IF(E1070="","",VLOOKUP(W1070,図書名リスト!$A$3:$W$1161,19,0))</f>
        <v/>
      </c>
      <c r="Q1070" s="9" t="str">
        <f>IF(E1070="","",VLOOKUP(W1070,図書名リスト!$A$3:$W$1161,20,0))</f>
        <v/>
      </c>
      <c r="R1070" s="9" t="str">
        <f>IF(E1070="","",VLOOKUP(W1070,図書名リスト!$A$3:$W$1161,22,0))</f>
        <v/>
      </c>
      <c r="S1070" s="8" t="str">
        <f t="shared" si="86"/>
        <v xml:space="preserve"> </v>
      </c>
      <c r="T1070" s="8" t="str">
        <f t="shared" si="87"/>
        <v>　</v>
      </c>
      <c r="U1070" s="8" t="str">
        <f t="shared" si="88"/>
        <v xml:space="preserve"> </v>
      </c>
      <c r="V1070" s="8">
        <f t="shared" si="89"/>
        <v>0</v>
      </c>
      <c r="W1070" s="7" t="str">
        <f t="shared" si="90"/>
        <v/>
      </c>
    </row>
    <row r="1071" spans="1:23" ht="57" customHeight="1" x14ac:dyDescent="0.15">
      <c r="A1071" s="10"/>
      <c r="B1071" s="16"/>
      <c r="C1071" s="16"/>
      <c r="D1071" s="15"/>
      <c r="E1071" s="14"/>
      <c r="F1071" s="13"/>
      <c r="G1071" s="12" t="str">
        <f>IF(E1071="","",VLOOKUP(E1071,図書名リスト!$C$3:$W$1161,16,0))</f>
        <v/>
      </c>
      <c r="H1071" s="11" t="str">
        <f>IF(E1071="","",VLOOKUP(W1071,図書名リスト!$A$3:$W$1161,5,0))</f>
        <v/>
      </c>
      <c r="I1071" s="11" t="str">
        <f>IF(E1071="","",VLOOKUP(W1071,図書名リスト!$A$3:$W$1161,9,0))</f>
        <v/>
      </c>
      <c r="J1071" s="11" t="str">
        <f>IF(E1071="","",VLOOKUP(W1071,図書名リスト!$A$3:$W$1161,23,0))</f>
        <v/>
      </c>
      <c r="K1071" s="11" t="str">
        <f>IF(E1071="","",VLOOKUP(W1071,図書名リスト!$A$3:$W$11651,11,0))</f>
        <v/>
      </c>
      <c r="L1071" s="38" t="str">
        <f>IF(E1071="","",VLOOKUP(W1071,図書名リスト!$A$3:$W$1161,14,0))</f>
        <v/>
      </c>
      <c r="M1071" s="9" t="str">
        <f>IF(E1071="","",VLOOKUP(W1071,図書名リスト!$A$3:$W$1161,17,0))</f>
        <v/>
      </c>
      <c r="N1071" s="10"/>
      <c r="O1071" s="9" t="str">
        <f>IF(E1071="","",VLOOKUP(W1071,図書名リスト!$A$3:$W$1161,21,0))</f>
        <v/>
      </c>
      <c r="P1071" s="9" t="str">
        <f>IF(E1071="","",VLOOKUP(W1071,図書名リスト!$A$3:$W$1161,19,0))</f>
        <v/>
      </c>
      <c r="Q1071" s="9" t="str">
        <f>IF(E1071="","",VLOOKUP(W1071,図書名リスト!$A$3:$W$1161,20,0))</f>
        <v/>
      </c>
      <c r="R1071" s="9" t="str">
        <f>IF(E1071="","",VLOOKUP(W1071,図書名リスト!$A$3:$W$1161,22,0))</f>
        <v/>
      </c>
      <c r="S1071" s="8" t="str">
        <f t="shared" si="86"/>
        <v xml:space="preserve"> </v>
      </c>
      <c r="T1071" s="8" t="str">
        <f t="shared" si="87"/>
        <v>　</v>
      </c>
      <c r="U1071" s="8" t="str">
        <f t="shared" si="88"/>
        <v xml:space="preserve"> </v>
      </c>
      <c r="V1071" s="8">
        <f t="shared" si="89"/>
        <v>0</v>
      </c>
      <c r="W1071" s="7" t="str">
        <f t="shared" si="90"/>
        <v/>
      </c>
    </row>
    <row r="1072" spans="1:23" ht="57" customHeight="1" x14ac:dyDescent="0.15">
      <c r="A1072" s="10"/>
      <c r="B1072" s="16"/>
      <c r="C1072" s="16"/>
      <c r="D1072" s="15"/>
      <c r="E1072" s="14"/>
      <c r="F1072" s="13"/>
      <c r="G1072" s="12" t="str">
        <f>IF(E1072="","",VLOOKUP(E1072,図書名リスト!$C$3:$W$1161,16,0))</f>
        <v/>
      </c>
      <c r="H1072" s="11" t="str">
        <f>IF(E1072="","",VLOOKUP(W1072,図書名リスト!$A$3:$W$1161,5,0))</f>
        <v/>
      </c>
      <c r="I1072" s="11" t="str">
        <f>IF(E1072="","",VLOOKUP(W1072,図書名リスト!$A$3:$W$1161,9,0))</f>
        <v/>
      </c>
      <c r="J1072" s="11" t="str">
        <f>IF(E1072="","",VLOOKUP(W1072,図書名リスト!$A$3:$W$1161,23,0))</f>
        <v/>
      </c>
      <c r="K1072" s="11" t="str">
        <f>IF(E1072="","",VLOOKUP(W1072,図書名リスト!$A$3:$W$11651,11,0))</f>
        <v/>
      </c>
      <c r="L1072" s="38" t="str">
        <f>IF(E1072="","",VLOOKUP(W1072,図書名リスト!$A$3:$W$1161,14,0))</f>
        <v/>
      </c>
      <c r="M1072" s="9" t="str">
        <f>IF(E1072="","",VLOOKUP(W1072,図書名リスト!$A$3:$W$1161,17,0))</f>
        <v/>
      </c>
      <c r="N1072" s="10"/>
      <c r="O1072" s="9" t="str">
        <f>IF(E1072="","",VLOOKUP(W1072,図書名リスト!$A$3:$W$1161,21,0))</f>
        <v/>
      </c>
      <c r="P1072" s="9" t="str">
        <f>IF(E1072="","",VLOOKUP(W1072,図書名リスト!$A$3:$W$1161,19,0))</f>
        <v/>
      </c>
      <c r="Q1072" s="9" t="str">
        <f>IF(E1072="","",VLOOKUP(W1072,図書名リスト!$A$3:$W$1161,20,0))</f>
        <v/>
      </c>
      <c r="R1072" s="9" t="str">
        <f>IF(E1072="","",VLOOKUP(W1072,図書名リスト!$A$3:$W$1161,22,0))</f>
        <v/>
      </c>
      <c r="S1072" s="8" t="str">
        <f t="shared" si="86"/>
        <v xml:space="preserve"> </v>
      </c>
      <c r="T1072" s="8" t="str">
        <f t="shared" si="87"/>
        <v>　</v>
      </c>
      <c r="U1072" s="8" t="str">
        <f t="shared" si="88"/>
        <v xml:space="preserve"> </v>
      </c>
      <c r="V1072" s="8">
        <f t="shared" si="89"/>
        <v>0</v>
      </c>
      <c r="W1072" s="7" t="str">
        <f t="shared" si="90"/>
        <v/>
      </c>
    </row>
    <row r="1073" spans="1:23" ht="57" customHeight="1" x14ac:dyDescent="0.15">
      <c r="A1073" s="10"/>
      <c r="B1073" s="16"/>
      <c r="C1073" s="16"/>
      <c r="D1073" s="15"/>
      <c r="E1073" s="14"/>
      <c r="F1073" s="13"/>
      <c r="G1073" s="12" t="str">
        <f>IF(E1073="","",VLOOKUP(E1073,図書名リスト!$C$3:$W$1161,16,0))</f>
        <v/>
      </c>
      <c r="H1073" s="11" t="str">
        <f>IF(E1073="","",VLOOKUP(W1073,図書名リスト!$A$3:$W$1161,5,0))</f>
        <v/>
      </c>
      <c r="I1073" s="11" t="str">
        <f>IF(E1073="","",VLOOKUP(W1073,図書名リスト!$A$3:$W$1161,9,0))</f>
        <v/>
      </c>
      <c r="J1073" s="11" t="str">
        <f>IF(E1073="","",VLOOKUP(W1073,図書名リスト!$A$3:$W$1161,23,0))</f>
        <v/>
      </c>
      <c r="K1073" s="11" t="str">
        <f>IF(E1073="","",VLOOKUP(W1073,図書名リスト!$A$3:$W$11651,11,0))</f>
        <v/>
      </c>
      <c r="L1073" s="38" t="str">
        <f>IF(E1073="","",VLOOKUP(W1073,図書名リスト!$A$3:$W$1161,14,0))</f>
        <v/>
      </c>
      <c r="M1073" s="9" t="str">
        <f>IF(E1073="","",VLOOKUP(W1073,図書名リスト!$A$3:$W$1161,17,0))</f>
        <v/>
      </c>
      <c r="N1073" s="10"/>
      <c r="O1073" s="9" t="str">
        <f>IF(E1073="","",VLOOKUP(W1073,図書名リスト!$A$3:$W$1161,21,0))</f>
        <v/>
      </c>
      <c r="P1073" s="9" t="str">
        <f>IF(E1073="","",VLOOKUP(W1073,図書名リスト!$A$3:$W$1161,19,0))</f>
        <v/>
      </c>
      <c r="Q1073" s="9" t="str">
        <f>IF(E1073="","",VLOOKUP(W1073,図書名リスト!$A$3:$W$1161,20,0))</f>
        <v/>
      </c>
      <c r="R1073" s="9" t="str">
        <f>IF(E1073="","",VLOOKUP(W1073,図書名リスト!$A$3:$W$1161,22,0))</f>
        <v/>
      </c>
      <c r="S1073" s="8" t="str">
        <f t="shared" si="86"/>
        <v xml:space="preserve"> </v>
      </c>
      <c r="T1073" s="8" t="str">
        <f t="shared" si="87"/>
        <v>　</v>
      </c>
      <c r="U1073" s="8" t="str">
        <f t="shared" si="88"/>
        <v xml:space="preserve"> </v>
      </c>
      <c r="V1073" s="8">
        <f t="shared" si="89"/>
        <v>0</v>
      </c>
      <c r="W1073" s="7" t="str">
        <f t="shared" si="90"/>
        <v/>
      </c>
    </row>
    <row r="1074" spans="1:23" ht="57" customHeight="1" x14ac:dyDescent="0.15">
      <c r="A1074" s="10"/>
      <c r="B1074" s="16"/>
      <c r="C1074" s="16"/>
      <c r="D1074" s="15"/>
      <c r="E1074" s="14"/>
      <c r="F1074" s="13"/>
      <c r="G1074" s="12" t="str">
        <f>IF(E1074="","",VLOOKUP(E1074,図書名リスト!$C$3:$W$1161,16,0))</f>
        <v/>
      </c>
      <c r="H1074" s="11" t="str">
        <f>IF(E1074="","",VLOOKUP(W1074,図書名リスト!$A$3:$W$1161,5,0))</f>
        <v/>
      </c>
      <c r="I1074" s="11" t="str">
        <f>IF(E1074="","",VLOOKUP(W1074,図書名リスト!$A$3:$W$1161,9,0))</f>
        <v/>
      </c>
      <c r="J1074" s="11" t="str">
        <f>IF(E1074="","",VLOOKUP(W1074,図書名リスト!$A$3:$W$1161,23,0))</f>
        <v/>
      </c>
      <c r="K1074" s="11" t="str">
        <f>IF(E1074="","",VLOOKUP(W1074,図書名リスト!$A$3:$W$11651,11,0))</f>
        <v/>
      </c>
      <c r="L1074" s="38" t="str">
        <f>IF(E1074="","",VLOOKUP(W1074,図書名リスト!$A$3:$W$1161,14,0))</f>
        <v/>
      </c>
      <c r="M1074" s="9" t="str">
        <f>IF(E1074="","",VLOOKUP(W1074,図書名リスト!$A$3:$W$1161,17,0))</f>
        <v/>
      </c>
      <c r="N1074" s="10"/>
      <c r="O1074" s="9" t="str">
        <f>IF(E1074="","",VLOOKUP(W1074,図書名リスト!$A$3:$W$1161,21,0))</f>
        <v/>
      </c>
      <c r="P1074" s="9" t="str">
        <f>IF(E1074="","",VLOOKUP(W1074,図書名リスト!$A$3:$W$1161,19,0))</f>
        <v/>
      </c>
      <c r="Q1074" s="9" t="str">
        <f>IF(E1074="","",VLOOKUP(W1074,図書名リスト!$A$3:$W$1161,20,0))</f>
        <v/>
      </c>
      <c r="R1074" s="9" t="str">
        <f>IF(E1074="","",VLOOKUP(W1074,図書名リスト!$A$3:$W$1161,22,0))</f>
        <v/>
      </c>
      <c r="S1074" s="8" t="str">
        <f t="shared" si="86"/>
        <v xml:space="preserve"> </v>
      </c>
      <c r="T1074" s="8" t="str">
        <f t="shared" si="87"/>
        <v>　</v>
      </c>
      <c r="U1074" s="8" t="str">
        <f t="shared" si="88"/>
        <v xml:space="preserve"> </v>
      </c>
      <c r="V1074" s="8">
        <f t="shared" si="89"/>
        <v>0</v>
      </c>
      <c r="W1074" s="7" t="str">
        <f t="shared" si="90"/>
        <v/>
      </c>
    </row>
    <row r="1075" spans="1:23" ht="57" customHeight="1" x14ac:dyDescent="0.15">
      <c r="A1075" s="10"/>
      <c r="B1075" s="16"/>
      <c r="C1075" s="16"/>
      <c r="D1075" s="15"/>
      <c r="E1075" s="14"/>
      <c r="F1075" s="13"/>
      <c r="G1075" s="12" t="str">
        <f>IF(E1075="","",VLOOKUP(E1075,図書名リスト!$C$3:$W$1161,16,0))</f>
        <v/>
      </c>
      <c r="H1075" s="11" t="str">
        <f>IF(E1075="","",VLOOKUP(W1075,図書名リスト!$A$3:$W$1161,5,0))</f>
        <v/>
      </c>
      <c r="I1075" s="11" t="str">
        <f>IF(E1075="","",VLOOKUP(W1075,図書名リスト!$A$3:$W$1161,9,0))</f>
        <v/>
      </c>
      <c r="J1075" s="11" t="str">
        <f>IF(E1075="","",VLOOKUP(W1075,図書名リスト!$A$3:$W$1161,23,0))</f>
        <v/>
      </c>
      <c r="K1075" s="11" t="str">
        <f>IF(E1075="","",VLOOKUP(W1075,図書名リスト!$A$3:$W$11651,11,0))</f>
        <v/>
      </c>
      <c r="L1075" s="38" t="str">
        <f>IF(E1075="","",VLOOKUP(W1075,図書名リスト!$A$3:$W$1161,14,0))</f>
        <v/>
      </c>
      <c r="M1075" s="9" t="str">
        <f>IF(E1075="","",VLOOKUP(W1075,図書名リスト!$A$3:$W$1161,17,0))</f>
        <v/>
      </c>
      <c r="N1075" s="10"/>
      <c r="O1075" s="9" t="str">
        <f>IF(E1075="","",VLOOKUP(W1075,図書名リスト!$A$3:$W$1161,21,0))</f>
        <v/>
      </c>
      <c r="P1075" s="9" t="str">
        <f>IF(E1075="","",VLOOKUP(W1075,図書名リスト!$A$3:$W$1161,19,0))</f>
        <v/>
      </c>
      <c r="Q1075" s="9" t="str">
        <f>IF(E1075="","",VLOOKUP(W1075,図書名リスト!$A$3:$W$1161,20,0))</f>
        <v/>
      </c>
      <c r="R1075" s="9" t="str">
        <f>IF(E1075="","",VLOOKUP(W1075,図書名リスト!$A$3:$W$1161,22,0))</f>
        <v/>
      </c>
      <c r="S1075" s="8" t="str">
        <f t="shared" si="86"/>
        <v xml:space="preserve"> </v>
      </c>
      <c r="T1075" s="8" t="str">
        <f t="shared" si="87"/>
        <v>　</v>
      </c>
      <c r="U1075" s="8" t="str">
        <f t="shared" si="88"/>
        <v xml:space="preserve"> </v>
      </c>
      <c r="V1075" s="8">
        <f t="shared" si="89"/>
        <v>0</v>
      </c>
      <c r="W1075" s="7" t="str">
        <f t="shared" si="90"/>
        <v/>
      </c>
    </row>
    <row r="1076" spans="1:23" ht="57" customHeight="1" x14ac:dyDescent="0.15">
      <c r="A1076" s="10"/>
      <c r="B1076" s="16"/>
      <c r="C1076" s="16"/>
      <c r="D1076" s="15"/>
      <c r="E1076" s="14"/>
      <c r="F1076" s="13"/>
      <c r="G1076" s="12" t="str">
        <f>IF(E1076="","",VLOOKUP(E1076,図書名リスト!$C$3:$W$1161,16,0))</f>
        <v/>
      </c>
      <c r="H1076" s="11" t="str">
        <f>IF(E1076="","",VLOOKUP(W1076,図書名リスト!$A$3:$W$1161,5,0))</f>
        <v/>
      </c>
      <c r="I1076" s="11" t="str">
        <f>IF(E1076="","",VLOOKUP(W1076,図書名リスト!$A$3:$W$1161,9,0))</f>
        <v/>
      </c>
      <c r="J1076" s="11" t="str">
        <f>IF(E1076="","",VLOOKUP(W1076,図書名リスト!$A$3:$W$1161,23,0))</f>
        <v/>
      </c>
      <c r="K1076" s="11" t="str">
        <f>IF(E1076="","",VLOOKUP(W1076,図書名リスト!$A$3:$W$11651,11,0))</f>
        <v/>
      </c>
      <c r="L1076" s="38" t="str">
        <f>IF(E1076="","",VLOOKUP(W1076,図書名リスト!$A$3:$W$1161,14,0))</f>
        <v/>
      </c>
      <c r="M1076" s="9" t="str">
        <f>IF(E1076="","",VLOOKUP(W1076,図書名リスト!$A$3:$W$1161,17,0))</f>
        <v/>
      </c>
      <c r="N1076" s="10"/>
      <c r="O1076" s="9" t="str">
        <f>IF(E1076="","",VLOOKUP(W1076,図書名リスト!$A$3:$W$1161,21,0))</f>
        <v/>
      </c>
      <c r="P1076" s="9" t="str">
        <f>IF(E1076="","",VLOOKUP(W1076,図書名リスト!$A$3:$W$1161,19,0))</f>
        <v/>
      </c>
      <c r="Q1076" s="9" t="str">
        <f>IF(E1076="","",VLOOKUP(W1076,図書名リスト!$A$3:$W$1161,20,0))</f>
        <v/>
      </c>
      <c r="R1076" s="9" t="str">
        <f>IF(E1076="","",VLOOKUP(W1076,図書名リスト!$A$3:$W$1161,22,0))</f>
        <v/>
      </c>
      <c r="S1076" s="8" t="str">
        <f t="shared" si="86"/>
        <v xml:space="preserve"> </v>
      </c>
      <c r="T1076" s="8" t="str">
        <f t="shared" si="87"/>
        <v>　</v>
      </c>
      <c r="U1076" s="8" t="str">
        <f t="shared" si="88"/>
        <v xml:space="preserve"> </v>
      </c>
      <c r="V1076" s="8">
        <f t="shared" si="89"/>
        <v>0</v>
      </c>
      <c r="W1076" s="7" t="str">
        <f t="shared" si="90"/>
        <v/>
      </c>
    </row>
    <row r="1077" spans="1:23" ht="57" customHeight="1" x14ac:dyDescent="0.15">
      <c r="A1077" s="10"/>
      <c r="B1077" s="16"/>
      <c r="C1077" s="16"/>
      <c r="D1077" s="15"/>
      <c r="E1077" s="14"/>
      <c r="F1077" s="13"/>
      <c r="G1077" s="12" t="str">
        <f>IF(E1077="","",VLOOKUP(E1077,図書名リスト!$C$3:$W$1161,16,0))</f>
        <v/>
      </c>
      <c r="H1077" s="11" t="str">
        <f>IF(E1077="","",VLOOKUP(W1077,図書名リスト!$A$3:$W$1161,5,0))</f>
        <v/>
      </c>
      <c r="I1077" s="11" t="str">
        <f>IF(E1077="","",VLOOKUP(W1077,図書名リスト!$A$3:$W$1161,9,0))</f>
        <v/>
      </c>
      <c r="J1077" s="11" t="str">
        <f>IF(E1077="","",VLOOKUP(W1077,図書名リスト!$A$3:$W$1161,23,0))</f>
        <v/>
      </c>
      <c r="K1077" s="11" t="str">
        <f>IF(E1077="","",VLOOKUP(W1077,図書名リスト!$A$3:$W$11651,11,0))</f>
        <v/>
      </c>
      <c r="L1077" s="38" t="str">
        <f>IF(E1077="","",VLOOKUP(W1077,図書名リスト!$A$3:$W$1161,14,0))</f>
        <v/>
      </c>
      <c r="M1077" s="9" t="str">
        <f>IF(E1077="","",VLOOKUP(W1077,図書名リスト!$A$3:$W$1161,17,0))</f>
        <v/>
      </c>
      <c r="N1077" s="10"/>
      <c r="O1077" s="9" t="str">
        <f>IF(E1077="","",VLOOKUP(W1077,図書名リスト!$A$3:$W$1161,21,0))</f>
        <v/>
      </c>
      <c r="P1077" s="9" t="str">
        <f>IF(E1077="","",VLOOKUP(W1077,図書名リスト!$A$3:$W$1161,19,0))</f>
        <v/>
      </c>
      <c r="Q1077" s="9" t="str">
        <f>IF(E1077="","",VLOOKUP(W1077,図書名リスト!$A$3:$W$1161,20,0))</f>
        <v/>
      </c>
      <c r="R1077" s="9" t="str">
        <f>IF(E1077="","",VLOOKUP(W1077,図書名リスト!$A$3:$W$1161,22,0))</f>
        <v/>
      </c>
      <c r="S1077" s="8" t="str">
        <f t="shared" si="86"/>
        <v xml:space="preserve"> </v>
      </c>
      <c r="T1077" s="8" t="str">
        <f t="shared" si="87"/>
        <v>　</v>
      </c>
      <c r="U1077" s="8" t="str">
        <f t="shared" si="88"/>
        <v xml:space="preserve"> </v>
      </c>
      <c r="V1077" s="8">
        <f t="shared" si="89"/>
        <v>0</v>
      </c>
      <c r="W1077" s="7" t="str">
        <f t="shared" si="90"/>
        <v/>
      </c>
    </row>
    <row r="1078" spans="1:23" ht="57" customHeight="1" x14ac:dyDescent="0.15">
      <c r="A1078" s="10"/>
      <c r="B1078" s="16"/>
      <c r="C1078" s="16"/>
      <c r="D1078" s="15"/>
      <c r="E1078" s="14"/>
      <c r="F1078" s="13"/>
      <c r="G1078" s="12" t="str">
        <f>IF(E1078="","",VLOOKUP(E1078,図書名リスト!$C$3:$W$1161,16,0))</f>
        <v/>
      </c>
      <c r="H1078" s="11" t="str">
        <f>IF(E1078="","",VLOOKUP(W1078,図書名リスト!$A$3:$W$1161,5,0))</f>
        <v/>
      </c>
      <c r="I1078" s="11" t="str">
        <f>IF(E1078="","",VLOOKUP(W1078,図書名リスト!$A$3:$W$1161,9,0))</f>
        <v/>
      </c>
      <c r="J1078" s="11" t="str">
        <f>IF(E1078="","",VLOOKUP(W1078,図書名リスト!$A$3:$W$1161,23,0))</f>
        <v/>
      </c>
      <c r="K1078" s="11" t="str">
        <f>IF(E1078="","",VLOOKUP(W1078,図書名リスト!$A$3:$W$11651,11,0))</f>
        <v/>
      </c>
      <c r="L1078" s="38" t="str">
        <f>IF(E1078="","",VLOOKUP(W1078,図書名リスト!$A$3:$W$1161,14,0))</f>
        <v/>
      </c>
      <c r="M1078" s="9" t="str">
        <f>IF(E1078="","",VLOOKUP(W1078,図書名リスト!$A$3:$W$1161,17,0))</f>
        <v/>
      </c>
      <c r="N1078" s="10"/>
      <c r="O1078" s="9" t="str">
        <f>IF(E1078="","",VLOOKUP(W1078,図書名リスト!$A$3:$W$1161,21,0))</f>
        <v/>
      </c>
      <c r="P1078" s="9" t="str">
        <f>IF(E1078="","",VLOOKUP(W1078,図書名リスト!$A$3:$W$1161,19,0))</f>
        <v/>
      </c>
      <c r="Q1078" s="9" t="str">
        <f>IF(E1078="","",VLOOKUP(W1078,図書名リスト!$A$3:$W$1161,20,0))</f>
        <v/>
      </c>
      <c r="R1078" s="9" t="str">
        <f>IF(E1078="","",VLOOKUP(W1078,図書名リスト!$A$3:$W$1161,22,0))</f>
        <v/>
      </c>
      <c r="S1078" s="8" t="str">
        <f t="shared" si="86"/>
        <v xml:space="preserve"> </v>
      </c>
      <c r="T1078" s="8" t="str">
        <f t="shared" si="87"/>
        <v>　</v>
      </c>
      <c r="U1078" s="8" t="str">
        <f t="shared" si="88"/>
        <v xml:space="preserve"> </v>
      </c>
      <c r="V1078" s="8">
        <f t="shared" si="89"/>
        <v>0</v>
      </c>
      <c r="W1078" s="7" t="str">
        <f t="shared" si="90"/>
        <v/>
      </c>
    </row>
    <row r="1079" spans="1:23" ht="57" customHeight="1" x14ac:dyDescent="0.15">
      <c r="A1079" s="10"/>
      <c r="B1079" s="16"/>
      <c r="C1079" s="16"/>
      <c r="D1079" s="15"/>
      <c r="E1079" s="14"/>
      <c r="F1079" s="13"/>
      <c r="G1079" s="12" t="str">
        <f>IF(E1079="","",VLOOKUP(E1079,図書名リスト!$C$3:$W$1161,16,0))</f>
        <v/>
      </c>
      <c r="H1079" s="11" t="str">
        <f>IF(E1079="","",VLOOKUP(W1079,図書名リスト!$A$3:$W$1161,5,0))</f>
        <v/>
      </c>
      <c r="I1079" s="11" t="str">
        <f>IF(E1079="","",VLOOKUP(W1079,図書名リスト!$A$3:$W$1161,9,0))</f>
        <v/>
      </c>
      <c r="J1079" s="11" t="str">
        <f>IF(E1079="","",VLOOKUP(W1079,図書名リスト!$A$3:$W$1161,23,0))</f>
        <v/>
      </c>
      <c r="K1079" s="11" t="str">
        <f>IF(E1079="","",VLOOKUP(W1079,図書名リスト!$A$3:$W$11651,11,0))</f>
        <v/>
      </c>
      <c r="L1079" s="38" t="str">
        <f>IF(E1079="","",VLOOKUP(W1079,図書名リスト!$A$3:$W$1161,14,0))</f>
        <v/>
      </c>
      <c r="M1079" s="9" t="str">
        <f>IF(E1079="","",VLOOKUP(W1079,図書名リスト!$A$3:$W$1161,17,0))</f>
        <v/>
      </c>
      <c r="N1079" s="10"/>
      <c r="O1079" s="9" t="str">
        <f>IF(E1079="","",VLOOKUP(W1079,図書名リスト!$A$3:$W$1161,21,0))</f>
        <v/>
      </c>
      <c r="P1079" s="9" t="str">
        <f>IF(E1079="","",VLOOKUP(W1079,図書名リスト!$A$3:$W$1161,19,0))</f>
        <v/>
      </c>
      <c r="Q1079" s="9" t="str">
        <f>IF(E1079="","",VLOOKUP(W1079,図書名リスト!$A$3:$W$1161,20,0))</f>
        <v/>
      </c>
      <c r="R1079" s="9" t="str">
        <f>IF(E1079="","",VLOOKUP(W1079,図書名リスト!$A$3:$W$1161,22,0))</f>
        <v/>
      </c>
      <c r="S1079" s="8" t="str">
        <f t="shared" si="86"/>
        <v xml:space="preserve"> </v>
      </c>
      <c r="T1079" s="8" t="str">
        <f t="shared" si="87"/>
        <v>　</v>
      </c>
      <c r="U1079" s="8" t="str">
        <f t="shared" si="88"/>
        <v xml:space="preserve"> </v>
      </c>
      <c r="V1079" s="8">
        <f t="shared" si="89"/>
        <v>0</v>
      </c>
      <c r="W1079" s="7" t="str">
        <f t="shared" si="90"/>
        <v/>
      </c>
    </row>
    <row r="1080" spans="1:23" ht="57" customHeight="1" x14ac:dyDescent="0.15">
      <c r="A1080" s="10"/>
      <c r="B1080" s="16"/>
      <c r="C1080" s="16"/>
      <c r="D1080" s="15"/>
      <c r="E1080" s="14"/>
      <c r="F1080" s="13"/>
      <c r="G1080" s="12" t="str">
        <f>IF(E1080="","",VLOOKUP(E1080,図書名リスト!$C$3:$W$1161,16,0))</f>
        <v/>
      </c>
      <c r="H1080" s="11" t="str">
        <f>IF(E1080="","",VLOOKUP(W1080,図書名リスト!$A$3:$W$1161,5,0))</f>
        <v/>
      </c>
      <c r="I1080" s="11" t="str">
        <f>IF(E1080="","",VLOOKUP(W1080,図書名リスト!$A$3:$W$1161,9,0))</f>
        <v/>
      </c>
      <c r="J1080" s="11" t="str">
        <f>IF(E1080="","",VLOOKUP(W1080,図書名リスト!$A$3:$W$1161,23,0))</f>
        <v/>
      </c>
      <c r="K1080" s="11" t="str">
        <f>IF(E1080="","",VLOOKUP(W1080,図書名リスト!$A$3:$W$11651,11,0))</f>
        <v/>
      </c>
      <c r="L1080" s="38" t="str">
        <f>IF(E1080="","",VLOOKUP(W1080,図書名リスト!$A$3:$W$1161,14,0))</f>
        <v/>
      </c>
      <c r="M1080" s="9" t="str">
        <f>IF(E1080="","",VLOOKUP(W1080,図書名リスト!$A$3:$W$1161,17,0))</f>
        <v/>
      </c>
      <c r="N1080" s="10"/>
      <c r="O1080" s="9" t="str">
        <f>IF(E1080="","",VLOOKUP(W1080,図書名リスト!$A$3:$W$1161,21,0))</f>
        <v/>
      </c>
      <c r="P1080" s="9" t="str">
        <f>IF(E1080="","",VLOOKUP(W1080,図書名リスト!$A$3:$W$1161,19,0))</f>
        <v/>
      </c>
      <c r="Q1080" s="9" t="str">
        <f>IF(E1080="","",VLOOKUP(W1080,図書名リスト!$A$3:$W$1161,20,0))</f>
        <v/>
      </c>
      <c r="R1080" s="9" t="str">
        <f>IF(E1080="","",VLOOKUP(W1080,図書名リスト!$A$3:$W$1161,22,0))</f>
        <v/>
      </c>
      <c r="S1080" s="8" t="str">
        <f t="shared" si="86"/>
        <v xml:space="preserve"> </v>
      </c>
      <c r="T1080" s="8" t="str">
        <f t="shared" si="87"/>
        <v>　</v>
      </c>
      <c r="U1080" s="8" t="str">
        <f t="shared" si="88"/>
        <v xml:space="preserve"> </v>
      </c>
      <c r="V1080" s="8">
        <f t="shared" si="89"/>
        <v>0</v>
      </c>
      <c r="W1080" s="7" t="str">
        <f t="shared" si="90"/>
        <v/>
      </c>
    </row>
    <row r="1081" spans="1:23" ht="57" customHeight="1" x14ac:dyDescent="0.15">
      <c r="A1081" s="10"/>
      <c r="B1081" s="16"/>
      <c r="C1081" s="16"/>
      <c r="D1081" s="15"/>
      <c r="E1081" s="14"/>
      <c r="F1081" s="13"/>
      <c r="G1081" s="12" t="str">
        <f>IF(E1081="","",VLOOKUP(E1081,図書名リスト!$C$3:$W$1161,16,0))</f>
        <v/>
      </c>
      <c r="H1081" s="11" t="str">
        <f>IF(E1081="","",VLOOKUP(W1081,図書名リスト!$A$3:$W$1161,5,0))</f>
        <v/>
      </c>
      <c r="I1081" s="11" t="str">
        <f>IF(E1081="","",VLOOKUP(W1081,図書名リスト!$A$3:$W$1161,9,0))</f>
        <v/>
      </c>
      <c r="J1081" s="11" t="str">
        <f>IF(E1081="","",VLOOKUP(W1081,図書名リスト!$A$3:$W$1161,23,0))</f>
        <v/>
      </c>
      <c r="K1081" s="11" t="str">
        <f>IF(E1081="","",VLOOKUP(W1081,図書名リスト!$A$3:$W$11651,11,0))</f>
        <v/>
      </c>
      <c r="L1081" s="38" t="str">
        <f>IF(E1081="","",VLOOKUP(W1081,図書名リスト!$A$3:$W$1161,14,0))</f>
        <v/>
      </c>
      <c r="M1081" s="9" t="str">
        <f>IF(E1081="","",VLOOKUP(W1081,図書名リスト!$A$3:$W$1161,17,0))</f>
        <v/>
      </c>
      <c r="N1081" s="10"/>
      <c r="O1081" s="9" t="str">
        <f>IF(E1081="","",VLOOKUP(W1081,図書名リスト!$A$3:$W$1161,21,0))</f>
        <v/>
      </c>
      <c r="P1081" s="9" t="str">
        <f>IF(E1081="","",VLOOKUP(W1081,図書名リスト!$A$3:$W$1161,19,0))</f>
        <v/>
      </c>
      <c r="Q1081" s="9" t="str">
        <f>IF(E1081="","",VLOOKUP(W1081,図書名リスト!$A$3:$W$1161,20,0))</f>
        <v/>
      </c>
      <c r="R1081" s="9" t="str">
        <f>IF(E1081="","",VLOOKUP(W1081,図書名リスト!$A$3:$W$1161,22,0))</f>
        <v/>
      </c>
      <c r="S1081" s="8" t="str">
        <f t="shared" si="86"/>
        <v xml:space="preserve"> </v>
      </c>
      <c r="T1081" s="8" t="str">
        <f t="shared" si="87"/>
        <v>　</v>
      </c>
      <c r="U1081" s="8" t="str">
        <f t="shared" si="88"/>
        <v xml:space="preserve"> </v>
      </c>
      <c r="V1081" s="8">
        <f t="shared" si="89"/>
        <v>0</v>
      </c>
      <c r="W1081" s="7" t="str">
        <f t="shared" si="90"/>
        <v/>
      </c>
    </row>
    <row r="1082" spans="1:23" ht="57" customHeight="1" x14ac:dyDescent="0.15">
      <c r="A1082" s="10"/>
      <c r="B1082" s="16"/>
      <c r="C1082" s="16"/>
      <c r="D1082" s="15"/>
      <c r="E1082" s="14"/>
      <c r="F1082" s="13"/>
      <c r="G1082" s="12" t="str">
        <f>IF(E1082="","",VLOOKUP(E1082,図書名リスト!$C$3:$W$1161,16,0))</f>
        <v/>
      </c>
      <c r="H1082" s="11" t="str">
        <f>IF(E1082="","",VLOOKUP(W1082,図書名リスト!$A$3:$W$1161,5,0))</f>
        <v/>
      </c>
      <c r="I1082" s="11" t="str">
        <f>IF(E1082="","",VLOOKUP(W1082,図書名リスト!$A$3:$W$1161,9,0))</f>
        <v/>
      </c>
      <c r="J1082" s="11" t="str">
        <f>IF(E1082="","",VLOOKUP(W1082,図書名リスト!$A$3:$W$1161,23,0))</f>
        <v/>
      </c>
      <c r="K1082" s="11" t="str">
        <f>IF(E1082="","",VLOOKUP(W1082,図書名リスト!$A$3:$W$11651,11,0))</f>
        <v/>
      </c>
      <c r="L1082" s="38" t="str">
        <f>IF(E1082="","",VLOOKUP(W1082,図書名リスト!$A$3:$W$1161,14,0))</f>
        <v/>
      </c>
      <c r="M1082" s="9" t="str">
        <f>IF(E1082="","",VLOOKUP(W1082,図書名リスト!$A$3:$W$1161,17,0))</f>
        <v/>
      </c>
      <c r="N1082" s="10"/>
      <c r="O1082" s="9" t="str">
        <f>IF(E1082="","",VLOOKUP(W1082,図書名リスト!$A$3:$W$1161,21,0))</f>
        <v/>
      </c>
      <c r="P1082" s="9" t="str">
        <f>IF(E1082="","",VLOOKUP(W1082,図書名リスト!$A$3:$W$1161,19,0))</f>
        <v/>
      </c>
      <c r="Q1082" s="9" t="str">
        <f>IF(E1082="","",VLOOKUP(W1082,図書名リスト!$A$3:$W$1161,20,0))</f>
        <v/>
      </c>
      <c r="R1082" s="9" t="str">
        <f>IF(E1082="","",VLOOKUP(W1082,図書名リスト!$A$3:$W$1161,22,0))</f>
        <v/>
      </c>
      <c r="S1082" s="8" t="str">
        <f t="shared" si="86"/>
        <v xml:space="preserve"> </v>
      </c>
      <c r="T1082" s="8" t="str">
        <f t="shared" si="87"/>
        <v>　</v>
      </c>
      <c r="U1082" s="8" t="str">
        <f t="shared" si="88"/>
        <v xml:space="preserve"> </v>
      </c>
      <c r="V1082" s="8">
        <f t="shared" si="89"/>
        <v>0</v>
      </c>
      <c r="W1082" s="7" t="str">
        <f t="shared" si="90"/>
        <v/>
      </c>
    </row>
    <row r="1083" spans="1:23" ht="57" customHeight="1" x14ac:dyDescent="0.15">
      <c r="A1083" s="10"/>
      <c r="B1083" s="16"/>
      <c r="C1083" s="16"/>
      <c r="D1083" s="15"/>
      <c r="E1083" s="14"/>
      <c r="F1083" s="13"/>
      <c r="G1083" s="12" t="str">
        <f>IF(E1083="","",VLOOKUP(E1083,図書名リスト!$C$3:$W$1161,16,0))</f>
        <v/>
      </c>
      <c r="H1083" s="11" t="str">
        <f>IF(E1083="","",VLOOKUP(W1083,図書名リスト!$A$3:$W$1161,5,0))</f>
        <v/>
      </c>
      <c r="I1083" s="11" t="str">
        <f>IF(E1083="","",VLOOKUP(W1083,図書名リスト!$A$3:$W$1161,9,0))</f>
        <v/>
      </c>
      <c r="J1083" s="11" t="str">
        <f>IF(E1083="","",VLOOKUP(W1083,図書名リスト!$A$3:$W$1161,23,0))</f>
        <v/>
      </c>
      <c r="K1083" s="11" t="str">
        <f>IF(E1083="","",VLOOKUP(W1083,図書名リスト!$A$3:$W$11651,11,0))</f>
        <v/>
      </c>
      <c r="L1083" s="38" t="str">
        <f>IF(E1083="","",VLOOKUP(W1083,図書名リスト!$A$3:$W$1161,14,0))</f>
        <v/>
      </c>
      <c r="M1083" s="9" t="str">
        <f>IF(E1083="","",VLOOKUP(W1083,図書名リスト!$A$3:$W$1161,17,0))</f>
        <v/>
      </c>
      <c r="N1083" s="10"/>
      <c r="O1083" s="9" t="str">
        <f>IF(E1083="","",VLOOKUP(W1083,図書名リスト!$A$3:$W$1161,21,0))</f>
        <v/>
      </c>
      <c r="P1083" s="9" t="str">
        <f>IF(E1083="","",VLOOKUP(W1083,図書名リスト!$A$3:$W$1161,19,0))</f>
        <v/>
      </c>
      <c r="Q1083" s="9" t="str">
        <f>IF(E1083="","",VLOOKUP(W1083,図書名リスト!$A$3:$W$1161,20,0))</f>
        <v/>
      </c>
      <c r="R1083" s="9" t="str">
        <f>IF(E1083="","",VLOOKUP(W1083,図書名リスト!$A$3:$W$1161,22,0))</f>
        <v/>
      </c>
      <c r="S1083" s="8" t="str">
        <f t="shared" si="86"/>
        <v xml:space="preserve"> </v>
      </c>
      <c r="T1083" s="8" t="str">
        <f t="shared" si="87"/>
        <v>　</v>
      </c>
      <c r="U1083" s="8" t="str">
        <f t="shared" si="88"/>
        <v xml:space="preserve"> </v>
      </c>
      <c r="V1083" s="8">
        <f t="shared" si="89"/>
        <v>0</v>
      </c>
      <c r="W1083" s="7" t="str">
        <f t="shared" si="90"/>
        <v/>
      </c>
    </row>
    <row r="1084" spans="1:23" ht="57" customHeight="1" x14ac:dyDescent="0.15">
      <c r="A1084" s="10"/>
      <c r="B1084" s="16"/>
      <c r="C1084" s="16"/>
      <c r="D1084" s="15"/>
      <c r="E1084" s="14"/>
      <c r="F1084" s="13"/>
      <c r="G1084" s="12" t="str">
        <f>IF(E1084="","",VLOOKUP(E1084,図書名リスト!$C$3:$W$1161,16,0))</f>
        <v/>
      </c>
      <c r="H1084" s="11" t="str">
        <f>IF(E1084="","",VLOOKUP(W1084,図書名リスト!$A$3:$W$1161,5,0))</f>
        <v/>
      </c>
      <c r="I1084" s="11" t="str">
        <f>IF(E1084="","",VLOOKUP(W1084,図書名リスト!$A$3:$W$1161,9,0))</f>
        <v/>
      </c>
      <c r="J1084" s="11" t="str">
        <f>IF(E1084="","",VLOOKUP(W1084,図書名リスト!$A$3:$W$1161,23,0))</f>
        <v/>
      </c>
      <c r="K1084" s="11" t="str">
        <f>IF(E1084="","",VLOOKUP(W1084,図書名リスト!$A$3:$W$11651,11,0))</f>
        <v/>
      </c>
      <c r="L1084" s="38" t="str">
        <f>IF(E1084="","",VLOOKUP(W1084,図書名リスト!$A$3:$W$1161,14,0))</f>
        <v/>
      </c>
      <c r="M1084" s="9" t="str">
        <f>IF(E1084="","",VLOOKUP(W1084,図書名リスト!$A$3:$W$1161,17,0))</f>
        <v/>
      </c>
      <c r="N1084" s="10"/>
      <c r="O1084" s="9" t="str">
        <f>IF(E1084="","",VLOOKUP(W1084,図書名リスト!$A$3:$W$1161,21,0))</f>
        <v/>
      </c>
      <c r="P1084" s="9" t="str">
        <f>IF(E1084="","",VLOOKUP(W1084,図書名リスト!$A$3:$W$1161,19,0))</f>
        <v/>
      </c>
      <c r="Q1084" s="9" t="str">
        <f>IF(E1084="","",VLOOKUP(W1084,図書名リスト!$A$3:$W$1161,20,0))</f>
        <v/>
      </c>
      <c r="R1084" s="9" t="str">
        <f>IF(E1084="","",VLOOKUP(W1084,図書名リスト!$A$3:$W$1161,22,0))</f>
        <v/>
      </c>
      <c r="S1084" s="8" t="str">
        <f t="shared" si="86"/>
        <v xml:space="preserve"> </v>
      </c>
      <c r="T1084" s="8" t="str">
        <f t="shared" si="87"/>
        <v>　</v>
      </c>
      <c r="U1084" s="8" t="str">
        <f t="shared" si="88"/>
        <v xml:space="preserve"> </v>
      </c>
      <c r="V1084" s="8">
        <f t="shared" si="89"/>
        <v>0</v>
      </c>
      <c r="W1084" s="7" t="str">
        <f t="shared" si="90"/>
        <v/>
      </c>
    </row>
    <row r="1085" spans="1:23" ht="57" customHeight="1" x14ac:dyDescent="0.15">
      <c r="A1085" s="10"/>
      <c r="B1085" s="16"/>
      <c r="C1085" s="16"/>
      <c r="D1085" s="15"/>
      <c r="E1085" s="14"/>
      <c r="F1085" s="13"/>
      <c r="G1085" s="12" t="str">
        <f>IF(E1085="","",VLOOKUP(E1085,図書名リスト!$C$3:$W$1161,16,0))</f>
        <v/>
      </c>
      <c r="H1085" s="11" t="str">
        <f>IF(E1085="","",VLOOKUP(W1085,図書名リスト!$A$3:$W$1161,5,0))</f>
        <v/>
      </c>
      <c r="I1085" s="11" t="str">
        <f>IF(E1085="","",VLOOKUP(W1085,図書名リスト!$A$3:$W$1161,9,0))</f>
        <v/>
      </c>
      <c r="J1085" s="11" t="str">
        <f>IF(E1085="","",VLOOKUP(W1085,図書名リスト!$A$3:$W$1161,23,0))</f>
        <v/>
      </c>
      <c r="K1085" s="11" t="str">
        <f>IF(E1085="","",VLOOKUP(W1085,図書名リスト!$A$3:$W$11651,11,0))</f>
        <v/>
      </c>
      <c r="L1085" s="38" t="str">
        <f>IF(E1085="","",VLOOKUP(W1085,図書名リスト!$A$3:$W$1161,14,0))</f>
        <v/>
      </c>
      <c r="M1085" s="9" t="str">
        <f>IF(E1085="","",VLOOKUP(W1085,図書名リスト!$A$3:$W$1161,17,0))</f>
        <v/>
      </c>
      <c r="N1085" s="10"/>
      <c r="O1085" s="9" t="str">
        <f>IF(E1085="","",VLOOKUP(W1085,図書名リスト!$A$3:$W$1161,21,0))</f>
        <v/>
      </c>
      <c r="P1085" s="9" t="str">
        <f>IF(E1085="","",VLOOKUP(W1085,図書名リスト!$A$3:$W$1161,19,0))</f>
        <v/>
      </c>
      <c r="Q1085" s="9" t="str">
        <f>IF(E1085="","",VLOOKUP(W1085,図書名リスト!$A$3:$W$1161,20,0))</f>
        <v/>
      </c>
      <c r="R1085" s="9" t="str">
        <f>IF(E1085="","",VLOOKUP(W1085,図書名リスト!$A$3:$W$1161,22,0))</f>
        <v/>
      </c>
      <c r="S1085" s="8" t="str">
        <f t="shared" si="86"/>
        <v xml:space="preserve"> </v>
      </c>
      <c r="T1085" s="8" t="str">
        <f t="shared" si="87"/>
        <v>　</v>
      </c>
      <c r="U1085" s="8" t="str">
        <f t="shared" si="88"/>
        <v xml:space="preserve"> </v>
      </c>
      <c r="V1085" s="8">
        <f t="shared" si="89"/>
        <v>0</v>
      </c>
      <c r="W1085" s="7" t="str">
        <f t="shared" si="90"/>
        <v/>
      </c>
    </row>
    <row r="1086" spans="1:23" ht="57" customHeight="1" x14ac:dyDescent="0.15">
      <c r="A1086" s="10"/>
      <c r="B1086" s="16"/>
      <c r="C1086" s="16"/>
      <c r="D1086" s="15"/>
      <c r="E1086" s="14"/>
      <c r="F1086" s="13"/>
      <c r="G1086" s="12" t="str">
        <f>IF(E1086="","",VLOOKUP(E1086,図書名リスト!$C$3:$W$1161,16,0))</f>
        <v/>
      </c>
      <c r="H1086" s="11" t="str">
        <f>IF(E1086="","",VLOOKUP(W1086,図書名リスト!$A$3:$W$1161,5,0))</f>
        <v/>
      </c>
      <c r="I1086" s="11" t="str">
        <f>IF(E1086="","",VLOOKUP(W1086,図書名リスト!$A$3:$W$1161,9,0))</f>
        <v/>
      </c>
      <c r="J1086" s="11" t="str">
        <f>IF(E1086="","",VLOOKUP(W1086,図書名リスト!$A$3:$W$1161,23,0))</f>
        <v/>
      </c>
      <c r="K1086" s="11" t="str">
        <f>IF(E1086="","",VLOOKUP(W1086,図書名リスト!$A$3:$W$11651,11,0))</f>
        <v/>
      </c>
      <c r="L1086" s="38" t="str">
        <f>IF(E1086="","",VLOOKUP(W1086,図書名リスト!$A$3:$W$1161,14,0))</f>
        <v/>
      </c>
      <c r="M1086" s="9" t="str">
        <f>IF(E1086="","",VLOOKUP(W1086,図書名リスト!$A$3:$W$1161,17,0))</f>
        <v/>
      </c>
      <c r="N1086" s="10"/>
      <c r="O1086" s="9" t="str">
        <f>IF(E1086="","",VLOOKUP(W1086,図書名リスト!$A$3:$W$1161,21,0))</f>
        <v/>
      </c>
      <c r="P1086" s="9" t="str">
        <f>IF(E1086="","",VLOOKUP(W1086,図書名リスト!$A$3:$W$1161,19,0))</f>
        <v/>
      </c>
      <c r="Q1086" s="9" t="str">
        <f>IF(E1086="","",VLOOKUP(W1086,図書名リスト!$A$3:$W$1161,20,0))</f>
        <v/>
      </c>
      <c r="R1086" s="9" t="str">
        <f>IF(E1086="","",VLOOKUP(W1086,図書名リスト!$A$3:$W$1161,22,0))</f>
        <v/>
      </c>
      <c r="S1086" s="8" t="str">
        <f t="shared" si="86"/>
        <v xml:space="preserve"> </v>
      </c>
      <c r="T1086" s="8" t="str">
        <f t="shared" si="87"/>
        <v>　</v>
      </c>
      <c r="U1086" s="8" t="str">
        <f t="shared" si="88"/>
        <v xml:space="preserve"> </v>
      </c>
      <c r="V1086" s="8">
        <f t="shared" si="89"/>
        <v>0</v>
      </c>
      <c r="W1086" s="7" t="str">
        <f t="shared" si="90"/>
        <v/>
      </c>
    </row>
    <row r="1087" spans="1:23" ht="57" customHeight="1" x14ac:dyDescent="0.15">
      <c r="A1087" s="10"/>
      <c r="B1087" s="16"/>
      <c r="C1087" s="16"/>
      <c r="D1087" s="15"/>
      <c r="E1087" s="14"/>
      <c r="F1087" s="13"/>
      <c r="G1087" s="12" t="str">
        <f>IF(E1087="","",VLOOKUP(E1087,図書名リスト!$C$3:$W$1161,16,0))</f>
        <v/>
      </c>
      <c r="H1087" s="11" t="str">
        <f>IF(E1087="","",VLOOKUP(W1087,図書名リスト!$A$3:$W$1161,5,0))</f>
        <v/>
      </c>
      <c r="I1087" s="11" t="str">
        <f>IF(E1087="","",VLOOKUP(W1087,図書名リスト!$A$3:$W$1161,9,0))</f>
        <v/>
      </c>
      <c r="J1087" s="11" t="str">
        <f>IF(E1087="","",VLOOKUP(W1087,図書名リスト!$A$3:$W$1161,23,0))</f>
        <v/>
      </c>
      <c r="K1087" s="11" t="str">
        <f>IF(E1087="","",VLOOKUP(W1087,図書名リスト!$A$3:$W$11651,11,0))</f>
        <v/>
      </c>
      <c r="L1087" s="38" t="str">
        <f>IF(E1087="","",VLOOKUP(W1087,図書名リスト!$A$3:$W$1161,14,0))</f>
        <v/>
      </c>
      <c r="M1087" s="9" t="str">
        <f>IF(E1087="","",VLOOKUP(W1087,図書名リスト!$A$3:$W$1161,17,0))</f>
        <v/>
      </c>
      <c r="N1087" s="10"/>
      <c r="O1087" s="9" t="str">
        <f>IF(E1087="","",VLOOKUP(W1087,図書名リスト!$A$3:$W$1161,21,0))</f>
        <v/>
      </c>
      <c r="P1087" s="9" t="str">
        <f>IF(E1087="","",VLOOKUP(W1087,図書名リスト!$A$3:$W$1161,19,0))</f>
        <v/>
      </c>
      <c r="Q1087" s="9" t="str">
        <f>IF(E1087="","",VLOOKUP(W1087,図書名リスト!$A$3:$W$1161,20,0))</f>
        <v/>
      </c>
      <c r="R1087" s="9" t="str">
        <f>IF(E1087="","",VLOOKUP(W1087,図書名リスト!$A$3:$W$1161,22,0))</f>
        <v/>
      </c>
      <c r="S1087" s="8" t="str">
        <f t="shared" si="86"/>
        <v xml:space="preserve"> </v>
      </c>
      <c r="T1087" s="8" t="str">
        <f t="shared" si="87"/>
        <v>　</v>
      </c>
      <c r="U1087" s="8" t="str">
        <f t="shared" si="88"/>
        <v xml:space="preserve"> </v>
      </c>
      <c r="V1087" s="8">
        <f t="shared" si="89"/>
        <v>0</v>
      </c>
      <c r="W1087" s="7" t="str">
        <f t="shared" si="90"/>
        <v/>
      </c>
    </row>
    <row r="1088" spans="1:23" ht="57" customHeight="1" x14ac:dyDescent="0.15">
      <c r="A1088" s="10"/>
      <c r="B1088" s="16"/>
      <c r="C1088" s="16"/>
      <c r="D1088" s="15"/>
      <c r="E1088" s="14"/>
      <c r="F1088" s="13"/>
      <c r="G1088" s="12" t="str">
        <f>IF(E1088="","",VLOOKUP(E1088,図書名リスト!$C$3:$W$1161,16,0))</f>
        <v/>
      </c>
      <c r="H1088" s="11" t="str">
        <f>IF(E1088="","",VLOOKUP(W1088,図書名リスト!$A$3:$W$1161,5,0))</f>
        <v/>
      </c>
      <c r="I1088" s="11" t="str">
        <f>IF(E1088="","",VLOOKUP(W1088,図書名リスト!$A$3:$W$1161,9,0))</f>
        <v/>
      </c>
      <c r="J1088" s="11" t="str">
        <f>IF(E1088="","",VLOOKUP(W1088,図書名リスト!$A$3:$W$1161,23,0))</f>
        <v/>
      </c>
      <c r="K1088" s="11" t="str">
        <f>IF(E1088="","",VLOOKUP(W1088,図書名リスト!$A$3:$W$11651,11,0))</f>
        <v/>
      </c>
      <c r="L1088" s="38" t="str">
        <f>IF(E1088="","",VLOOKUP(W1088,図書名リスト!$A$3:$W$1161,14,0))</f>
        <v/>
      </c>
      <c r="M1088" s="9" t="str">
        <f>IF(E1088="","",VLOOKUP(W1088,図書名リスト!$A$3:$W$1161,17,0))</f>
        <v/>
      </c>
      <c r="N1088" s="10"/>
      <c r="O1088" s="9" t="str">
        <f>IF(E1088="","",VLOOKUP(W1088,図書名リスト!$A$3:$W$1161,21,0))</f>
        <v/>
      </c>
      <c r="P1088" s="9" t="str">
        <f>IF(E1088="","",VLOOKUP(W1088,図書名リスト!$A$3:$W$1161,19,0))</f>
        <v/>
      </c>
      <c r="Q1088" s="9" t="str">
        <f>IF(E1088="","",VLOOKUP(W1088,図書名リスト!$A$3:$W$1161,20,0))</f>
        <v/>
      </c>
      <c r="R1088" s="9" t="str">
        <f>IF(E1088="","",VLOOKUP(W1088,図書名リスト!$A$3:$W$1161,22,0))</f>
        <v/>
      </c>
      <c r="S1088" s="8" t="str">
        <f t="shared" si="86"/>
        <v xml:space="preserve"> </v>
      </c>
      <c r="T1088" s="8" t="str">
        <f t="shared" si="87"/>
        <v>　</v>
      </c>
      <c r="U1088" s="8" t="str">
        <f t="shared" si="88"/>
        <v xml:space="preserve"> </v>
      </c>
      <c r="V1088" s="8">
        <f t="shared" si="89"/>
        <v>0</v>
      </c>
      <c r="W1088" s="7" t="str">
        <f t="shared" si="90"/>
        <v/>
      </c>
    </row>
    <row r="1089" spans="1:23" ht="57" customHeight="1" x14ac:dyDescent="0.15">
      <c r="A1089" s="10"/>
      <c r="B1089" s="16"/>
      <c r="C1089" s="16"/>
      <c r="D1089" s="15"/>
      <c r="E1089" s="14"/>
      <c r="F1089" s="13"/>
      <c r="G1089" s="12" t="str">
        <f>IF(E1089="","",VLOOKUP(E1089,図書名リスト!$C$3:$W$1161,16,0))</f>
        <v/>
      </c>
      <c r="H1089" s="11" t="str">
        <f>IF(E1089="","",VLOOKUP(W1089,図書名リスト!$A$3:$W$1161,5,0))</f>
        <v/>
      </c>
      <c r="I1089" s="11" t="str">
        <f>IF(E1089="","",VLOOKUP(W1089,図書名リスト!$A$3:$W$1161,9,0))</f>
        <v/>
      </c>
      <c r="J1089" s="11" t="str">
        <f>IF(E1089="","",VLOOKUP(W1089,図書名リスト!$A$3:$W$1161,23,0))</f>
        <v/>
      </c>
      <c r="K1089" s="11" t="str">
        <f>IF(E1089="","",VLOOKUP(W1089,図書名リスト!$A$3:$W$11651,11,0))</f>
        <v/>
      </c>
      <c r="L1089" s="38" t="str">
        <f>IF(E1089="","",VLOOKUP(W1089,図書名リスト!$A$3:$W$1161,14,0))</f>
        <v/>
      </c>
      <c r="M1089" s="9" t="str">
        <f>IF(E1089="","",VLOOKUP(W1089,図書名リスト!$A$3:$W$1161,17,0))</f>
        <v/>
      </c>
      <c r="N1089" s="10"/>
      <c r="O1089" s="9" t="str">
        <f>IF(E1089="","",VLOOKUP(W1089,図書名リスト!$A$3:$W$1161,21,0))</f>
        <v/>
      </c>
      <c r="P1089" s="9" t="str">
        <f>IF(E1089="","",VLOOKUP(W1089,図書名リスト!$A$3:$W$1161,19,0))</f>
        <v/>
      </c>
      <c r="Q1089" s="9" t="str">
        <f>IF(E1089="","",VLOOKUP(W1089,図書名リスト!$A$3:$W$1161,20,0))</f>
        <v/>
      </c>
      <c r="R1089" s="9" t="str">
        <f>IF(E1089="","",VLOOKUP(W1089,図書名リスト!$A$3:$W$1161,22,0))</f>
        <v/>
      </c>
      <c r="S1089" s="8" t="str">
        <f t="shared" si="86"/>
        <v xml:space="preserve"> </v>
      </c>
      <c r="T1089" s="8" t="str">
        <f t="shared" si="87"/>
        <v>　</v>
      </c>
      <c r="U1089" s="8" t="str">
        <f t="shared" si="88"/>
        <v xml:space="preserve"> </v>
      </c>
      <c r="V1089" s="8">
        <f t="shared" si="89"/>
        <v>0</v>
      </c>
      <c r="W1089" s="7" t="str">
        <f t="shared" si="90"/>
        <v/>
      </c>
    </row>
    <row r="1090" spans="1:23" ht="57" customHeight="1" x14ac:dyDescent="0.15">
      <c r="A1090" s="10"/>
      <c r="B1090" s="16"/>
      <c r="C1090" s="16"/>
      <c r="D1090" s="15"/>
      <c r="E1090" s="14"/>
      <c r="F1090" s="13"/>
      <c r="G1090" s="12" t="str">
        <f>IF(E1090="","",VLOOKUP(E1090,図書名リスト!$C$3:$W$1161,16,0))</f>
        <v/>
      </c>
      <c r="H1090" s="11" t="str">
        <f>IF(E1090="","",VLOOKUP(W1090,図書名リスト!$A$3:$W$1161,5,0))</f>
        <v/>
      </c>
      <c r="I1090" s="11" t="str">
        <f>IF(E1090="","",VLOOKUP(W1090,図書名リスト!$A$3:$W$1161,9,0))</f>
        <v/>
      </c>
      <c r="J1090" s="11" t="str">
        <f>IF(E1090="","",VLOOKUP(W1090,図書名リスト!$A$3:$W$1161,23,0))</f>
        <v/>
      </c>
      <c r="K1090" s="11" t="str">
        <f>IF(E1090="","",VLOOKUP(W1090,図書名リスト!$A$3:$W$11651,11,0))</f>
        <v/>
      </c>
      <c r="L1090" s="38" t="str">
        <f>IF(E1090="","",VLOOKUP(W1090,図書名リスト!$A$3:$W$1161,14,0))</f>
        <v/>
      </c>
      <c r="M1090" s="9" t="str">
        <f>IF(E1090="","",VLOOKUP(W1090,図書名リスト!$A$3:$W$1161,17,0))</f>
        <v/>
      </c>
      <c r="N1090" s="10"/>
      <c r="O1090" s="9" t="str">
        <f>IF(E1090="","",VLOOKUP(W1090,図書名リスト!$A$3:$W$1161,21,0))</f>
        <v/>
      </c>
      <c r="P1090" s="9" t="str">
        <f>IF(E1090="","",VLOOKUP(W1090,図書名リスト!$A$3:$W$1161,19,0))</f>
        <v/>
      </c>
      <c r="Q1090" s="9" t="str">
        <f>IF(E1090="","",VLOOKUP(W1090,図書名リスト!$A$3:$W$1161,20,0))</f>
        <v/>
      </c>
      <c r="R1090" s="9" t="str">
        <f>IF(E1090="","",VLOOKUP(W1090,図書名リスト!$A$3:$W$1161,22,0))</f>
        <v/>
      </c>
      <c r="S1090" s="8" t="str">
        <f t="shared" si="86"/>
        <v xml:space="preserve"> </v>
      </c>
      <c r="T1090" s="8" t="str">
        <f t="shared" si="87"/>
        <v>　</v>
      </c>
      <c r="U1090" s="8" t="str">
        <f t="shared" si="88"/>
        <v xml:space="preserve"> </v>
      </c>
      <c r="V1090" s="8">
        <f t="shared" si="89"/>
        <v>0</v>
      </c>
      <c r="W1090" s="7" t="str">
        <f t="shared" si="90"/>
        <v/>
      </c>
    </row>
    <row r="1091" spans="1:23" ht="57" customHeight="1" x14ac:dyDescent="0.15">
      <c r="A1091" s="10"/>
      <c r="B1091" s="16"/>
      <c r="C1091" s="16"/>
      <c r="D1091" s="15"/>
      <c r="E1091" s="14"/>
      <c r="F1091" s="13"/>
      <c r="G1091" s="12" t="str">
        <f>IF(E1091="","",VLOOKUP(E1091,図書名リスト!$C$3:$W$1161,16,0))</f>
        <v/>
      </c>
      <c r="H1091" s="11" t="str">
        <f>IF(E1091="","",VLOOKUP(W1091,図書名リスト!$A$3:$W$1161,5,0))</f>
        <v/>
      </c>
      <c r="I1091" s="11" t="str">
        <f>IF(E1091="","",VLOOKUP(W1091,図書名リスト!$A$3:$W$1161,9,0))</f>
        <v/>
      </c>
      <c r="J1091" s="11" t="str">
        <f>IF(E1091="","",VLOOKUP(W1091,図書名リスト!$A$3:$W$1161,23,0))</f>
        <v/>
      </c>
      <c r="K1091" s="11" t="str">
        <f>IF(E1091="","",VLOOKUP(W1091,図書名リスト!$A$3:$W$11651,11,0))</f>
        <v/>
      </c>
      <c r="L1091" s="38" t="str">
        <f>IF(E1091="","",VLOOKUP(W1091,図書名リスト!$A$3:$W$1161,14,0))</f>
        <v/>
      </c>
      <c r="M1091" s="9" t="str">
        <f>IF(E1091="","",VLOOKUP(W1091,図書名リスト!$A$3:$W$1161,17,0))</f>
        <v/>
      </c>
      <c r="N1091" s="10"/>
      <c r="O1091" s="9" t="str">
        <f>IF(E1091="","",VLOOKUP(W1091,図書名リスト!$A$3:$W$1161,21,0))</f>
        <v/>
      </c>
      <c r="P1091" s="9" t="str">
        <f>IF(E1091="","",VLOOKUP(W1091,図書名リスト!$A$3:$W$1161,19,0))</f>
        <v/>
      </c>
      <c r="Q1091" s="9" t="str">
        <f>IF(E1091="","",VLOOKUP(W1091,図書名リスト!$A$3:$W$1161,20,0))</f>
        <v/>
      </c>
      <c r="R1091" s="9" t="str">
        <f>IF(E1091="","",VLOOKUP(W1091,図書名リスト!$A$3:$W$1161,22,0))</f>
        <v/>
      </c>
      <c r="S1091" s="8" t="str">
        <f t="shared" si="86"/>
        <v xml:space="preserve"> </v>
      </c>
      <c r="T1091" s="8" t="str">
        <f t="shared" si="87"/>
        <v>　</v>
      </c>
      <c r="U1091" s="8" t="str">
        <f t="shared" si="88"/>
        <v xml:space="preserve"> </v>
      </c>
      <c r="V1091" s="8">
        <f t="shared" si="89"/>
        <v>0</v>
      </c>
      <c r="W1091" s="7" t="str">
        <f t="shared" si="90"/>
        <v/>
      </c>
    </row>
    <row r="1092" spans="1:23" ht="57" customHeight="1" x14ac:dyDescent="0.15">
      <c r="A1092" s="10"/>
      <c r="B1092" s="16"/>
      <c r="C1092" s="16"/>
      <c r="D1092" s="15"/>
      <c r="E1092" s="14"/>
      <c r="F1092" s="13"/>
      <c r="G1092" s="12" t="str">
        <f>IF(E1092="","",VLOOKUP(E1092,図書名リスト!$C$3:$W$1161,16,0))</f>
        <v/>
      </c>
      <c r="H1092" s="11" t="str">
        <f>IF(E1092="","",VLOOKUP(W1092,図書名リスト!$A$3:$W$1161,5,0))</f>
        <v/>
      </c>
      <c r="I1092" s="11" t="str">
        <f>IF(E1092="","",VLOOKUP(W1092,図書名リスト!$A$3:$W$1161,9,0))</f>
        <v/>
      </c>
      <c r="J1092" s="11" t="str">
        <f>IF(E1092="","",VLOOKUP(W1092,図書名リスト!$A$3:$W$1161,23,0))</f>
        <v/>
      </c>
      <c r="K1092" s="11" t="str">
        <f>IF(E1092="","",VLOOKUP(W1092,図書名リスト!$A$3:$W$11651,11,0))</f>
        <v/>
      </c>
      <c r="L1092" s="38" t="str">
        <f>IF(E1092="","",VLOOKUP(W1092,図書名リスト!$A$3:$W$1161,14,0))</f>
        <v/>
      </c>
      <c r="M1092" s="9" t="str">
        <f>IF(E1092="","",VLOOKUP(W1092,図書名リスト!$A$3:$W$1161,17,0))</f>
        <v/>
      </c>
      <c r="N1092" s="10"/>
      <c r="O1092" s="9" t="str">
        <f>IF(E1092="","",VLOOKUP(W1092,図書名リスト!$A$3:$W$1161,21,0))</f>
        <v/>
      </c>
      <c r="P1092" s="9" t="str">
        <f>IF(E1092="","",VLOOKUP(W1092,図書名リスト!$A$3:$W$1161,19,0))</f>
        <v/>
      </c>
      <c r="Q1092" s="9" t="str">
        <f>IF(E1092="","",VLOOKUP(W1092,図書名リスト!$A$3:$W$1161,20,0))</f>
        <v/>
      </c>
      <c r="R1092" s="9" t="str">
        <f>IF(E1092="","",VLOOKUP(W1092,図書名リスト!$A$3:$W$1161,22,0))</f>
        <v/>
      </c>
      <c r="S1092" s="8" t="str">
        <f t="shared" si="86"/>
        <v xml:space="preserve"> </v>
      </c>
      <c r="T1092" s="8" t="str">
        <f t="shared" si="87"/>
        <v>　</v>
      </c>
      <c r="U1092" s="8" t="str">
        <f t="shared" si="88"/>
        <v xml:space="preserve"> </v>
      </c>
      <c r="V1092" s="8">
        <f t="shared" si="89"/>
        <v>0</v>
      </c>
      <c r="W1092" s="7" t="str">
        <f t="shared" si="90"/>
        <v/>
      </c>
    </row>
    <row r="1093" spans="1:23" ht="57" customHeight="1" x14ac:dyDescent="0.15">
      <c r="A1093" s="10"/>
      <c r="B1093" s="16"/>
      <c r="C1093" s="16"/>
      <c r="D1093" s="15"/>
      <c r="E1093" s="14"/>
      <c r="F1093" s="13"/>
      <c r="G1093" s="12" t="str">
        <f>IF(E1093="","",VLOOKUP(E1093,図書名リスト!$C$3:$W$1161,16,0))</f>
        <v/>
      </c>
      <c r="H1093" s="11" t="str">
        <f>IF(E1093="","",VLOOKUP(W1093,図書名リスト!$A$3:$W$1161,5,0))</f>
        <v/>
      </c>
      <c r="I1093" s="11" t="str">
        <f>IF(E1093="","",VLOOKUP(W1093,図書名リスト!$A$3:$W$1161,9,0))</f>
        <v/>
      </c>
      <c r="J1093" s="11" t="str">
        <f>IF(E1093="","",VLOOKUP(W1093,図書名リスト!$A$3:$W$1161,23,0))</f>
        <v/>
      </c>
      <c r="K1093" s="11" t="str">
        <f>IF(E1093="","",VLOOKUP(W1093,図書名リスト!$A$3:$W$11651,11,0))</f>
        <v/>
      </c>
      <c r="L1093" s="38" t="str">
        <f>IF(E1093="","",VLOOKUP(W1093,図書名リスト!$A$3:$W$1161,14,0))</f>
        <v/>
      </c>
      <c r="M1093" s="9" t="str">
        <f>IF(E1093="","",VLOOKUP(W1093,図書名リスト!$A$3:$W$1161,17,0))</f>
        <v/>
      </c>
      <c r="N1093" s="10"/>
      <c r="O1093" s="9" t="str">
        <f>IF(E1093="","",VLOOKUP(W1093,図書名リスト!$A$3:$W$1161,21,0))</f>
        <v/>
      </c>
      <c r="P1093" s="9" t="str">
        <f>IF(E1093="","",VLOOKUP(W1093,図書名リスト!$A$3:$W$1161,19,0))</f>
        <v/>
      </c>
      <c r="Q1093" s="9" t="str">
        <f>IF(E1093="","",VLOOKUP(W1093,図書名リスト!$A$3:$W$1161,20,0))</f>
        <v/>
      </c>
      <c r="R1093" s="9" t="str">
        <f>IF(E1093="","",VLOOKUP(W1093,図書名リスト!$A$3:$W$1161,22,0))</f>
        <v/>
      </c>
      <c r="S1093" s="8" t="str">
        <f t="shared" si="86"/>
        <v xml:space="preserve"> </v>
      </c>
      <c r="T1093" s="8" t="str">
        <f t="shared" si="87"/>
        <v>　</v>
      </c>
      <c r="U1093" s="8" t="str">
        <f t="shared" si="88"/>
        <v xml:space="preserve"> </v>
      </c>
      <c r="V1093" s="8">
        <f t="shared" si="89"/>
        <v>0</v>
      </c>
      <c r="W1093" s="7" t="str">
        <f t="shared" si="90"/>
        <v/>
      </c>
    </row>
    <row r="1094" spans="1:23" ht="57" customHeight="1" x14ac:dyDescent="0.15">
      <c r="A1094" s="10"/>
      <c r="B1094" s="16"/>
      <c r="C1094" s="16"/>
      <c r="D1094" s="15"/>
      <c r="E1094" s="14"/>
      <c r="F1094" s="13"/>
      <c r="G1094" s="12" t="str">
        <f>IF(E1094="","",VLOOKUP(E1094,図書名リスト!$C$3:$W$1161,16,0))</f>
        <v/>
      </c>
      <c r="H1094" s="11" t="str">
        <f>IF(E1094="","",VLOOKUP(W1094,図書名リスト!$A$3:$W$1161,5,0))</f>
        <v/>
      </c>
      <c r="I1094" s="11" t="str">
        <f>IF(E1094="","",VLOOKUP(W1094,図書名リスト!$A$3:$W$1161,9,0))</f>
        <v/>
      </c>
      <c r="J1094" s="11" t="str">
        <f>IF(E1094="","",VLOOKUP(W1094,図書名リスト!$A$3:$W$1161,23,0))</f>
        <v/>
      </c>
      <c r="K1094" s="11" t="str">
        <f>IF(E1094="","",VLOOKUP(W1094,図書名リスト!$A$3:$W$11651,11,0))</f>
        <v/>
      </c>
      <c r="L1094" s="38" t="str">
        <f>IF(E1094="","",VLOOKUP(W1094,図書名リスト!$A$3:$W$1161,14,0))</f>
        <v/>
      </c>
      <c r="M1094" s="9" t="str">
        <f>IF(E1094="","",VLOOKUP(W1094,図書名リスト!$A$3:$W$1161,17,0))</f>
        <v/>
      </c>
      <c r="N1094" s="10"/>
      <c r="O1094" s="9" t="str">
        <f>IF(E1094="","",VLOOKUP(W1094,図書名リスト!$A$3:$W$1161,21,0))</f>
        <v/>
      </c>
      <c r="P1094" s="9" t="str">
        <f>IF(E1094="","",VLOOKUP(W1094,図書名リスト!$A$3:$W$1161,19,0))</f>
        <v/>
      </c>
      <c r="Q1094" s="9" t="str">
        <f>IF(E1094="","",VLOOKUP(W1094,図書名リスト!$A$3:$W$1161,20,0))</f>
        <v/>
      </c>
      <c r="R1094" s="9" t="str">
        <f>IF(E1094="","",VLOOKUP(W1094,図書名リスト!$A$3:$W$1161,22,0))</f>
        <v/>
      </c>
      <c r="S1094" s="8" t="str">
        <f t="shared" si="86"/>
        <v xml:space="preserve"> </v>
      </c>
      <c r="T1094" s="8" t="str">
        <f t="shared" si="87"/>
        <v>　</v>
      </c>
      <c r="U1094" s="8" t="str">
        <f t="shared" si="88"/>
        <v xml:space="preserve"> </v>
      </c>
      <c r="V1094" s="8">
        <f t="shared" si="89"/>
        <v>0</v>
      </c>
      <c r="W1094" s="7" t="str">
        <f t="shared" si="90"/>
        <v/>
      </c>
    </row>
    <row r="1095" spans="1:23" ht="57" customHeight="1" x14ac:dyDescent="0.15">
      <c r="A1095" s="10"/>
      <c r="B1095" s="16"/>
      <c r="C1095" s="16"/>
      <c r="D1095" s="15"/>
      <c r="E1095" s="14"/>
      <c r="F1095" s="13"/>
      <c r="G1095" s="12" t="str">
        <f>IF(E1095="","",VLOOKUP(E1095,図書名リスト!$C$3:$W$1161,16,0))</f>
        <v/>
      </c>
      <c r="H1095" s="11" t="str">
        <f>IF(E1095="","",VLOOKUP(W1095,図書名リスト!$A$3:$W$1161,5,0))</f>
        <v/>
      </c>
      <c r="I1095" s="11" t="str">
        <f>IF(E1095="","",VLOOKUP(W1095,図書名リスト!$A$3:$W$1161,9,0))</f>
        <v/>
      </c>
      <c r="J1095" s="11" t="str">
        <f>IF(E1095="","",VLOOKUP(W1095,図書名リスト!$A$3:$W$1161,23,0))</f>
        <v/>
      </c>
      <c r="K1095" s="11" t="str">
        <f>IF(E1095="","",VLOOKUP(W1095,図書名リスト!$A$3:$W$11651,11,0))</f>
        <v/>
      </c>
      <c r="L1095" s="38" t="str">
        <f>IF(E1095="","",VLOOKUP(W1095,図書名リスト!$A$3:$W$1161,14,0))</f>
        <v/>
      </c>
      <c r="M1095" s="9" t="str">
        <f>IF(E1095="","",VLOOKUP(W1095,図書名リスト!$A$3:$W$1161,17,0))</f>
        <v/>
      </c>
      <c r="N1095" s="10"/>
      <c r="O1095" s="9" t="str">
        <f>IF(E1095="","",VLOOKUP(W1095,図書名リスト!$A$3:$W$1161,21,0))</f>
        <v/>
      </c>
      <c r="P1095" s="9" t="str">
        <f>IF(E1095="","",VLOOKUP(W1095,図書名リスト!$A$3:$W$1161,19,0))</f>
        <v/>
      </c>
      <c r="Q1095" s="9" t="str">
        <f>IF(E1095="","",VLOOKUP(W1095,図書名リスト!$A$3:$W$1161,20,0))</f>
        <v/>
      </c>
      <c r="R1095" s="9" t="str">
        <f>IF(E1095="","",VLOOKUP(W1095,図書名リスト!$A$3:$W$1161,22,0))</f>
        <v/>
      </c>
      <c r="S1095" s="8" t="str">
        <f t="shared" si="86"/>
        <v xml:space="preserve"> </v>
      </c>
      <c r="T1095" s="8" t="str">
        <f t="shared" si="87"/>
        <v>　</v>
      </c>
      <c r="U1095" s="8" t="str">
        <f t="shared" si="88"/>
        <v xml:space="preserve"> </v>
      </c>
      <c r="V1095" s="8">
        <f t="shared" si="89"/>
        <v>0</v>
      </c>
      <c r="W1095" s="7" t="str">
        <f t="shared" si="90"/>
        <v/>
      </c>
    </row>
    <row r="1096" spans="1:23" ht="57" customHeight="1" x14ac:dyDescent="0.15">
      <c r="A1096" s="10"/>
      <c r="B1096" s="16"/>
      <c r="C1096" s="16"/>
      <c r="D1096" s="15"/>
      <c r="E1096" s="14"/>
      <c r="F1096" s="13"/>
      <c r="G1096" s="12" t="str">
        <f>IF(E1096="","",VLOOKUP(E1096,図書名リスト!$C$3:$W$1161,16,0))</f>
        <v/>
      </c>
      <c r="H1096" s="11" t="str">
        <f>IF(E1096="","",VLOOKUP(W1096,図書名リスト!$A$3:$W$1161,5,0))</f>
        <v/>
      </c>
      <c r="I1096" s="11" t="str">
        <f>IF(E1096="","",VLOOKUP(W1096,図書名リスト!$A$3:$W$1161,9,0))</f>
        <v/>
      </c>
      <c r="J1096" s="11" t="str">
        <f>IF(E1096="","",VLOOKUP(W1096,図書名リスト!$A$3:$W$1161,23,0))</f>
        <v/>
      </c>
      <c r="K1096" s="11" t="str">
        <f>IF(E1096="","",VLOOKUP(W1096,図書名リスト!$A$3:$W$11651,11,0))</f>
        <v/>
      </c>
      <c r="L1096" s="38" t="str">
        <f>IF(E1096="","",VLOOKUP(W1096,図書名リスト!$A$3:$W$1161,14,0))</f>
        <v/>
      </c>
      <c r="M1096" s="9" t="str">
        <f>IF(E1096="","",VLOOKUP(W1096,図書名リスト!$A$3:$W$1161,17,0))</f>
        <v/>
      </c>
      <c r="N1096" s="10"/>
      <c r="O1096" s="9" t="str">
        <f>IF(E1096="","",VLOOKUP(W1096,図書名リスト!$A$3:$W$1161,21,0))</f>
        <v/>
      </c>
      <c r="P1096" s="9" t="str">
        <f>IF(E1096="","",VLOOKUP(W1096,図書名リスト!$A$3:$W$1161,19,0))</f>
        <v/>
      </c>
      <c r="Q1096" s="9" t="str">
        <f>IF(E1096="","",VLOOKUP(W1096,図書名リスト!$A$3:$W$1161,20,0))</f>
        <v/>
      </c>
      <c r="R1096" s="9" t="str">
        <f>IF(E1096="","",VLOOKUP(W1096,図書名リスト!$A$3:$W$1161,22,0))</f>
        <v/>
      </c>
      <c r="S1096" s="8" t="str">
        <f t="shared" si="86"/>
        <v xml:space="preserve"> </v>
      </c>
      <c r="T1096" s="8" t="str">
        <f t="shared" si="87"/>
        <v>　</v>
      </c>
      <c r="U1096" s="8" t="str">
        <f t="shared" si="88"/>
        <v xml:space="preserve"> </v>
      </c>
      <c r="V1096" s="8">
        <f t="shared" si="89"/>
        <v>0</v>
      </c>
      <c r="W1096" s="7" t="str">
        <f t="shared" si="90"/>
        <v/>
      </c>
    </row>
    <row r="1097" spans="1:23" ht="57" customHeight="1" x14ac:dyDescent="0.15">
      <c r="A1097" s="10"/>
      <c r="B1097" s="16"/>
      <c r="C1097" s="16"/>
      <c r="D1097" s="15"/>
      <c r="E1097" s="14"/>
      <c r="F1097" s="13"/>
      <c r="G1097" s="12" t="str">
        <f>IF(E1097="","",VLOOKUP(E1097,図書名リスト!$C$3:$W$1161,16,0))</f>
        <v/>
      </c>
      <c r="H1097" s="11" t="str">
        <f>IF(E1097="","",VLOOKUP(W1097,図書名リスト!$A$3:$W$1161,5,0))</f>
        <v/>
      </c>
      <c r="I1097" s="11" t="str">
        <f>IF(E1097="","",VLOOKUP(W1097,図書名リスト!$A$3:$W$1161,9,0))</f>
        <v/>
      </c>
      <c r="J1097" s="11" t="str">
        <f>IF(E1097="","",VLOOKUP(W1097,図書名リスト!$A$3:$W$1161,23,0))</f>
        <v/>
      </c>
      <c r="K1097" s="11" t="str">
        <f>IF(E1097="","",VLOOKUP(W1097,図書名リスト!$A$3:$W$11651,11,0))</f>
        <v/>
      </c>
      <c r="L1097" s="38" t="str">
        <f>IF(E1097="","",VLOOKUP(W1097,図書名リスト!$A$3:$W$1161,14,0))</f>
        <v/>
      </c>
      <c r="M1097" s="9" t="str">
        <f>IF(E1097="","",VLOOKUP(W1097,図書名リスト!$A$3:$W$1161,17,0))</f>
        <v/>
      </c>
      <c r="N1097" s="10"/>
      <c r="O1097" s="9" t="str">
        <f>IF(E1097="","",VLOOKUP(W1097,図書名リスト!$A$3:$W$1161,21,0))</f>
        <v/>
      </c>
      <c r="P1097" s="9" t="str">
        <f>IF(E1097="","",VLOOKUP(W1097,図書名リスト!$A$3:$W$1161,19,0))</f>
        <v/>
      </c>
      <c r="Q1097" s="9" t="str">
        <f>IF(E1097="","",VLOOKUP(W1097,図書名リスト!$A$3:$W$1161,20,0))</f>
        <v/>
      </c>
      <c r="R1097" s="9" t="str">
        <f>IF(E1097="","",VLOOKUP(W1097,図書名リスト!$A$3:$W$1161,22,0))</f>
        <v/>
      </c>
      <c r="S1097" s="8" t="str">
        <f t="shared" si="86"/>
        <v xml:space="preserve"> </v>
      </c>
      <c r="T1097" s="8" t="str">
        <f t="shared" si="87"/>
        <v>　</v>
      </c>
      <c r="U1097" s="8" t="str">
        <f t="shared" si="88"/>
        <v xml:space="preserve"> </v>
      </c>
      <c r="V1097" s="8">
        <f t="shared" si="89"/>
        <v>0</v>
      </c>
      <c r="W1097" s="7" t="str">
        <f t="shared" si="90"/>
        <v/>
      </c>
    </row>
    <row r="1098" spans="1:23" ht="57" customHeight="1" x14ac:dyDescent="0.15">
      <c r="A1098" s="10"/>
      <c r="B1098" s="16"/>
      <c r="C1098" s="16"/>
      <c r="D1098" s="15"/>
      <c r="E1098" s="14"/>
      <c r="F1098" s="13"/>
      <c r="G1098" s="12" t="str">
        <f>IF(E1098="","",VLOOKUP(E1098,図書名リスト!$C$3:$W$1161,16,0))</f>
        <v/>
      </c>
      <c r="H1098" s="11" t="str">
        <f>IF(E1098="","",VLOOKUP(W1098,図書名リスト!$A$3:$W$1161,5,0))</f>
        <v/>
      </c>
      <c r="I1098" s="11" t="str">
        <f>IF(E1098="","",VLOOKUP(W1098,図書名リスト!$A$3:$W$1161,9,0))</f>
        <v/>
      </c>
      <c r="J1098" s="11" t="str">
        <f>IF(E1098="","",VLOOKUP(W1098,図書名リスト!$A$3:$W$1161,23,0))</f>
        <v/>
      </c>
      <c r="K1098" s="11" t="str">
        <f>IF(E1098="","",VLOOKUP(W1098,図書名リスト!$A$3:$W$11651,11,0))</f>
        <v/>
      </c>
      <c r="L1098" s="38" t="str">
        <f>IF(E1098="","",VLOOKUP(W1098,図書名リスト!$A$3:$W$1161,14,0))</f>
        <v/>
      </c>
      <c r="M1098" s="9" t="str">
        <f>IF(E1098="","",VLOOKUP(W1098,図書名リスト!$A$3:$W$1161,17,0))</f>
        <v/>
      </c>
      <c r="N1098" s="10"/>
      <c r="O1098" s="9" t="str">
        <f>IF(E1098="","",VLOOKUP(W1098,図書名リスト!$A$3:$W$1161,21,0))</f>
        <v/>
      </c>
      <c r="P1098" s="9" t="str">
        <f>IF(E1098="","",VLOOKUP(W1098,図書名リスト!$A$3:$W$1161,19,0))</f>
        <v/>
      </c>
      <c r="Q1098" s="9" t="str">
        <f>IF(E1098="","",VLOOKUP(W1098,図書名リスト!$A$3:$W$1161,20,0))</f>
        <v/>
      </c>
      <c r="R1098" s="9" t="str">
        <f>IF(E1098="","",VLOOKUP(W1098,図書名リスト!$A$3:$W$1161,22,0))</f>
        <v/>
      </c>
      <c r="S1098" s="8" t="str">
        <f t="shared" si="86"/>
        <v xml:space="preserve"> </v>
      </c>
      <c r="T1098" s="8" t="str">
        <f t="shared" si="87"/>
        <v>　</v>
      </c>
      <c r="U1098" s="8" t="str">
        <f t="shared" si="88"/>
        <v xml:space="preserve"> </v>
      </c>
      <c r="V1098" s="8">
        <f t="shared" si="89"/>
        <v>0</v>
      </c>
      <c r="W1098" s="7" t="str">
        <f t="shared" si="90"/>
        <v/>
      </c>
    </row>
    <row r="1099" spans="1:23" ht="57" customHeight="1" x14ac:dyDescent="0.15">
      <c r="A1099" s="10"/>
      <c r="B1099" s="16"/>
      <c r="C1099" s="16"/>
      <c r="D1099" s="15"/>
      <c r="E1099" s="14"/>
      <c r="F1099" s="13"/>
      <c r="G1099" s="12" t="str">
        <f>IF(E1099="","",VLOOKUP(E1099,図書名リスト!$C$3:$W$1161,16,0))</f>
        <v/>
      </c>
      <c r="H1099" s="11" t="str">
        <f>IF(E1099="","",VLOOKUP(W1099,図書名リスト!$A$3:$W$1161,5,0))</f>
        <v/>
      </c>
      <c r="I1099" s="11" t="str">
        <f>IF(E1099="","",VLOOKUP(W1099,図書名リスト!$A$3:$W$1161,9,0))</f>
        <v/>
      </c>
      <c r="J1099" s="11" t="str">
        <f>IF(E1099="","",VLOOKUP(W1099,図書名リスト!$A$3:$W$1161,23,0))</f>
        <v/>
      </c>
      <c r="K1099" s="11" t="str">
        <f>IF(E1099="","",VLOOKUP(W1099,図書名リスト!$A$3:$W$11651,11,0))</f>
        <v/>
      </c>
      <c r="L1099" s="38" t="str">
        <f>IF(E1099="","",VLOOKUP(W1099,図書名リスト!$A$3:$W$1161,14,0))</f>
        <v/>
      </c>
      <c r="M1099" s="9" t="str">
        <f>IF(E1099="","",VLOOKUP(W1099,図書名リスト!$A$3:$W$1161,17,0))</f>
        <v/>
      </c>
      <c r="N1099" s="10"/>
      <c r="O1099" s="9" t="str">
        <f>IF(E1099="","",VLOOKUP(W1099,図書名リスト!$A$3:$W$1161,21,0))</f>
        <v/>
      </c>
      <c r="P1099" s="9" t="str">
        <f>IF(E1099="","",VLOOKUP(W1099,図書名リスト!$A$3:$W$1161,19,0))</f>
        <v/>
      </c>
      <c r="Q1099" s="9" t="str">
        <f>IF(E1099="","",VLOOKUP(W1099,図書名リスト!$A$3:$W$1161,20,0))</f>
        <v/>
      </c>
      <c r="R1099" s="9" t="str">
        <f>IF(E1099="","",VLOOKUP(W1099,図書名リスト!$A$3:$W$1161,22,0))</f>
        <v/>
      </c>
      <c r="S1099" s="8" t="str">
        <f t="shared" si="86"/>
        <v xml:space="preserve"> </v>
      </c>
      <c r="T1099" s="8" t="str">
        <f t="shared" si="87"/>
        <v>　</v>
      </c>
      <c r="U1099" s="8" t="str">
        <f t="shared" si="88"/>
        <v xml:space="preserve"> </v>
      </c>
      <c r="V1099" s="8">
        <f t="shared" si="89"/>
        <v>0</v>
      </c>
      <c r="W1099" s="7" t="str">
        <f t="shared" si="90"/>
        <v/>
      </c>
    </row>
    <row r="1100" spans="1:23" ht="57" customHeight="1" x14ac:dyDescent="0.15">
      <c r="A1100" s="10"/>
      <c r="B1100" s="16"/>
      <c r="C1100" s="16"/>
      <c r="D1100" s="15"/>
      <c r="E1100" s="14"/>
      <c r="F1100" s="13"/>
      <c r="G1100" s="12" t="str">
        <f>IF(E1100="","",VLOOKUP(E1100,図書名リスト!$C$3:$W$1161,16,0))</f>
        <v/>
      </c>
      <c r="H1100" s="11" t="str">
        <f>IF(E1100="","",VLOOKUP(W1100,図書名リスト!$A$3:$W$1161,5,0))</f>
        <v/>
      </c>
      <c r="I1100" s="11" t="str">
        <f>IF(E1100="","",VLOOKUP(W1100,図書名リスト!$A$3:$W$1161,9,0))</f>
        <v/>
      </c>
      <c r="J1100" s="11" t="str">
        <f>IF(E1100="","",VLOOKUP(W1100,図書名リスト!$A$3:$W$1161,23,0))</f>
        <v/>
      </c>
      <c r="K1100" s="11" t="str">
        <f>IF(E1100="","",VLOOKUP(W1100,図書名リスト!$A$3:$W$11651,11,0))</f>
        <v/>
      </c>
      <c r="L1100" s="38" t="str">
        <f>IF(E1100="","",VLOOKUP(W1100,図書名リスト!$A$3:$W$1161,14,0))</f>
        <v/>
      </c>
      <c r="M1100" s="9" t="str">
        <f>IF(E1100="","",VLOOKUP(W1100,図書名リスト!$A$3:$W$1161,17,0))</f>
        <v/>
      </c>
      <c r="N1100" s="10"/>
      <c r="O1100" s="9" t="str">
        <f>IF(E1100="","",VLOOKUP(W1100,図書名リスト!$A$3:$W$1161,21,0))</f>
        <v/>
      </c>
      <c r="P1100" s="9" t="str">
        <f>IF(E1100="","",VLOOKUP(W1100,図書名リスト!$A$3:$W$1161,19,0))</f>
        <v/>
      </c>
      <c r="Q1100" s="9" t="str">
        <f>IF(E1100="","",VLOOKUP(W1100,図書名リスト!$A$3:$W$1161,20,0))</f>
        <v/>
      </c>
      <c r="R1100" s="9" t="str">
        <f>IF(E1100="","",VLOOKUP(W1100,図書名リスト!$A$3:$W$1161,22,0))</f>
        <v/>
      </c>
      <c r="S1100" s="8" t="str">
        <f t="shared" si="86"/>
        <v xml:space="preserve"> </v>
      </c>
      <c r="T1100" s="8" t="str">
        <f t="shared" si="87"/>
        <v>　</v>
      </c>
      <c r="U1100" s="8" t="str">
        <f t="shared" si="88"/>
        <v xml:space="preserve"> </v>
      </c>
      <c r="V1100" s="8">
        <f t="shared" si="89"/>
        <v>0</v>
      </c>
      <c r="W1100" s="7" t="str">
        <f t="shared" si="90"/>
        <v/>
      </c>
    </row>
    <row r="1101" spans="1:23" ht="57" customHeight="1" x14ac:dyDescent="0.15">
      <c r="A1101" s="10"/>
      <c r="B1101" s="16"/>
      <c r="C1101" s="16"/>
      <c r="D1101" s="15"/>
      <c r="E1101" s="14"/>
      <c r="F1101" s="13"/>
      <c r="G1101" s="12" t="str">
        <f>IF(E1101="","",VLOOKUP(E1101,図書名リスト!$C$3:$W$1161,16,0))</f>
        <v/>
      </c>
      <c r="H1101" s="11" t="str">
        <f>IF(E1101="","",VLOOKUP(W1101,図書名リスト!$A$3:$W$1161,5,0))</f>
        <v/>
      </c>
      <c r="I1101" s="11" t="str">
        <f>IF(E1101="","",VLOOKUP(W1101,図書名リスト!$A$3:$W$1161,9,0))</f>
        <v/>
      </c>
      <c r="J1101" s="11" t="str">
        <f>IF(E1101="","",VLOOKUP(W1101,図書名リスト!$A$3:$W$1161,23,0))</f>
        <v/>
      </c>
      <c r="K1101" s="11" t="str">
        <f>IF(E1101="","",VLOOKUP(W1101,図書名リスト!$A$3:$W$11651,11,0))</f>
        <v/>
      </c>
      <c r="L1101" s="38" t="str">
        <f>IF(E1101="","",VLOOKUP(W1101,図書名リスト!$A$3:$W$1161,14,0))</f>
        <v/>
      </c>
      <c r="M1101" s="9" t="str">
        <f>IF(E1101="","",VLOOKUP(W1101,図書名リスト!$A$3:$W$1161,17,0))</f>
        <v/>
      </c>
      <c r="N1101" s="10"/>
      <c r="O1101" s="9" t="str">
        <f>IF(E1101="","",VLOOKUP(W1101,図書名リスト!$A$3:$W$1161,21,0))</f>
        <v/>
      </c>
      <c r="P1101" s="9" t="str">
        <f>IF(E1101="","",VLOOKUP(W1101,図書名リスト!$A$3:$W$1161,19,0))</f>
        <v/>
      </c>
      <c r="Q1101" s="9" t="str">
        <f>IF(E1101="","",VLOOKUP(W1101,図書名リスト!$A$3:$W$1161,20,0))</f>
        <v/>
      </c>
      <c r="R1101" s="9" t="str">
        <f>IF(E1101="","",VLOOKUP(W1101,図書名リスト!$A$3:$W$1161,22,0))</f>
        <v/>
      </c>
      <c r="S1101" s="8" t="str">
        <f t="shared" si="86"/>
        <v xml:space="preserve"> </v>
      </c>
      <c r="T1101" s="8" t="str">
        <f t="shared" si="87"/>
        <v>　</v>
      </c>
      <c r="U1101" s="8" t="str">
        <f t="shared" si="88"/>
        <v xml:space="preserve"> </v>
      </c>
      <c r="V1101" s="8">
        <f t="shared" si="89"/>
        <v>0</v>
      </c>
      <c r="W1101" s="7" t="str">
        <f t="shared" si="90"/>
        <v/>
      </c>
    </row>
    <row r="1102" spans="1:23" ht="57" customHeight="1" x14ac:dyDescent="0.15">
      <c r="A1102" s="10"/>
      <c r="B1102" s="16"/>
      <c r="C1102" s="16"/>
      <c r="D1102" s="15"/>
      <c r="E1102" s="14"/>
      <c r="F1102" s="13"/>
      <c r="G1102" s="12" t="str">
        <f>IF(E1102="","",VLOOKUP(E1102,図書名リスト!$C$3:$W$1161,16,0))</f>
        <v/>
      </c>
      <c r="H1102" s="11" t="str">
        <f>IF(E1102="","",VLOOKUP(W1102,図書名リスト!$A$3:$W$1161,5,0))</f>
        <v/>
      </c>
      <c r="I1102" s="11" t="str">
        <f>IF(E1102="","",VLOOKUP(W1102,図書名リスト!$A$3:$W$1161,9,0))</f>
        <v/>
      </c>
      <c r="J1102" s="11" t="str">
        <f>IF(E1102="","",VLOOKUP(W1102,図書名リスト!$A$3:$W$1161,23,0))</f>
        <v/>
      </c>
      <c r="K1102" s="11" t="str">
        <f>IF(E1102="","",VLOOKUP(W1102,図書名リスト!$A$3:$W$11651,11,0))</f>
        <v/>
      </c>
      <c r="L1102" s="38" t="str">
        <f>IF(E1102="","",VLOOKUP(W1102,図書名リスト!$A$3:$W$1161,14,0))</f>
        <v/>
      </c>
      <c r="M1102" s="9" t="str">
        <f>IF(E1102="","",VLOOKUP(W1102,図書名リスト!$A$3:$W$1161,17,0))</f>
        <v/>
      </c>
      <c r="N1102" s="10"/>
      <c r="O1102" s="9" t="str">
        <f>IF(E1102="","",VLOOKUP(W1102,図書名リスト!$A$3:$W$1161,21,0))</f>
        <v/>
      </c>
      <c r="P1102" s="9" t="str">
        <f>IF(E1102="","",VLOOKUP(W1102,図書名リスト!$A$3:$W$1161,19,0))</f>
        <v/>
      </c>
      <c r="Q1102" s="9" t="str">
        <f>IF(E1102="","",VLOOKUP(W1102,図書名リスト!$A$3:$W$1161,20,0))</f>
        <v/>
      </c>
      <c r="R1102" s="9" t="str">
        <f>IF(E1102="","",VLOOKUP(W1102,図書名リスト!$A$3:$W$1161,22,0))</f>
        <v/>
      </c>
      <c r="S1102" s="8" t="str">
        <f t="shared" ref="S1102:S1165" si="91">IF($A1102=0," ",$K$2)</f>
        <v xml:space="preserve"> </v>
      </c>
      <c r="T1102" s="8" t="str">
        <f t="shared" ref="T1102:T1165" si="92">IF($A1102=0,"　",$O$2)</f>
        <v>　</v>
      </c>
      <c r="U1102" s="8" t="str">
        <f t="shared" si="88"/>
        <v xml:space="preserve"> </v>
      </c>
      <c r="V1102" s="8">
        <f t="shared" si="89"/>
        <v>0</v>
      </c>
      <c r="W1102" s="7" t="str">
        <f t="shared" si="90"/>
        <v/>
      </c>
    </row>
    <row r="1103" spans="1:23" ht="57" customHeight="1" x14ac:dyDescent="0.15">
      <c r="A1103" s="10"/>
      <c r="B1103" s="16"/>
      <c r="C1103" s="16"/>
      <c r="D1103" s="15"/>
      <c r="E1103" s="14"/>
      <c r="F1103" s="13"/>
      <c r="G1103" s="12" t="str">
        <f>IF(E1103="","",VLOOKUP(E1103,図書名リスト!$C$3:$W$1161,16,0))</f>
        <v/>
      </c>
      <c r="H1103" s="11" t="str">
        <f>IF(E1103="","",VLOOKUP(W1103,図書名リスト!$A$3:$W$1161,5,0))</f>
        <v/>
      </c>
      <c r="I1103" s="11" t="str">
        <f>IF(E1103="","",VLOOKUP(W1103,図書名リスト!$A$3:$W$1161,9,0))</f>
        <v/>
      </c>
      <c r="J1103" s="11" t="str">
        <f>IF(E1103="","",VLOOKUP(W1103,図書名リスト!$A$3:$W$1161,23,0))</f>
        <v/>
      </c>
      <c r="K1103" s="11" t="str">
        <f>IF(E1103="","",VLOOKUP(W1103,図書名リスト!$A$3:$W$11651,11,0))</f>
        <v/>
      </c>
      <c r="L1103" s="38" t="str">
        <f>IF(E1103="","",VLOOKUP(W1103,図書名リスト!$A$3:$W$1161,14,0))</f>
        <v/>
      </c>
      <c r="M1103" s="9" t="str">
        <f>IF(E1103="","",VLOOKUP(W1103,図書名リスト!$A$3:$W$1161,17,0))</f>
        <v/>
      </c>
      <c r="N1103" s="10"/>
      <c r="O1103" s="9" t="str">
        <f>IF(E1103="","",VLOOKUP(W1103,図書名リスト!$A$3:$W$1161,21,0))</f>
        <v/>
      </c>
      <c r="P1103" s="9" t="str">
        <f>IF(E1103="","",VLOOKUP(W1103,図書名リスト!$A$3:$W$1161,19,0))</f>
        <v/>
      </c>
      <c r="Q1103" s="9" t="str">
        <f>IF(E1103="","",VLOOKUP(W1103,図書名リスト!$A$3:$W$1161,20,0))</f>
        <v/>
      </c>
      <c r="R1103" s="9" t="str">
        <f>IF(E1103="","",VLOOKUP(W1103,図書名リスト!$A$3:$W$1161,22,0))</f>
        <v/>
      </c>
      <c r="S1103" s="8" t="str">
        <f t="shared" si="91"/>
        <v xml:space="preserve"> </v>
      </c>
      <c r="T1103" s="8" t="str">
        <f t="shared" si="92"/>
        <v>　</v>
      </c>
      <c r="U1103" s="8" t="str">
        <f t="shared" si="88"/>
        <v xml:space="preserve"> </v>
      </c>
      <c r="V1103" s="8">
        <f t="shared" si="89"/>
        <v>0</v>
      </c>
      <c r="W1103" s="7" t="str">
        <f t="shared" si="90"/>
        <v/>
      </c>
    </row>
    <row r="1104" spans="1:23" ht="57" customHeight="1" x14ac:dyDescent="0.15">
      <c r="A1104" s="10"/>
      <c r="B1104" s="16"/>
      <c r="C1104" s="16"/>
      <c r="D1104" s="15"/>
      <c r="E1104" s="14"/>
      <c r="F1104" s="13"/>
      <c r="G1104" s="12" t="str">
        <f>IF(E1104="","",VLOOKUP(E1104,図書名リスト!$C$3:$W$1161,16,0))</f>
        <v/>
      </c>
      <c r="H1104" s="11" t="str">
        <f>IF(E1104="","",VLOOKUP(W1104,図書名リスト!$A$3:$W$1161,5,0))</f>
        <v/>
      </c>
      <c r="I1104" s="11" t="str">
        <f>IF(E1104="","",VLOOKUP(W1104,図書名リスト!$A$3:$W$1161,9,0))</f>
        <v/>
      </c>
      <c r="J1104" s="11" t="str">
        <f>IF(E1104="","",VLOOKUP(W1104,図書名リスト!$A$3:$W$1161,23,0))</f>
        <v/>
      </c>
      <c r="K1104" s="11" t="str">
        <f>IF(E1104="","",VLOOKUP(W1104,図書名リスト!$A$3:$W$11651,11,0))</f>
        <v/>
      </c>
      <c r="L1104" s="38" t="str">
        <f>IF(E1104="","",VLOOKUP(W1104,図書名リスト!$A$3:$W$1161,14,0))</f>
        <v/>
      </c>
      <c r="M1104" s="9" t="str">
        <f>IF(E1104="","",VLOOKUP(W1104,図書名リスト!$A$3:$W$1161,17,0))</f>
        <v/>
      </c>
      <c r="N1104" s="10"/>
      <c r="O1104" s="9" t="str">
        <f>IF(E1104="","",VLOOKUP(W1104,図書名リスト!$A$3:$W$1161,21,0))</f>
        <v/>
      </c>
      <c r="P1104" s="9" t="str">
        <f>IF(E1104="","",VLOOKUP(W1104,図書名リスト!$A$3:$W$1161,19,0))</f>
        <v/>
      </c>
      <c r="Q1104" s="9" t="str">
        <f>IF(E1104="","",VLOOKUP(W1104,図書名リスト!$A$3:$W$1161,20,0))</f>
        <v/>
      </c>
      <c r="R1104" s="9" t="str">
        <f>IF(E1104="","",VLOOKUP(W1104,図書名リスト!$A$3:$W$1161,22,0))</f>
        <v/>
      </c>
      <c r="S1104" s="8" t="str">
        <f t="shared" si="91"/>
        <v xml:space="preserve"> </v>
      </c>
      <c r="T1104" s="8" t="str">
        <f t="shared" si="92"/>
        <v>　</v>
      </c>
      <c r="U1104" s="8" t="str">
        <f t="shared" si="88"/>
        <v xml:space="preserve"> </v>
      </c>
      <c r="V1104" s="8">
        <f t="shared" si="89"/>
        <v>0</v>
      </c>
      <c r="W1104" s="7" t="str">
        <f t="shared" si="90"/>
        <v/>
      </c>
    </row>
    <row r="1105" spans="1:23" ht="57" customHeight="1" x14ac:dyDescent="0.15">
      <c r="A1105" s="10"/>
      <c r="B1105" s="16"/>
      <c r="C1105" s="16"/>
      <c r="D1105" s="15"/>
      <c r="E1105" s="14"/>
      <c r="F1105" s="13"/>
      <c r="G1105" s="12" t="str">
        <f>IF(E1105="","",VLOOKUP(E1105,図書名リスト!$C$3:$W$1161,16,0))</f>
        <v/>
      </c>
      <c r="H1105" s="11" t="str">
        <f>IF(E1105="","",VLOOKUP(W1105,図書名リスト!$A$3:$W$1161,5,0))</f>
        <v/>
      </c>
      <c r="I1105" s="11" t="str">
        <f>IF(E1105="","",VLOOKUP(W1105,図書名リスト!$A$3:$W$1161,9,0))</f>
        <v/>
      </c>
      <c r="J1105" s="11" t="str">
        <f>IF(E1105="","",VLOOKUP(W1105,図書名リスト!$A$3:$W$1161,23,0))</f>
        <v/>
      </c>
      <c r="K1105" s="11" t="str">
        <f>IF(E1105="","",VLOOKUP(W1105,図書名リスト!$A$3:$W$11651,11,0))</f>
        <v/>
      </c>
      <c r="L1105" s="38" t="str">
        <f>IF(E1105="","",VLOOKUP(W1105,図書名リスト!$A$3:$W$1161,14,0))</f>
        <v/>
      </c>
      <c r="M1105" s="9" t="str">
        <f>IF(E1105="","",VLOOKUP(W1105,図書名リスト!$A$3:$W$1161,17,0))</f>
        <v/>
      </c>
      <c r="N1105" s="10"/>
      <c r="O1105" s="9" t="str">
        <f>IF(E1105="","",VLOOKUP(W1105,図書名リスト!$A$3:$W$1161,21,0))</f>
        <v/>
      </c>
      <c r="P1105" s="9" t="str">
        <f>IF(E1105="","",VLOOKUP(W1105,図書名リスト!$A$3:$W$1161,19,0))</f>
        <v/>
      </c>
      <c r="Q1105" s="9" t="str">
        <f>IF(E1105="","",VLOOKUP(W1105,図書名リスト!$A$3:$W$1161,20,0))</f>
        <v/>
      </c>
      <c r="R1105" s="9" t="str">
        <f>IF(E1105="","",VLOOKUP(W1105,図書名リスト!$A$3:$W$1161,22,0))</f>
        <v/>
      </c>
      <c r="S1105" s="8" t="str">
        <f t="shared" si="91"/>
        <v xml:space="preserve"> </v>
      </c>
      <c r="T1105" s="8" t="str">
        <f t="shared" si="92"/>
        <v>　</v>
      </c>
      <c r="U1105" s="8" t="str">
        <f t="shared" si="88"/>
        <v xml:space="preserve"> </v>
      </c>
      <c r="V1105" s="8">
        <f t="shared" si="89"/>
        <v>0</v>
      </c>
      <c r="W1105" s="7" t="str">
        <f t="shared" si="90"/>
        <v/>
      </c>
    </row>
    <row r="1106" spans="1:23" ht="57" customHeight="1" x14ac:dyDescent="0.15">
      <c r="A1106" s="10"/>
      <c r="B1106" s="16"/>
      <c r="C1106" s="16"/>
      <c r="D1106" s="15"/>
      <c r="E1106" s="14"/>
      <c r="F1106" s="13"/>
      <c r="G1106" s="12" t="str">
        <f>IF(E1106="","",VLOOKUP(E1106,図書名リスト!$C$3:$W$1161,16,0))</f>
        <v/>
      </c>
      <c r="H1106" s="11" t="str">
        <f>IF(E1106="","",VLOOKUP(W1106,図書名リスト!$A$3:$W$1161,5,0))</f>
        <v/>
      </c>
      <c r="I1106" s="11" t="str">
        <f>IF(E1106="","",VLOOKUP(W1106,図書名リスト!$A$3:$W$1161,9,0))</f>
        <v/>
      </c>
      <c r="J1106" s="11" t="str">
        <f>IF(E1106="","",VLOOKUP(W1106,図書名リスト!$A$3:$W$1161,23,0))</f>
        <v/>
      </c>
      <c r="K1106" s="11" t="str">
        <f>IF(E1106="","",VLOOKUP(W1106,図書名リスト!$A$3:$W$11651,11,0))</f>
        <v/>
      </c>
      <c r="L1106" s="38" t="str">
        <f>IF(E1106="","",VLOOKUP(W1106,図書名リスト!$A$3:$W$1161,14,0))</f>
        <v/>
      </c>
      <c r="M1106" s="9" t="str">
        <f>IF(E1106="","",VLOOKUP(W1106,図書名リスト!$A$3:$W$1161,17,0))</f>
        <v/>
      </c>
      <c r="N1106" s="10"/>
      <c r="O1106" s="9" t="str">
        <f>IF(E1106="","",VLOOKUP(W1106,図書名リスト!$A$3:$W$1161,21,0))</f>
        <v/>
      </c>
      <c r="P1106" s="9" t="str">
        <f>IF(E1106="","",VLOOKUP(W1106,図書名リスト!$A$3:$W$1161,19,0))</f>
        <v/>
      </c>
      <c r="Q1106" s="9" t="str">
        <f>IF(E1106="","",VLOOKUP(W1106,図書名リスト!$A$3:$W$1161,20,0))</f>
        <v/>
      </c>
      <c r="R1106" s="9" t="str">
        <f>IF(E1106="","",VLOOKUP(W1106,図書名リスト!$A$3:$W$1161,22,0))</f>
        <v/>
      </c>
      <c r="S1106" s="8" t="str">
        <f t="shared" si="91"/>
        <v xml:space="preserve"> </v>
      </c>
      <c r="T1106" s="8" t="str">
        <f t="shared" si="92"/>
        <v>　</v>
      </c>
      <c r="U1106" s="8" t="str">
        <f t="shared" si="88"/>
        <v xml:space="preserve"> </v>
      </c>
      <c r="V1106" s="8">
        <f t="shared" si="89"/>
        <v>0</v>
      </c>
      <c r="W1106" s="7" t="str">
        <f t="shared" si="90"/>
        <v/>
      </c>
    </row>
    <row r="1107" spans="1:23" ht="57" customHeight="1" x14ac:dyDescent="0.15">
      <c r="A1107" s="10"/>
      <c r="B1107" s="16"/>
      <c r="C1107" s="16"/>
      <c r="D1107" s="15"/>
      <c r="E1107" s="14"/>
      <c r="F1107" s="13"/>
      <c r="G1107" s="12" t="str">
        <f>IF(E1107="","",VLOOKUP(E1107,図書名リスト!$C$3:$W$1161,16,0))</f>
        <v/>
      </c>
      <c r="H1107" s="11" t="str">
        <f>IF(E1107="","",VLOOKUP(W1107,図書名リスト!$A$3:$W$1161,5,0))</f>
        <v/>
      </c>
      <c r="I1107" s="11" t="str">
        <f>IF(E1107="","",VLOOKUP(W1107,図書名リスト!$A$3:$W$1161,9,0))</f>
        <v/>
      </c>
      <c r="J1107" s="11" t="str">
        <f>IF(E1107="","",VLOOKUP(W1107,図書名リスト!$A$3:$W$1161,23,0))</f>
        <v/>
      </c>
      <c r="K1107" s="11" t="str">
        <f>IF(E1107="","",VLOOKUP(W1107,図書名リスト!$A$3:$W$11651,11,0))</f>
        <v/>
      </c>
      <c r="L1107" s="38" t="str">
        <f>IF(E1107="","",VLOOKUP(W1107,図書名リスト!$A$3:$W$1161,14,0))</f>
        <v/>
      </c>
      <c r="M1107" s="9" t="str">
        <f>IF(E1107="","",VLOOKUP(W1107,図書名リスト!$A$3:$W$1161,17,0))</f>
        <v/>
      </c>
      <c r="N1107" s="10"/>
      <c r="O1107" s="9" t="str">
        <f>IF(E1107="","",VLOOKUP(W1107,図書名リスト!$A$3:$W$1161,21,0))</f>
        <v/>
      </c>
      <c r="P1107" s="9" t="str">
        <f>IF(E1107="","",VLOOKUP(W1107,図書名リスト!$A$3:$W$1161,19,0))</f>
        <v/>
      </c>
      <c r="Q1107" s="9" t="str">
        <f>IF(E1107="","",VLOOKUP(W1107,図書名リスト!$A$3:$W$1161,20,0))</f>
        <v/>
      </c>
      <c r="R1107" s="9" t="str">
        <f>IF(E1107="","",VLOOKUP(W1107,図書名リスト!$A$3:$W$1161,22,0))</f>
        <v/>
      </c>
      <c r="S1107" s="8" t="str">
        <f t="shared" si="91"/>
        <v xml:space="preserve"> </v>
      </c>
      <c r="T1107" s="8" t="str">
        <f t="shared" si="92"/>
        <v>　</v>
      </c>
      <c r="U1107" s="8" t="str">
        <f t="shared" si="88"/>
        <v xml:space="preserve"> </v>
      </c>
      <c r="V1107" s="8">
        <f t="shared" si="89"/>
        <v>0</v>
      </c>
      <c r="W1107" s="7" t="str">
        <f t="shared" si="90"/>
        <v/>
      </c>
    </row>
    <row r="1108" spans="1:23" ht="57" customHeight="1" x14ac:dyDescent="0.15">
      <c r="A1108" s="10"/>
      <c r="B1108" s="16"/>
      <c r="C1108" s="16"/>
      <c r="D1108" s="15"/>
      <c r="E1108" s="14"/>
      <c r="F1108" s="13"/>
      <c r="G1108" s="12" t="str">
        <f>IF(E1108="","",VLOOKUP(E1108,図書名リスト!$C$3:$W$1161,16,0))</f>
        <v/>
      </c>
      <c r="H1108" s="11" t="str">
        <f>IF(E1108="","",VLOOKUP(W1108,図書名リスト!$A$3:$W$1161,5,0))</f>
        <v/>
      </c>
      <c r="I1108" s="11" t="str">
        <f>IF(E1108="","",VLOOKUP(W1108,図書名リスト!$A$3:$W$1161,9,0))</f>
        <v/>
      </c>
      <c r="J1108" s="11" t="str">
        <f>IF(E1108="","",VLOOKUP(W1108,図書名リスト!$A$3:$W$1161,23,0))</f>
        <v/>
      </c>
      <c r="K1108" s="11" t="str">
        <f>IF(E1108="","",VLOOKUP(W1108,図書名リスト!$A$3:$W$11651,11,0))</f>
        <v/>
      </c>
      <c r="L1108" s="38" t="str">
        <f>IF(E1108="","",VLOOKUP(W1108,図書名リスト!$A$3:$W$1161,14,0))</f>
        <v/>
      </c>
      <c r="M1108" s="9" t="str">
        <f>IF(E1108="","",VLOOKUP(W1108,図書名リスト!$A$3:$W$1161,17,0))</f>
        <v/>
      </c>
      <c r="N1108" s="10"/>
      <c r="O1108" s="9" t="str">
        <f>IF(E1108="","",VLOOKUP(W1108,図書名リスト!$A$3:$W$1161,21,0))</f>
        <v/>
      </c>
      <c r="P1108" s="9" t="str">
        <f>IF(E1108="","",VLOOKUP(W1108,図書名リスト!$A$3:$W$1161,19,0))</f>
        <v/>
      </c>
      <c r="Q1108" s="9" t="str">
        <f>IF(E1108="","",VLOOKUP(W1108,図書名リスト!$A$3:$W$1161,20,0))</f>
        <v/>
      </c>
      <c r="R1108" s="9" t="str">
        <f>IF(E1108="","",VLOOKUP(W1108,図書名リスト!$A$3:$W$1161,22,0))</f>
        <v/>
      </c>
      <c r="S1108" s="8" t="str">
        <f t="shared" si="91"/>
        <v xml:space="preserve"> </v>
      </c>
      <c r="T1108" s="8" t="str">
        <f t="shared" si="92"/>
        <v>　</v>
      </c>
      <c r="U1108" s="8" t="str">
        <f t="shared" si="88"/>
        <v xml:space="preserve"> </v>
      </c>
      <c r="V1108" s="8">
        <f t="shared" si="89"/>
        <v>0</v>
      </c>
      <c r="W1108" s="7" t="str">
        <f t="shared" si="90"/>
        <v/>
      </c>
    </row>
    <row r="1109" spans="1:23" ht="57" customHeight="1" x14ac:dyDescent="0.15">
      <c r="A1109" s="10"/>
      <c r="B1109" s="16"/>
      <c r="C1109" s="16"/>
      <c r="D1109" s="15"/>
      <c r="E1109" s="14"/>
      <c r="F1109" s="13"/>
      <c r="G1109" s="12" t="str">
        <f>IF(E1109="","",VLOOKUP(E1109,図書名リスト!$C$3:$W$1161,16,0))</f>
        <v/>
      </c>
      <c r="H1109" s="11" t="str">
        <f>IF(E1109="","",VLOOKUP(W1109,図書名リスト!$A$3:$W$1161,5,0))</f>
        <v/>
      </c>
      <c r="I1109" s="11" t="str">
        <f>IF(E1109="","",VLOOKUP(W1109,図書名リスト!$A$3:$W$1161,9,0))</f>
        <v/>
      </c>
      <c r="J1109" s="11" t="str">
        <f>IF(E1109="","",VLOOKUP(W1109,図書名リスト!$A$3:$W$1161,23,0))</f>
        <v/>
      </c>
      <c r="K1109" s="11" t="str">
        <f>IF(E1109="","",VLOOKUP(W1109,図書名リスト!$A$3:$W$11651,11,0))</f>
        <v/>
      </c>
      <c r="L1109" s="38" t="str">
        <f>IF(E1109="","",VLOOKUP(W1109,図書名リスト!$A$3:$W$1161,14,0))</f>
        <v/>
      </c>
      <c r="M1109" s="9" t="str">
        <f>IF(E1109="","",VLOOKUP(W1109,図書名リスト!$A$3:$W$1161,17,0))</f>
        <v/>
      </c>
      <c r="N1109" s="10"/>
      <c r="O1109" s="9" t="str">
        <f>IF(E1109="","",VLOOKUP(W1109,図書名リスト!$A$3:$W$1161,21,0))</f>
        <v/>
      </c>
      <c r="P1109" s="9" t="str">
        <f>IF(E1109="","",VLOOKUP(W1109,図書名リスト!$A$3:$W$1161,19,0))</f>
        <v/>
      </c>
      <c r="Q1109" s="9" t="str">
        <f>IF(E1109="","",VLOOKUP(W1109,図書名リスト!$A$3:$W$1161,20,0))</f>
        <v/>
      </c>
      <c r="R1109" s="9" t="str">
        <f>IF(E1109="","",VLOOKUP(W1109,図書名リスト!$A$3:$W$1161,22,0))</f>
        <v/>
      </c>
      <c r="S1109" s="8" t="str">
        <f t="shared" si="91"/>
        <v xml:space="preserve"> </v>
      </c>
      <c r="T1109" s="8" t="str">
        <f t="shared" si="92"/>
        <v>　</v>
      </c>
      <c r="U1109" s="8" t="str">
        <f t="shared" si="88"/>
        <v xml:space="preserve"> </v>
      </c>
      <c r="V1109" s="8">
        <f t="shared" si="89"/>
        <v>0</v>
      </c>
      <c r="W1109" s="7" t="str">
        <f t="shared" si="90"/>
        <v/>
      </c>
    </row>
    <row r="1110" spans="1:23" ht="57" customHeight="1" x14ac:dyDescent="0.15">
      <c r="A1110" s="10"/>
      <c r="B1110" s="16"/>
      <c r="C1110" s="16"/>
      <c r="D1110" s="15"/>
      <c r="E1110" s="14"/>
      <c r="F1110" s="13"/>
      <c r="G1110" s="12" t="str">
        <f>IF(E1110="","",VLOOKUP(E1110,図書名リスト!$C$3:$W$1161,16,0))</f>
        <v/>
      </c>
      <c r="H1110" s="11" t="str">
        <f>IF(E1110="","",VLOOKUP(W1110,図書名リスト!$A$3:$W$1161,5,0))</f>
        <v/>
      </c>
      <c r="I1110" s="11" t="str">
        <f>IF(E1110="","",VLOOKUP(W1110,図書名リスト!$A$3:$W$1161,9,0))</f>
        <v/>
      </c>
      <c r="J1110" s="11" t="str">
        <f>IF(E1110="","",VLOOKUP(W1110,図書名リスト!$A$3:$W$1161,23,0))</f>
        <v/>
      </c>
      <c r="K1110" s="11" t="str">
        <f>IF(E1110="","",VLOOKUP(W1110,図書名リスト!$A$3:$W$11651,11,0))</f>
        <v/>
      </c>
      <c r="L1110" s="38" t="str">
        <f>IF(E1110="","",VLOOKUP(W1110,図書名リスト!$A$3:$W$1161,14,0))</f>
        <v/>
      </c>
      <c r="M1110" s="9" t="str">
        <f>IF(E1110="","",VLOOKUP(W1110,図書名リスト!$A$3:$W$1161,17,0))</f>
        <v/>
      </c>
      <c r="N1110" s="10"/>
      <c r="O1110" s="9" t="str">
        <f>IF(E1110="","",VLOOKUP(W1110,図書名リスト!$A$3:$W$1161,21,0))</f>
        <v/>
      </c>
      <c r="P1110" s="9" t="str">
        <f>IF(E1110="","",VLOOKUP(W1110,図書名リスト!$A$3:$W$1161,19,0))</f>
        <v/>
      </c>
      <c r="Q1110" s="9" t="str">
        <f>IF(E1110="","",VLOOKUP(W1110,図書名リスト!$A$3:$W$1161,20,0))</f>
        <v/>
      </c>
      <c r="R1110" s="9" t="str">
        <f>IF(E1110="","",VLOOKUP(W1110,図書名リスト!$A$3:$W$1161,22,0))</f>
        <v/>
      </c>
      <c r="S1110" s="8" t="str">
        <f t="shared" si="91"/>
        <v xml:space="preserve"> </v>
      </c>
      <c r="T1110" s="8" t="str">
        <f t="shared" si="92"/>
        <v>　</v>
      </c>
      <c r="U1110" s="8" t="str">
        <f t="shared" si="88"/>
        <v xml:space="preserve"> </v>
      </c>
      <c r="V1110" s="8">
        <f t="shared" si="89"/>
        <v>0</v>
      </c>
      <c r="W1110" s="7" t="str">
        <f t="shared" si="90"/>
        <v/>
      </c>
    </row>
    <row r="1111" spans="1:23" ht="57" customHeight="1" x14ac:dyDescent="0.15">
      <c r="A1111" s="10"/>
      <c r="B1111" s="16"/>
      <c r="C1111" s="16"/>
      <c r="D1111" s="15"/>
      <c r="E1111" s="14"/>
      <c r="F1111" s="13"/>
      <c r="G1111" s="12" t="str">
        <f>IF(E1111="","",VLOOKUP(E1111,図書名リスト!$C$3:$W$1161,16,0))</f>
        <v/>
      </c>
      <c r="H1111" s="11" t="str">
        <f>IF(E1111="","",VLOOKUP(W1111,図書名リスト!$A$3:$W$1161,5,0))</f>
        <v/>
      </c>
      <c r="I1111" s="11" t="str">
        <f>IF(E1111="","",VLOOKUP(W1111,図書名リスト!$A$3:$W$1161,9,0))</f>
        <v/>
      </c>
      <c r="J1111" s="11" t="str">
        <f>IF(E1111="","",VLOOKUP(W1111,図書名リスト!$A$3:$W$1161,23,0))</f>
        <v/>
      </c>
      <c r="K1111" s="11" t="str">
        <f>IF(E1111="","",VLOOKUP(W1111,図書名リスト!$A$3:$W$11651,11,0))</f>
        <v/>
      </c>
      <c r="L1111" s="38" t="str">
        <f>IF(E1111="","",VLOOKUP(W1111,図書名リスト!$A$3:$W$1161,14,0))</f>
        <v/>
      </c>
      <c r="M1111" s="9" t="str">
        <f>IF(E1111="","",VLOOKUP(W1111,図書名リスト!$A$3:$W$1161,17,0))</f>
        <v/>
      </c>
      <c r="N1111" s="10"/>
      <c r="O1111" s="9" t="str">
        <f>IF(E1111="","",VLOOKUP(W1111,図書名リスト!$A$3:$W$1161,21,0))</f>
        <v/>
      </c>
      <c r="P1111" s="9" t="str">
        <f>IF(E1111="","",VLOOKUP(W1111,図書名リスト!$A$3:$W$1161,19,0))</f>
        <v/>
      </c>
      <c r="Q1111" s="9" t="str">
        <f>IF(E1111="","",VLOOKUP(W1111,図書名リスト!$A$3:$W$1161,20,0))</f>
        <v/>
      </c>
      <c r="R1111" s="9" t="str">
        <f>IF(E1111="","",VLOOKUP(W1111,図書名リスト!$A$3:$W$1161,22,0))</f>
        <v/>
      </c>
      <c r="S1111" s="8" t="str">
        <f t="shared" si="91"/>
        <v xml:space="preserve"> </v>
      </c>
      <c r="T1111" s="8" t="str">
        <f t="shared" si="92"/>
        <v>　</v>
      </c>
      <c r="U1111" s="8" t="str">
        <f t="shared" si="88"/>
        <v xml:space="preserve"> </v>
      </c>
      <c r="V1111" s="8">
        <f t="shared" si="89"/>
        <v>0</v>
      </c>
      <c r="W1111" s="7" t="str">
        <f t="shared" si="90"/>
        <v/>
      </c>
    </row>
    <row r="1112" spans="1:23" ht="57" customHeight="1" x14ac:dyDescent="0.15">
      <c r="A1112" s="10"/>
      <c r="B1112" s="16"/>
      <c r="C1112" s="16"/>
      <c r="D1112" s="15"/>
      <c r="E1112" s="14"/>
      <c r="F1112" s="13"/>
      <c r="G1112" s="12" t="str">
        <f>IF(E1112="","",VLOOKUP(E1112,図書名リスト!$C$3:$W$1161,16,0))</f>
        <v/>
      </c>
      <c r="H1112" s="11" t="str">
        <f>IF(E1112="","",VLOOKUP(W1112,図書名リスト!$A$3:$W$1161,5,0))</f>
        <v/>
      </c>
      <c r="I1112" s="11" t="str">
        <f>IF(E1112="","",VLOOKUP(W1112,図書名リスト!$A$3:$W$1161,9,0))</f>
        <v/>
      </c>
      <c r="J1112" s="11" t="str">
        <f>IF(E1112="","",VLOOKUP(W1112,図書名リスト!$A$3:$W$1161,23,0))</f>
        <v/>
      </c>
      <c r="K1112" s="11" t="str">
        <f>IF(E1112="","",VLOOKUP(W1112,図書名リスト!$A$3:$W$11651,11,0))</f>
        <v/>
      </c>
      <c r="L1112" s="38" t="str">
        <f>IF(E1112="","",VLOOKUP(W1112,図書名リスト!$A$3:$W$1161,14,0))</f>
        <v/>
      </c>
      <c r="M1112" s="9" t="str">
        <f>IF(E1112="","",VLOOKUP(W1112,図書名リスト!$A$3:$W$1161,17,0))</f>
        <v/>
      </c>
      <c r="N1112" s="10"/>
      <c r="O1112" s="9" t="str">
        <f>IF(E1112="","",VLOOKUP(W1112,図書名リスト!$A$3:$W$1161,21,0))</f>
        <v/>
      </c>
      <c r="P1112" s="9" t="str">
        <f>IF(E1112="","",VLOOKUP(W1112,図書名リスト!$A$3:$W$1161,19,0))</f>
        <v/>
      </c>
      <c r="Q1112" s="9" t="str">
        <f>IF(E1112="","",VLOOKUP(W1112,図書名リスト!$A$3:$W$1161,20,0))</f>
        <v/>
      </c>
      <c r="R1112" s="9" t="str">
        <f>IF(E1112="","",VLOOKUP(W1112,図書名リスト!$A$3:$W$1161,22,0))</f>
        <v/>
      </c>
      <c r="S1112" s="8" t="str">
        <f t="shared" si="91"/>
        <v xml:space="preserve"> </v>
      </c>
      <c r="T1112" s="8" t="str">
        <f t="shared" si="92"/>
        <v>　</v>
      </c>
      <c r="U1112" s="8" t="str">
        <f t="shared" si="88"/>
        <v xml:space="preserve"> </v>
      </c>
      <c r="V1112" s="8">
        <f t="shared" si="89"/>
        <v>0</v>
      </c>
      <c r="W1112" s="7" t="str">
        <f t="shared" si="90"/>
        <v/>
      </c>
    </row>
    <row r="1113" spans="1:23" ht="57" customHeight="1" x14ac:dyDescent="0.15">
      <c r="A1113" s="10"/>
      <c r="B1113" s="16"/>
      <c r="C1113" s="16"/>
      <c r="D1113" s="15"/>
      <c r="E1113" s="14"/>
      <c r="F1113" s="13"/>
      <c r="G1113" s="12" t="str">
        <f>IF(E1113="","",VLOOKUP(E1113,図書名リスト!$C$3:$W$1161,16,0))</f>
        <v/>
      </c>
      <c r="H1113" s="11" t="str">
        <f>IF(E1113="","",VLOOKUP(W1113,図書名リスト!$A$3:$W$1161,5,0))</f>
        <v/>
      </c>
      <c r="I1113" s="11" t="str">
        <f>IF(E1113="","",VLOOKUP(W1113,図書名リスト!$A$3:$W$1161,9,0))</f>
        <v/>
      </c>
      <c r="J1113" s="11" t="str">
        <f>IF(E1113="","",VLOOKUP(W1113,図書名リスト!$A$3:$W$1161,23,0))</f>
        <v/>
      </c>
      <c r="K1113" s="11" t="str">
        <f>IF(E1113="","",VLOOKUP(W1113,図書名リスト!$A$3:$W$11651,11,0))</f>
        <v/>
      </c>
      <c r="L1113" s="38" t="str">
        <f>IF(E1113="","",VLOOKUP(W1113,図書名リスト!$A$3:$W$1161,14,0))</f>
        <v/>
      </c>
      <c r="M1113" s="9" t="str">
        <f>IF(E1113="","",VLOOKUP(W1113,図書名リスト!$A$3:$W$1161,17,0))</f>
        <v/>
      </c>
      <c r="N1113" s="10"/>
      <c r="O1113" s="9" t="str">
        <f>IF(E1113="","",VLOOKUP(W1113,図書名リスト!$A$3:$W$1161,21,0))</f>
        <v/>
      </c>
      <c r="P1113" s="9" t="str">
        <f>IF(E1113="","",VLOOKUP(W1113,図書名リスト!$A$3:$W$1161,19,0))</f>
        <v/>
      </c>
      <c r="Q1113" s="9" t="str">
        <f>IF(E1113="","",VLOOKUP(W1113,図書名リスト!$A$3:$W$1161,20,0))</f>
        <v/>
      </c>
      <c r="R1113" s="9" t="str">
        <f>IF(E1113="","",VLOOKUP(W1113,図書名リスト!$A$3:$W$1161,22,0))</f>
        <v/>
      </c>
      <c r="S1113" s="8" t="str">
        <f t="shared" si="91"/>
        <v xml:space="preserve"> </v>
      </c>
      <c r="T1113" s="8" t="str">
        <f t="shared" si="92"/>
        <v>　</v>
      </c>
      <c r="U1113" s="8" t="str">
        <f t="shared" si="88"/>
        <v xml:space="preserve"> </v>
      </c>
      <c r="V1113" s="8">
        <f t="shared" si="89"/>
        <v>0</v>
      </c>
      <c r="W1113" s="7" t="str">
        <f t="shared" si="90"/>
        <v/>
      </c>
    </row>
    <row r="1114" spans="1:23" ht="57" customHeight="1" x14ac:dyDescent="0.15">
      <c r="A1114" s="10"/>
      <c r="B1114" s="16"/>
      <c r="C1114" s="16"/>
      <c r="D1114" s="15"/>
      <c r="E1114" s="14"/>
      <c r="F1114" s="13"/>
      <c r="G1114" s="12" t="str">
        <f>IF(E1114="","",VLOOKUP(E1114,図書名リスト!$C$3:$W$1161,16,0))</f>
        <v/>
      </c>
      <c r="H1114" s="11" t="str">
        <f>IF(E1114="","",VLOOKUP(W1114,図書名リスト!$A$3:$W$1161,5,0))</f>
        <v/>
      </c>
      <c r="I1114" s="11" t="str">
        <f>IF(E1114="","",VLOOKUP(W1114,図書名リスト!$A$3:$W$1161,9,0))</f>
        <v/>
      </c>
      <c r="J1114" s="11" t="str">
        <f>IF(E1114="","",VLOOKUP(W1114,図書名リスト!$A$3:$W$1161,23,0))</f>
        <v/>
      </c>
      <c r="K1114" s="11" t="str">
        <f>IF(E1114="","",VLOOKUP(W1114,図書名リスト!$A$3:$W$11651,11,0))</f>
        <v/>
      </c>
      <c r="L1114" s="38" t="str">
        <f>IF(E1114="","",VLOOKUP(W1114,図書名リスト!$A$3:$W$1161,14,0))</f>
        <v/>
      </c>
      <c r="M1114" s="9" t="str">
        <f>IF(E1114="","",VLOOKUP(W1114,図書名リスト!$A$3:$W$1161,17,0))</f>
        <v/>
      </c>
      <c r="N1114" s="10"/>
      <c r="O1114" s="9" t="str">
        <f>IF(E1114="","",VLOOKUP(W1114,図書名リスト!$A$3:$W$1161,21,0))</f>
        <v/>
      </c>
      <c r="P1114" s="9" t="str">
        <f>IF(E1114="","",VLOOKUP(W1114,図書名リスト!$A$3:$W$1161,19,0))</f>
        <v/>
      </c>
      <c r="Q1114" s="9" t="str">
        <f>IF(E1114="","",VLOOKUP(W1114,図書名リスト!$A$3:$W$1161,20,0))</f>
        <v/>
      </c>
      <c r="R1114" s="9" t="str">
        <f>IF(E1114="","",VLOOKUP(W1114,図書名リスト!$A$3:$W$1161,22,0))</f>
        <v/>
      </c>
      <c r="S1114" s="8" t="str">
        <f t="shared" si="91"/>
        <v xml:space="preserve"> </v>
      </c>
      <c r="T1114" s="8" t="str">
        <f t="shared" si="92"/>
        <v>　</v>
      </c>
      <c r="U1114" s="8" t="str">
        <f t="shared" si="88"/>
        <v xml:space="preserve"> </v>
      </c>
      <c r="V1114" s="8">
        <f t="shared" si="89"/>
        <v>0</v>
      </c>
      <c r="W1114" s="7" t="str">
        <f t="shared" si="90"/>
        <v/>
      </c>
    </row>
    <row r="1115" spans="1:23" ht="57" customHeight="1" x14ac:dyDescent="0.15">
      <c r="A1115" s="10"/>
      <c r="B1115" s="16"/>
      <c r="C1115" s="16"/>
      <c r="D1115" s="15"/>
      <c r="E1115" s="14"/>
      <c r="F1115" s="13"/>
      <c r="G1115" s="12" t="str">
        <f>IF(E1115="","",VLOOKUP(E1115,図書名リスト!$C$3:$W$1161,16,0))</f>
        <v/>
      </c>
      <c r="H1115" s="11" t="str">
        <f>IF(E1115="","",VLOOKUP(W1115,図書名リスト!$A$3:$W$1161,5,0))</f>
        <v/>
      </c>
      <c r="I1115" s="11" t="str">
        <f>IF(E1115="","",VLOOKUP(W1115,図書名リスト!$A$3:$W$1161,9,0))</f>
        <v/>
      </c>
      <c r="J1115" s="11" t="str">
        <f>IF(E1115="","",VLOOKUP(W1115,図書名リスト!$A$3:$W$1161,23,0))</f>
        <v/>
      </c>
      <c r="K1115" s="11" t="str">
        <f>IF(E1115="","",VLOOKUP(W1115,図書名リスト!$A$3:$W$11651,11,0))</f>
        <v/>
      </c>
      <c r="L1115" s="38" t="str">
        <f>IF(E1115="","",VLOOKUP(W1115,図書名リスト!$A$3:$W$1161,14,0))</f>
        <v/>
      </c>
      <c r="M1115" s="9" t="str">
        <f>IF(E1115="","",VLOOKUP(W1115,図書名リスト!$A$3:$W$1161,17,0))</f>
        <v/>
      </c>
      <c r="N1115" s="10"/>
      <c r="O1115" s="9" t="str">
        <f>IF(E1115="","",VLOOKUP(W1115,図書名リスト!$A$3:$W$1161,21,0))</f>
        <v/>
      </c>
      <c r="P1115" s="9" t="str">
        <f>IF(E1115="","",VLOOKUP(W1115,図書名リスト!$A$3:$W$1161,19,0))</f>
        <v/>
      </c>
      <c r="Q1115" s="9" t="str">
        <f>IF(E1115="","",VLOOKUP(W1115,図書名リスト!$A$3:$W$1161,20,0))</f>
        <v/>
      </c>
      <c r="R1115" s="9" t="str">
        <f>IF(E1115="","",VLOOKUP(W1115,図書名リスト!$A$3:$W$1161,22,0))</f>
        <v/>
      </c>
      <c r="S1115" s="8" t="str">
        <f t="shared" si="91"/>
        <v xml:space="preserve"> </v>
      </c>
      <c r="T1115" s="8" t="str">
        <f t="shared" si="92"/>
        <v>　</v>
      </c>
      <c r="U1115" s="8" t="str">
        <f t="shared" si="88"/>
        <v xml:space="preserve"> </v>
      </c>
      <c r="V1115" s="8">
        <f t="shared" si="89"/>
        <v>0</v>
      </c>
      <c r="W1115" s="7" t="str">
        <f t="shared" si="90"/>
        <v/>
      </c>
    </row>
    <row r="1116" spans="1:23" ht="57" customHeight="1" x14ac:dyDescent="0.15">
      <c r="A1116" s="10"/>
      <c r="B1116" s="16"/>
      <c r="C1116" s="16"/>
      <c r="D1116" s="15"/>
      <c r="E1116" s="14"/>
      <c r="F1116" s="13"/>
      <c r="G1116" s="12" t="str">
        <f>IF(E1116="","",VLOOKUP(E1116,図書名リスト!$C$3:$W$1161,16,0))</f>
        <v/>
      </c>
      <c r="H1116" s="11" t="str">
        <f>IF(E1116="","",VLOOKUP(W1116,図書名リスト!$A$3:$W$1161,5,0))</f>
        <v/>
      </c>
      <c r="I1116" s="11" t="str">
        <f>IF(E1116="","",VLOOKUP(W1116,図書名リスト!$A$3:$W$1161,9,0))</f>
        <v/>
      </c>
      <c r="J1116" s="11" t="str">
        <f>IF(E1116="","",VLOOKUP(W1116,図書名リスト!$A$3:$W$1161,23,0))</f>
        <v/>
      </c>
      <c r="K1116" s="11" t="str">
        <f>IF(E1116="","",VLOOKUP(W1116,図書名リスト!$A$3:$W$11651,11,0))</f>
        <v/>
      </c>
      <c r="L1116" s="38" t="str">
        <f>IF(E1116="","",VLOOKUP(W1116,図書名リスト!$A$3:$W$1161,14,0))</f>
        <v/>
      </c>
      <c r="M1116" s="9" t="str">
        <f>IF(E1116="","",VLOOKUP(W1116,図書名リスト!$A$3:$W$1161,17,0))</f>
        <v/>
      </c>
      <c r="N1116" s="10"/>
      <c r="O1116" s="9" t="str">
        <f>IF(E1116="","",VLOOKUP(W1116,図書名リスト!$A$3:$W$1161,21,0))</f>
        <v/>
      </c>
      <c r="P1116" s="9" t="str">
        <f>IF(E1116="","",VLOOKUP(W1116,図書名リスト!$A$3:$W$1161,19,0))</f>
        <v/>
      </c>
      <c r="Q1116" s="9" t="str">
        <f>IF(E1116="","",VLOOKUP(W1116,図書名リスト!$A$3:$W$1161,20,0))</f>
        <v/>
      </c>
      <c r="R1116" s="9" t="str">
        <f>IF(E1116="","",VLOOKUP(W1116,図書名リスト!$A$3:$W$1161,22,0))</f>
        <v/>
      </c>
      <c r="S1116" s="8" t="str">
        <f t="shared" si="91"/>
        <v xml:space="preserve"> </v>
      </c>
      <c r="T1116" s="8" t="str">
        <f t="shared" si="92"/>
        <v>　</v>
      </c>
      <c r="U1116" s="8" t="str">
        <f t="shared" si="88"/>
        <v xml:space="preserve"> </v>
      </c>
      <c r="V1116" s="8">
        <f t="shared" si="89"/>
        <v>0</v>
      </c>
      <c r="W1116" s="7" t="str">
        <f t="shared" si="90"/>
        <v/>
      </c>
    </row>
    <row r="1117" spans="1:23" ht="57" customHeight="1" x14ac:dyDescent="0.15">
      <c r="A1117" s="10"/>
      <c r="B1117" s="16"/>
      <c r="C1117" s="16"/>
      <c r="D1117" s="15"/>
      <c r="E1117" s="14"/>
      <c r="F1117" s="13"/>
      <c r="G1117" s="12" t="str">
        <f>IF(E1117="","",VLOOKUP(E1117,図書名リスト!$C$3:$W$1161,16,0))</f>
        <v/>
      </c>
      <c r="H1117" s="11" t="str">
        <f>IF(E1117="","",VLOOKUP(W1117,図書名リスト!$A$3:$W$1161,5,0))</f>
        <v/>
      </c>
      <c r="I1117" s="11" t="str">
        <f>IF(E1117="","",VLOOKUP(W1117,図書名リスト!$A$3:$W$1161,9,0))</f>
        <v/>
      </c>
      <c r="J1117" s="11" t="str">
        <f>IF(E1117="","",VLOOKUP(W1117,図書名リスト!$A$3:$W$1161,23,0))</f>
        <v/>
      </c>
      <c r="K1117" s="11" t="str">
        <f>IF(E1117="","",VLOOKUP(W1117,図書名リスト!$A$3:$W$11651,11,0))</f>
        <v/>
      </c>
      <c r="L1117" s="38" t="str">
        <f>IF(E1117="","",VLOOKUP(W1117,図書名リスト!$A$3:$W$1161,14,0))</f>
        <v/>
      </c>
      <c r="M1117" s="9" t="str">
        <f>IF(E1117="","",VLOOKUP(W1117,図書名リスト!$A$3:$W$1161,17,0))</f>
        <v/>
      </c>
      <c r="N1117" s="10"/>
      <c r="O1117" s="9" t="str">
        <f>IF(E1117="","",VLOOKUP(W1117,図書名リスト!$A$3:$W$1161,21,0))</f>
        <v/>
      </c>
      <c r="P1117" s="9" t="str">
        <f>IF(E1117="","",VLOOKUP(W1117,図書名リスト!$A$3:$W$1161,19,0))</f>
        <v/>
      </c>
      <c r="Q1117" s="9" t="str">
        <f>IF(E1117="","",VLOOKUP(W1117,図書名リスト!$A$3:$W$1161,20,0))</f>
        <v/>
      </c>
      <c r="R1117" s="9" t="str">
        <f>IF(E1117="","",VLOOKUP(W1117,図書名リスト!$A$3:$W$1161,22,0))</f>
        <v/>
      </c>
      <c r="S1117" s="8" t="str">
        <f t="shared" si="91"/>
        <v xml:space="preserve"> </v>
      </c>
      <c r="T1117" s="8" t="str">
        <f t="shared" si="92"/>
        <v>　</v>
      </c>
      <c r="U1117" s="8" t="str">
        <f t="shared" si="88"/>
        <v xml:space="preserve"> </v>
      </c>
      <c r="V1117" s="8">
        <f t="shared" si="89"/>
        <v>0</v>
      </c>
      <c r="W1117" s="7" t="str">
        <f t="shared" si="90"/>
        <v/>
      </c>
    </row>
    <row r="1118" spans="1:23" ht="57" customHeight="1" x14ac:dyDescent="0.15">
      <c r="A1118" s="10"/>
      <c r="B1118" s="16"/>
      <c r="C1118" s="16"/>
      <c r="D1118" s="15"/>
      <c r="E1118" s="14"/>
      <c r="F1118" s="13"/>
      <c r="G1118" s="12" t="str">
        <f>IF(E1118="","",VLOOKUP(E1118,図書名リスト!$C$3:$W$1161,16,0))</f>
        <v/>
      </c>
      <c r="H1118" s="11" t="str">
        <f>IF(E1118="","",VLOOKUP(W1118,図書名リスト!$A$3:$W$1161,5,0))</f>
        <v/>
      </c>
      <c r="I1118" s="11" t="str">
        <f>IF(E1118="","",VLOOKUP(W1118,図書名リスト!$A$3:$W$1161,9,0))</f>
        <v/>
      </c>
      <c r="J1118" s="11" t="str">
        <f>IF(E1118="","",VLOOKUP(W1118,図書名リスト!$A$3:$W$1161,23,0))</f>
        <v/>
      </c>
      <c r="K1118" s="11" t="str">
        <f>IF(E1118="","",VLOOKUP(W1118,図書名リスト!$A$3:$W$11651,11,0))</f>
        <v/>
      </c>
      <c r="L1118" s="38" t="str">
        <f>IF(E1118="","",VLOOKUP(W1118,図書名リスト!$A$3:$W$1161,14,0))</f>
        <v/>
      </c>
      <c r="M1118" s="9" t="str">
        <f>IF(E1118="","",VLOOKUP(W1118,図書名リスト!$A$3:$W$1161,17,0))</f>
        <v/>
      </c>
      <c r="N1118" s="10"/>
      <c r="O1118" s="9" t="str">
        <f>IF(E1118="","",VLOOKUP(W1118,図書名リスト!$A$3:$W$1161,21,0))</f>
        <v/>
      </c>
      <c r="P1118" s="9" t="str">
        <f>IF(E1118="","",VLOOKUP(W1118,図書名リスト!$A$3:$W$1161,19,0))</f>
        <v/>
      </c>
      <c r="Q1118" s="9" t="str">
        <f>IF(E1118="","",VLOOKUP(W1118,図書名リスト!$A$3:$W$1161,20,0))</f>
        <v/>
      </c>
      <c r="R1118" s="9" t="str">
        <f>IF(E1118="","",VLOOKUP(W1118,図書名リスト!$A$3:$W$1161,22,0))</f>
        <v/>
      </c>
      <c r="S1118" s="8" t="str">
        <f t="shared" si="91"/>
        <v xml:space="preserve"> </v>
      </c>
      <c r="T1118" s="8" t="str">
        <f t="shared" si="92"/>
        <v>　</v>
      </c>
      <c r="U1118" s="8" t="str">
        <f t="shared" si="88"/>
        <v xml:space="preserve"> </v>
      </c>
      <c r="V1118" s="8">
        <f t="shared" si="89"/>
        <v>0</v>
      </c>
      <c r="W1118" s="7" t="str">
        <f t="shared" si="90"/>
        <v/>
      </c>
    </row>
    <row r="1119" spans="1:23" ht="57" customHeight="1" x14ac:dyDescent="0.15">
      <c r="A1119" s="10"/>
      <c r="B1119" s="16"/>
      <c r="C1119" s="16"/>
      <c r="D1119" s="15"/>
      <c r="E1119" s="14"/>
      <c r="F1119" s="13"/>
      <c r="G1119" s="12" t="str">
        <f>IF(E1119="","",VLOOKUP(E1119,図書名リスト!$C$3:$W$1161,16,0))</f>
        <v/>
      </c>
      <c r="H1119" s="11" t="str">
        <f>IF(E1119="","",VLOOKUP(W1119,図書名リスト!$A$3:$W$1161,5,0))</f>
        <v/>
      </c>
      <c r="I1119" s="11" t="str">
        <f>IF(E1119="","",VLOOKUP(W1119,図書名リスト!$A$3:$W$1161,9,0))</f>
        <v/>
      </c>
      <c r="J1119" s="11" t="str">
        <f>IF(E1119="","",VLOOKUP(W1119,図書名リスト!$A$3:$W$1161,23,0))</f>
        <v/>
      </c>
      <c r="K1119" s="11" t="str">
        <f>IF(E1119="","",VLOOKUP(W1119,図書名リスト!$A$3:$W$11651,11,0))</f>
        <v/>
      </c>
      <c r="L1119" s="38" t="str">
        <f>IF(E1119="","",VLOOKUP(W1119,図書名リスト!$A$3:$W$1161,14,0))</f>
        <v/>
      </c>
      <c r="M1119" s="9" t="str">
        <f>IF(E1119="","",VLOOKUP(W1119,図書名リスト!$A$3:$W$1161,17,0))</f>
        <v/>
      </c>
      <c r="N1119" s="10"/>
      <c r="O1119" s="9" t="str">
        <f>IF(E1119="","",VLOOKUP(W1119,図書名リスト!$A$3:$W$1161,21,0))</f>
        <v/>
      </c>
      <c r="P1119" s="9" t="str">
        <f>IF(E1119="","",VLOOKUP(W1119,図書名リスト!$A$3:$W$1161,19,0))</f>
        <v/>
      </c>
      <c r="Q1119" s="9" t="str">
        <f>IF(E1119="","",VLOOKUP(W1119,図書名リスト!$A$3:$W$1161,20,0))</f>
        <v/>
      </c>
      <c r="R1119" s="9" t="str">
        <f>IF(E1119="","",VLOOKUP(W1119,図書名リスト!$A$3:$W$1161,22,0))</f>
        <v/>
      </c>
      <c r="S1119" s="8" t="str">
        <f t="shared" si="91"/>
        <v xml:space="preserve"> </v>
      </c>
      <c r="T1119" s="8" t="str">
        <f t="shared" si="92"/>
        <v>　</v>
      </c>
      <c r="U1119" s="8" t="str">
        <f t="shared" si="88"/>
        <v xml:space="preserve"> </v>
      </c>
      <c r="V1119" s="8">
        <f t="shared" si="89"/>
        <v>0</v>
      </c>
      <c r="W1119" s="7" t="str">
        <f t="shared" si="90"/>
        <v/>
      </c>
    </row>
    <row r="1120" spans="1:23" ht="57" customHeight="1" x14ac:dyDescent="0.15">
      <c r="A1120" s="10"/>
      <c r="B1120" s="16"/>
      <c r="C1120" s="16"/>
      <c r="D1120" s="15"/>
      <c r="E1120" s="14"/>
      <c r="F1120" s="13"/>
      <c r="G1120" s="12" t="str">
        <f>IF(E1120="","",VLOOKUP(E1120,図書名リスト!$C$3:$W$1161,16,0))</f>
        <v/>
      </c>
      <c r="H1120" s="11" t="str">
        <f>IF(E1120="","",VLOOKUP(W1120,図書名リスト!$A$3:$W$1161,5,0))</f>
        <v/>
      </c>
      <c r="I1120" s="11" t="str">
        <f>IF(E1120="","",VLOOKUP(W1120,図書名リスト!$A$3:$W$1161,9,0))</f>
        <v/>
      </c>
      <c r="J1120" s="11" t="str">
        <f>IF(E1120="","",VLOOKUP(W1120,図書名リスト!$A$3:$W$1161,23,0))</f>
        <v/>
      </c>
      <c r="K1120" s="11" t="str">
        <f>IF(E1120="","",VLOOKUP(W1120,図書名リスト!$A$3:$W$11651,11,0))</f>
        <v/>
      </c>
      <c r="L1120" s="38" t="str">
        <f>IF(E1120="","",VLOOKUP(W1120,図書名リスト!$A$3:$W$1161,14,0))</f>
        <v/>
      </c>
      <c r="M1120" s="9" t="str">
        <f>IF(E1120="","",VLOOKUP(W1120,図書名リスト!$A$3:$W$1161,17,0))</f>
        <v/>
      </c>
      <c r="N1120" s="10"/>
      <c r="O1120" s="9" t="str">
        <f>IF(E1120="","",VLOOKUP(W1120,図書名リスト!$A$3:$W$1161,21,0))</f>
        <v/>
      </c>
      <c r="P1120" s="9" t="str">
        <f>IF(E1120="","",VLOOKUP(W1120,図書名リスト!$A$3:$W$1161,19,0))</f>
        <v/>
      </c>
      <c r="Q1120" s="9" t="str">
        <f>IF(E1120="","",VLOOKUP(W1120,図書名リスト!$A$3:$W$1161,20,0))</f>
        <v/>
      </c>
      <c r="R1120" s="9" t="str">
        <f>IF(E1120="","",VLOOKUP(W1120,図書名リスト!$A$3:$W$1161,22,0))</f>
        <v/>
      </c>
      <c r="S1120" s="8" t="str">
        <f t="shared" si="91"/>
        <v xml:space="preserve"> </v>
      </c>
      <c r="T1120" s="8" t="str">
        <f t="shared" si="92"/>
        <v>　</v>
      </c>
      <c r="U1120" s="8" t="str">
        <f t="shared" si="88"/>
        <v xml:space="preserve"> </v>
      </c>
      <c r="V1120" s="8">
        <f t="shared" si="89"/>
        <v>0</v>
      </c>
      <c r="W1120" s="7" t="str">
        <f t="shared" si="90"/>
        <v/>
      </c>
    </row>
    <row r="1121" spans="1:23" ht="57" customHeight="1" x14ac:dyDescent="0.15">
      <c r="A1121" s="10"/>
      <c r="B1121" s="16"/>
      <c r="C1121" s="16"/>
      <c r="D1121" s="15"/>
      <c r="E1121" s="14"/>
      <c r="F1121" s="13"/>
      <c r="G1121" s="12" t="str">
        <f>IF(E1121="","",VLOOKUP(E1121,図書名リスト!$C$3:$W$1161,16,0))</f>
        <v/>
      </c>
      <c r="H1121" s="11" t="str">
        <f>IF(E1121="","",VLOOKUP(W1121,図書名リスト!$A$3:$W$1161,5,0))</f>
        <v/>
      </c>
      <c r="I1121" s="11" t="str">
        <f>IF(E1121="","",VLOOKUP(W1121,図書名リスト!$A$3:$W$1161,9,0))</f>
        <v/>
      </c>
      <c r="J1121" s="11" t="str">
        <f>IF(E1121="","",VLOOKUP(W1121,図書名リスト!$A$3:$W$1161,23,0))</f>
        <v/>
      </c>
      <c r="K1121" s="11" t="str">
        <f>IF(E1121="","",VLOOKUP(W1121,図書名リスト!$A$3:$W$11651,11,0))</f>
        <v/>
      </c>
      <c r="L1121" s="38" t="str">
        <f>IF(E1121="","",VLOOKUP(W1121,図書名リスト!$A$3:$W$1161,14,0))</f>
        <v/>
      </c>
      <c r="M1121" s="9" t="str">
        <f>IF(E1121="","",VLOOKUP(W1121,図書名リスト!$A$3:$W$1161,17,0))</f>
        <v/>
      </c>
      <c r="N1121" s="10"/>
      <c r="O1121" s="9" t="str">
        <f>IF(E1121="","",VLOOKUP(W1121,図書名リスト!$A$3:$W$1161,21,0))</f>
        <v/>
      </c>
      <c r="P1121" s="9" t="str">
        <f>IF(E1121="","",VLOOKUP(W1121,図書名リスト!$A$3:$W$1161,19,0))</f>
        <v/>
      </c>
      <c r="Q1121" s="9" t="str">
        <f>IF(E1121="","",VLOOKUP(W1121,図書名リスト!$A$3:$W$1161,20,0))</f>
        <v/>
      </c>
      <c r="R1121" s="9" t="str">
        <f>IF(E1121="","",VLOOKUP(W1121,図書名リスト!$A$3:$W$1161,22,0))</f>
        <v/>
      </c>
      <c r="S1121" s="8" t="str">
        <f t="shared" si="91"/>
        <v xml:space="preserve"> </v>
      </c>
      <c r="T1121" s="8" t="str">
        <f t="shared" si="92"/>
        <v>　</v>
      </c>
      <c r="U1121" s="8" t="str">
        <f t="shared" si="88"/>
        <v xml:space="preserve"> </v>
      </c>
      <c r="V1121" s="8">
        <f t="shared" si="89"/>
        <v>0</v>
      </c>
      <c r="W1121" s="7" t="str">
        <f t="shared" si="90"/>
        <v/>
      </c>
    </row>
    <row r="1122" spans="1:23" ht="57" customHeight="1" x14ac:dyDescent="0.15">
      <c r="A1122" s="10"/>
      <c r="B1122" s="16"/>
      <c r="C1122" s="16"/>
      <c r="D1122" s="15"/>
      <c r="E1122" s="14"/>
      <c r="F1122" s="13"/>
      <c r="G1122" s="12" t="str">
        <f>IF(E1122="","",VLOOKUP(E1122,図書名リスト!$C$3:$W$1161,16,0))</f>
        <v/>
      </c>
      <c r="H1122" s="11" t="str">
        <f>IF(E1122="","",VLOOKUP(W1122,図書名リスト!$A$3:$W$1161,5,0))</f>
        <v/>
      </c>
      <c r="I1122" s="11" t="str">
        <f>IF(E1122="","",VLOOKUP(W1122,図書名リスト!$A$3:$W$1161,9,0))</f>
        <v/>
      </c>
      <c r="J1122" s="11" t="str">
        <f>IF(E1122="","",VLOOKUP(W1122,図書名リスト!$A$3:$W$1161,23,0))</f>
        <v/>
      </c>
      <c r="K1122" s="11" t="str">
        <f>IF(E1122="","",VLOOKUP(W1122,図書名リスト!$A$3:$W$11651,11,0))</f>
        <v/>
      </c>
      <c r="L1122" s="38" t="str">
        <f>IF(E1122="","",VLOOKUP(W1122,図書名リスト!$A$3:$W$1161,14,0))</f>
        <v/>
      </c>
      <c r="M1122" s="9" t="str">
        <f>IF(E1122="","",VLOOKUP(W1122,図書名リスト!$A$3:$W$1161,17,0))</f>
        <v/>
      </c>
      <c r="N1122" s="10"/>
      <c r="O1122" s="9" t="str">
        <f>IF(E1122="","",VLOOKUP(W1122,図書名リスト!$A$3:$W$1161,21,0))</f>
        <v/>
      </c>
      <c r="P1122" s="9" t="str">
        <f>IF(E1122="","",VLOOKUP(W1122,図書名リスト!$A$3:$W$1161,19,0))</f>
        <v/>
      </c>
      <c r="Q1122" s="9" t="str">
        <f>IF(E1122="","",VLOOKUP(W1122,図書名リスト!$A$3:$W$1161,20,0))</f>
        <v/>
      </c>
      <c r="R1122" s="9" t="str">
        <f>IF(E1122="","",VLOOKUP(W1122,図書名リスト!$A$3:$W$1161,22,0))</f>
        <v/>
      </c>
      <c r="S1122" s="8" t="str">
        <f t="shared" si="91"/>
        <v xml:space="preserve"> </v>
      </c>
      <c r="T1122" s="8" t="str">
        <f t="shared" si="92"/>
        <v>　</v>
      </c>
      <c r="U1122" s="8" t="str">
        <f t="shared" si="88"/>
        <v xml:space="preserve"> </v>
      </c>
      <c r="V1122" s="8">
        <f t="shared" si="89"/>
        <v>0</v>
      </c>
      <c r="W1122" s="7" t="str">
        <f t="shared" si="90"/>
        <v/>
      </c>
    </row>
    <row r="1123" spans="1:23" ht="57" customHeight="1" x14ac:dyDescent="0.15">
      <c r="A1123" s="10"/>
      <c r="B1123" s="16"/>
      <c r="C1123" s="16"/>
      <c r="D1123" s="15"/>
      <c r="E1123" s="14"/>
      <c r="F1123" s="13"/>
      <c r="G1123" s="12" t="str">
        <f>IF(E1123="","",VLOOKUP(E1123,図書名リスト!$C$3:$W$1161,16,0))</f>
        <v/>
      </c>
      <c r="H1123" s="11" t="str">
        <f>IF(E1123="","",VLOOKUP(W1123,図書名リスト!$A$3:$W$1161,5,0))</f>
        <v/>
      </c>
      <c r="I1123" s="11" t="str">
        <f>IF(E1123="","",VLOOKUP(W1123,図書名リスト!$A$3:$W$1161,9,0))</f>
        <v/>
      </c>
      <c r="J1123" s="11" t="str">
        <f>IF(E1123="","",VLOOKUP(W1123,図書名リスト!$A$3:$W$1161,23,0))</f>
        <v/>
      </c>
      <c r="K1123" s="11" t="str">
        <f>IF(E1123="","",VLOOKUP(W1123,図書名リスト!$A$3:$W$11651,11,0))</f>
        <v/>
      </c>
      <c r="L1123" s="38" t="str">
        <f>IF(E1123="","",VLOOKUP(W1123,図書名リスト!$A$3:$W$1161,14,0))</f>
        <v/>
      </c>
      <c r="M1123" s="9" t="str">
        <f>IF(E1123="","",VLOOKUP(W1123,図書名リスト!$A$3:$W$1161,17,0))</f>
        <v/>
      </c>
      <c r="N1123" s="10"/>
      <c r="O1123" s="9" t="str">
        <f>IF(E1123="","",VLOOKUP(W1123,図書名リスト!$A$3:$W$1161,21,0))</f>
        <v/>
      </c>
      <c r="P1123" s="9" t="str">
        <f>IF(E1123="","",VLOOKUP(W1123,図書名リスト!$A$3:$W$1161,19,0))</f>
        <v/>
      </c>
      <c r="Q1123" s="9" t="str">
        <f>IF(E1123="","",VLOOKUP(W1123,図書名リスト!$A$3:$W$1161,20,0))</f>
        <v/>
      </c>
      <c r="R1123" s="9" t="str">
        <f>IF(E1123="","",VLOOKUP(W1123,図書名リスト!$A$3:$W$1161,22,0))</f>
        <v/>
      </c>
      <c r="S1123" s="8" t="str">
        <f t="shared" si="91"/>
        <v xml:space="preserve"> </v>
      </c>
      <c r="T1123" s="8" t="str">
        <f t="shared" si="92"/>
        <v>　</v>
      </c>
      <c r="U1123" s="8" t="str">
        <f t="shared" si="88"/>
        <v xml:space="preserve"> </v>
      </c>
      <c r="V1123" s="8">
        <f t="shared" si="89"/>
        <v>0</v>
      </c>
      <c r="W1123" s="7" t="str">
        <f t="shared" si="90"/>
        <v/>
      </c>
    </row>
    <row r="1124" spans="1:23" ht="57" customHeight="1" x14ac:dyDescent="0.15">
      <c r="A1124" s="10"/>
      <c r="B1124" s="16"/>
      <c r="C1124" s="16"/>
      <c r="D1124" s="15"/>
      <c r="E1124" s="14"/>
      <c r="F1124" s="13"/>
      <c r="G1124" s="12" t="str">
        <f>IF(E1124="","",VLOOKUP(E1124,図書名リスト!$C$3:$W$1161,16,0))</f>
        <v/>
      </c>
      <c r="H1124" s="11" t="str">
        <f>IF(E1124="","",VLOOKUP(W1124,図書名リスト!$A$3:$W$1161,5,0))</f>
        <v/>
      </c>
      <c r="I1124" s="11" t="str">
        <f>IF(E1124="","",VLOOKUP(W1124,図書名リスト!$A$3:$W$1161,9,0))</f>
        <v/>
      </c>
      <c r="J1124" s="11" t="str">
        <f>IF(E1124="","",VLOOKUP(W1124,図書名リスト!$A$3:$W$1161,23,0))</f>
        <v/>
      </c>
      <c r="K1124" s="11" t="str">
        <f>IF(E1124="","",VLOOKUP(W1124,図書名リスト!$A$3:$W$11651,11,0))</f>
        <v/>
      </c>
      <c r="L1124" s="38" t="str">
        <f>IF(E1124="","",VLOOKUP(W1124,図書名リスト!$A$3:$W$1161,14,0))</f>
        <v/>
      </c>
      <c r="M1124" s="9" t="str">
        <f>IF(E1124="","",VLOOKUP(W1124,図書名リスト!$A$3:$W$1161,17,0))</f>
        <v/>
      </c>
      <c r="N1124" s="10"/>
      <c r="O1124" s="9" t="str">
        <f>IF(E1124="","",VLOOKUP(W1124,図書名リスト!$A$3:$W$1161,21,0))</f>
        <v/>
      </c>
      <c r="P1124" s="9" t="str">
        <f>IF(E1124="","",VLOOKUP(W1124,図書名リスト!$A$3:$W$1161,19,0))</f>
        <v/>
      </c>
      <c r="Q1124" s="9" t="str">
        <f>IF(E1124="","",VLOOKUP(W1124,図書名リスト!$A$3:$W$1161,20,0))</f>
        <v/>
      </c>
      <c r="R1124" s="9" t="str">
        <f>IF(E1124="","",VLOOKUP(W1124,図書名リスト!$A$3:$W$1161,22,0))</f>
        <v/>
      </c>
      <c r="S1124" s="8" t="str">
        <f t="shared" si="91"/>
        <v xml:space="preserve"> </v>
      </c>
      <c r="T1124" s="8" t="str">
        <f t="shared" si="92"/>
        <v>　</v>
      </c>
      <c r="U1124" s="8" t="str">
        <f t="shared" si="88"/>
        <v xml:space="preserve"> </v>
      </c>
      <c r="V1124" s="8">
        <f t="shared" si="89"/>
        <v>0</v>
      </c>
      <c r="W1124" s="7" t="str">
        <f t="shared" si="90"/>
        <v/>
      </c>
    </row>
    <row r="1125" spans="1:23" ht="57" customHeight="1" x14ac:dyDescent="0.15">
      <c r="A1125" s="10"/>
      <c r="B1125" s="16"/>
      <c r="C1125" s="16"/>
      <c r="D1125" s="15"/>
      <c r="E1125" s="14"/>
      <c r="F1125" s="13"/>
      <c r="G1125" s="12" t="str">
        <f>IF(E1125="","",VLOOKUP(E1125,図書名リスト!$C$3:$W$1161,16,0))</f>
        <v/>
      </c>
      <c r="H1125" s="11" t="str">
        <f>IF(E1125="","",VLOOKUP(W1125,図書名リスト!$A$3:$W$1161,5,0))</f>
        <v/>
      </c>
      <c r="I1125" s="11" t="str">
        <f>IF(E1125="","",VLOOKUP(W1125,図書名リスト!$A$3:$W$1161,9,0))</f>
        <v/>
      </c>
      <c r="J1125" s="11" t="str">
        <f>IF(E1125="","",VLOOKUP(W1125,図書名リスト!$A$3:$W$1161,23,0))</f>
        <v/>
      </c>
      <c r="K1125" s="11" t="str">
        <f>IF(E1125="","",VLOOKUP(W1125,図書名リスト!$A$3:$W$11651,11,0))</f>
        <v/>
      </c>
      <c r="L1125" s="38" t="str">
        <f>IF(E1125="","",VLOOKUP(W1125,図書名リスト!$A$3:$W$1161,14,0))</f>
        <v/>
      </c>
      <c r="M1125" s="9" t="str">
        <f>IF(E1125="","",VLOOKUP(W1125,図書名リスト!$A$3:$W$1161,17,0))</f>
        <v/>
      </c>
      <c r="N1125" s="10"/>
      <c r="O1125" s="9" t="str">
        <f>IF(E1125="","",VLOOKUP(W1125,図書名リスト!$A$3:$W$1161,21,0))</f>
        <v/>
      </c>
      <c r="P1125" s="9" t="str">
        <f>IF(E1125="","",VLOOKUP(W1125,図書名リスト!$A$3:$W$1161,19,0))</f>
        <v/>
      </c>
      <c r="Q1125" s="9" t="str">
        <f>IF(E1125="","",VLOOKUP(W1125,図書名リスト!$A$3:$W$1161,20,0))</f>
        <v/>
      </c>
      <c r="R1125" s="9" t="str">
        <f>IF(E1125="","",VLOOKUP(W1125,図書名リスト!$A$3:$W$1161,22,0))</f>
        <v/>
      </c>
      <c r="S1125" s="8" t="str">
        <f t="shared" si="91"/>
        <v xml:space="preserve"> </v>
      </c>
      <c r="T1125" s="8" t="str">
        <f t="shared" si="92"/>
        <v>　</v>
      </c>
      <c r="U1125" s="8" t="str">
        <f t="shared" si="88"/>
        <v xml:space="preserve"> </v>
      </c>
      <c r="V1125" s="8">
        <f t="shared" si="89"/>
        <v>0</v>
      </c>
      <c r="W1125" s="7" t="str">
        <f t="shared" si="90"/>
        <v/>
      </c>
    </row>
    <row r="1126" spans="1:23" ht="57" customHeight="1" x14ac:dyDescent="0.15">
      <c r="A1126" s="10"/>
      <c r="B1126" s="16"/>
      <c r="C1126" s="16"/>
      <c r="D1126" s="15"/>
      <c r="E1126" s="14"/>
      <c r="F1126" s="13"/>
      <c r="G1126" s="12" t="str">
        <f>IF(E1126="","",VLOOKUP(E1126,図書名リスト!$C$3:$W$1161,16,0))</f>
        <v/>
      </c>
      <c r="H1126" s="11" t="str">
        <f>IF(E1126="","",VLOOKUP(W1126,図書名リスト!$A$3:$W$1161,5,0))</f>
        <v/>
      </c>
      <c r="I1126" s="11" t="str">
        <f>IF(E1126="","",VLOOKUP(W1126,図書名リスト!$A$3:$W$1161,9,0))</f>
        <v/>
      </c>
      <c r="J1126" s="11" t="str">
        <f>IF(E1126="","",VLOOKUP(W1126,図書名リスト!$A$3:$W$1161,23,0))</f>
        <v/>
      </c>
      <c r="K1126" s="11" t="str">
        <f>IF(E1126="","",VLOOKUP(W1126,図書名リスト!$A$3:$W$11651,11,0))</f>
        <v/>
      </c>
      <c r="L1126" s="38" t="str">
        <f>IF(E1126="","",VLOOKUP(W1126,図書名リスト!$A$3:$W$1161,14,0))</f>
        <v/>
      </c>
      <c r="M1126" s="9" t="str">
        <f>IF(E1126="","",VLOOKUP(W1126,図書名リスト!$A$3:$W$1161,17,0))</f>
        <v/>
      </c>
      <c r="N1126" s="10"/>
      <c r="O1126" s="9" t="str">
        <f>IF(E1126="","",VLOOKUP(W1126,図書名リスト!$A$3:$W$1161,21,0))</f>
        <v/>
      </c>
      <c r="P1126" s="9" t="str">
        <f>IF(E1126="","",VLOOKUP(W1126,図書名リスト!$A$3:$W$1161,19,0))</f>
        <v/>
      </c>
      <c r="Q1126" s="9" t="str">
        <f>IF(E1126="","",VLOOKUP(W1126,図書名リスト!$A$3:$W$1161,20,0))</f>
        <v/>
      </c>
      <c r="R1126" s="9" t="str">
        <f>IF(E1126="","",VLOOKUP(W1126,図書名リスト!$A$3:$W$1161,22,0))</f>
        <v/>
      </c>
      <c r="S1126" s="8" t="str">
        <f t="shared" si="91"/>
        <v xml:space="preserve"> </v>
      </c>
      <c r="T1126" s="8" t="str">
        <f t="shared" si="92"/>
        <v>　</v>
      </c>
      <c r="U1126" s="8" t="str">
        <f t="shared" si="88"/>
        <v xml:space="preserve"> </v>
      </c>
      <c r="V1126" s="8">
        <f t="shared" si="89"/>
        <v>0</v>
      </c>
      <c r="W1126" s="7" t="str">
        <f t="shared" si="90"/>
        <v/>
      </c>
    </row>
    <row r="1127" spans="1:23" ht="57" customHeight="1" x14ac:dyDescent="0.15">
      <c r="A1127" s="10"/>
      <c r="B1127" s="16"/>
      <c r="C1127" s="16"/>
      <c r="D1127" s="15"/>
      <c r="E1127" s="14"/>
      <c r="F1127" s="13"/>
      <c r="G1127" s="12" t="str">
        <f>IF(E1127="","",VLOOKUP(E1127,図書名リスト!$C$3:$W$1161,16,0))</f>
        <v/>
      </c>
      <c r="H1127" s="11" t="str">
        <f>IF(E1127="","",VLOOKUP(W1127,図書名リスト!$A$3:$W$1161,5,0))</f>
        <v/>
      </c>
      <c r="I1127" s="11" t="str">
        <f>IF(E1127="","",VLOOKUP(W1127,図書名リスト!$A$3:$W$1161,9,0))</f>
        <v/>
      </c>
      <c r="J1127" s="11" t="str">
        <f>IF(E1127="","",VLOOKUP(W1127,図書名リスト!$A$3:$W$1161,23,0))</f>
        <v/>
      </c>
      <c r="K1127" s="11" t="str">
        <f>IF(E1127="","",VLOOKUP(W1127,図書名リスト!$A$3:$W$11651,11,0))</f>
        <v/>
      </c>
      <c r="L1127" s="38" t="str">
        <f>IF(E1127="","",VLOOKUP(W1127,図書名リスト!$A$3:$W$1161,14,0))</f>
        <v/>
      </c>
      <c r="M1127" s="9" t="str">
        <f>IF(E1127="","",VLOOKUP(W1127,図書名リスト!$A$3:$W$1161,17,0))</f>
        <v/>
      </c>
      <c r="N1127" s="10"/>
      <c r="O1127" s="9" t="str">
        <f>IF(E1127="","",VLOOKUP(W1127,図書名リスト!$A$3:$W$1161,21,0))</f>
        <v/>
      </c>
      <c r="P1127" s="9" t="str">
        <f>IF(E1127="","",VLOOKUP(W1127,図書名リスト!$A$3:$W$1161,19,0))</f>
        <v/>
      </c>
      <c r="Q1127" s="9" t="str">
        <f>IF(E1127="","",VLOOKUP(W1127,図書名リスト!$A$3:$W$1161,20,0))</f>
        <v/>
      </c>
      <c r="R1127" s="9" t="str">
        <f>IF(E1127="","",VLOOKUP(W1127,図書名リスト!$A$3:$W$1161,22,0))</f>
        <v/>
      </c>
      <c r="S1127" s="8" t="str">
        <f t="shared" si="91"/>
        <v xml:space="preserve"> </v>
      </c>
      <c r="T1127" s="8" t="str">
        <f t="shared" si="92"/>
        <v>　</v>
      </c>
      <c r="U1127" s="8" t="str">
        <f t="shared" si="88"/>
        <v xml:space="preserve"> </v>
      </c>
      <c r="V1127" s="8">
        <f t="shared" si="89"/>
        <v>0</v>
      </c>
      <c r="W1127" s="7" t="str">
        <f t="shared" si="90"/>
        <v/>
      </c>
    </row>
    <row r="1128" spans="1:23" ht="57" customHeight="1" x14ac:dyDescent="0.15">
      <c r="A1128" s="10"/>
      <c r="B1128" s="16"/>
      <c r="C1128" s="16"/>
      <c r="D1128" s="15"/>
      <c r="E1128" s="14"/>
      <c r="F1128" s="13"/>
      <c r="G1128" s="12" t="str">
        <f>IF(E1128="","",VLOOKUP(E1128,図書名リスト!$C$3:$W$1161,16,0))</f>
        <v/>
      </c>
      <c r="H1128" s="11" t="str">
        <f>IF(E1128="","",VLOOKUP(W1128,図書名リスト!$A$3:$W$1161,5,0))</f>
        <v/>
      </c>
      <c r="I1128" s="11" t="str">
        <f>IF(E1128="","",VLOOKUP(W1128,図書名リスト!$A$3:$W$1161,9,0))</f>
        <v/>
      </c>
      <c r="J1128" s="11" t="str">
        <f>IF(E1128="","",VLOOKUP(W1128,図書名リスト!$A$3:$W$1161,23,0))</f>
        <v/>
      </c>
      <c r="K1128" s="11" t="str">
        <f>IF(E1128="","",VLOOKUP(W1128,図書名リスト!$A$3:$W$11651,11,0))</f>
        <v/>
      </c>
      <c r="L1128" s="38" t="str">
        <f>IF(E1128="","",VLOOKUP(W1128,図書名リスト!$A$3:$W$1161,14,0))</f>
        <v/>
      </c>
      <c r="M1128" s="9" t="str">
        <f>IF(E1128="","",VLOOKUP(W1128,図書名リスト!$A$3:$W$1161,17,0))</f>
        <v/>
      </c>
      <c r="N1128" s="10"/>
      <c r="O1128" s="9" t="str">
        <f>IF(E1128="","",VLOOKUP(W1128,図書名リスト!$A$3:$W$1161,21,0))</f>
        <v/>
      </c>
      <c r="P1128" s="9" t="str">
        <f>IF(E1128="","",VLOOKUP(W1128,図書名リスト!$A$3:$W$1161,19,0))</f>
        <v/>
      </c>
      <c r="Q1128" s="9" t="str">
        <f>IF(E1128="","",VLOOKUP(W1128,図書名リスト!$A$3:$W$1161,20,0))</f>
        <v/>
      </c>
      <c r="R1128" s="9" t="str">
        <f>IF(E1128="","",VLOOKUP(W1128,図書名リスト!$A$3:$W$1161,22,0))</f>
        <v/>
      </c>
      <c r="S1128" s="8" t="str">
        <f t="shared" si="91"/>
        <v xml:space="preserve"> </v>
      </c>
      <c r="T1128" s="8" t="str">
        <f t="shared" si="92"/>
        <v>　</v>
      </c>
      <c r="U1128" s="8" t="str">
        <f t="shared" si="88"/>
        <v xml:space="preserve"> </v>
      </c>
      <c r="V1128" s="8">
        <f t="shared" si="89"/>
        <v>0</v>
      </c>
      <c r="W1128" s="7" t="str">
        <f t="shared" si="90"/>
        <v/>
      </c>
    </row>
    <row r="1129" spans="1:23" ht="57" customHeight="1" x14ac:dyDescent="0.15">
      <c r="A1129" s="10"/>
      <c r="B1129" s="16"/>
      <c r="C1129" s="16"/>
      <c r="D1129" s="15"/>
      <c r="E1129" s="14"/>
      <c r="F1129" s="13"/>
      <c r="G1129" s="12" t="str">
        <f>IF(E1129="","",VLOOKUP(E1129,図書名リスト!$C$3:$W$1161,16,0))</f>
        <v/>
      </c>
      <c r="H1129" s="11" t="str">
        <f>IF(E1129="","",VLOOKUP(W1129,図書名リスト!$A$3:$W$1161,5,0))</f>
        <v/>
      </c>
      <c r="I1129" s="11" t="str">
        <f>IF(E1129="","",VLOOKUP(W1129,図書名リスト!$A$3:$W$1161,9,0))</f>
        <v/>
      </c>
      <c r="J1129" s="11" t="str">
        <f>IF(E1129="","",VLOOKUP(W1129,図書名リスト!$A$3:$W$1161,23,0))</f>
        <v/>
      </c>
      <c r="K1129" s="11" t="str">
        <f>IF(E1129="","",VLOOKUP(W1129,図書名リスト!$A$3:$W$11651,11,0))</f>
        <v/>
      </c>
      <c r="L1129" s="38" t="str">
        <f>IF(E1129="","",VLOOKUP(W1129,図書名リスト!$A$3:$W$1161,14,0))</f>
        <v/>
      </c>
      <c r="M1129" s="9" t="str">
        <f>IF(E1129="","",VLOOKUP(W1129,図書名リスト!$A$3:$W$1161,17,0))</f>
        <v/>
      </c>
      <c r="N1129" s="10"/>
      <c r="O1129" s="9" t="str">
        <f>IF(E1129="","",VLOOKUP(W1129,図書名リスト!$A$3:$W$1161,21,0))</f>
        <v/>
      </c>
      <c r="P1129" s="9" t="str">
        <f>IF(E1129="","",VLOOKUP(W1129,図書名リスト!$A$3:$W$1161,19,0))</f>
        <v/>
      </c>
      <c r="Q1129" s="9" t="str">
        <f>IF(E1129="","",VLOOKUP(W1129,図書名リスト!$A$3:$W$1161,20,0))</f>
        <v/>
      </c>
      <c r="R1129" s="9" t="str">
        <f>IF(E1129="","",VLOOKUP(W1129,図書名リスト!$A$3:$W$1161,22,0))</f>
        <v/>
      </c>
      <c r="S1129" s="8" t="str">
        <f t="shared" si="91"/>
        <v xml:space="preserve"> </v>
      </c>
      <c r="T1129" s="8" t="str">
        <f t="shared" si="92"/>
        <v>　</v>
      </c>
      <c r="U1129" s="8" t="str">
        <f t="shared" ref="U1129:U1192" si="93">IF($A1129=0," ",VLOOKUP(S1129,$Y$14:$Z$60,2,0))</f>
        <v xml:space="preserve"> </v>
      </c>
      <c r="V1129" s="8">
        <f t="shared" ref="V1129:V1192" si="94">A1129</f>
        <v>0</v>
      </c>
      <c r="W1129" s="7" t="str">
        <f t="shared" ref="W1129:W1192" si="95">IF(E1129&amp;F1129="","",CONCATENATE(E1129,F1129))</f>
        <v/>
      </c>
    </row>
    <row r="1130" spans="1:23" ht="57" customHeight="1" x14ac:dyDescent="0.15">
      <c r="A1130" s="10"/>
      <c r="B1130" s="16"/>
      <c r="C1130" s="16"/>
      <c r="D1130" s="15"/>
      <c r="E1130" s="14"/>
      <c r="F1130" s="13"/>
      <c r="G1130" s="12" t="str">
        <f>IF(E1130="","",VLOOKUP(E1130,図書名リスト!$C$3:$W$1161,16,0))</f>
        <v/>
      </c>
      <c r="H1130" s="11" t="str">
        <f>IF(E1130="","",VLOOKUP(W1130,図書名リスト!$A$3:$W$1161,5,0))</f>
        <v/>
      </c>
      <c r="I1130" s="11" t="str">
        <f>IF(E1130="","",VLOOKUP(W1130,図書名リスト!$A$3:$W$1161,9,0))</f>
        <v/>
      </c>
      <c r="J1130" s="11" t="str">
        <f>IF(E1130="","",VLOOKUP(W1130,図書名リスト!$A$3:$W$1161,23,0))</f>
        <v/>
      </c>
      <c r="K1130" s="11" t="str">
        <f>IF(E1130="","",VLOOKUP(W1130,図書名リスト!$A$3:$W$11651,11,0))</f>
        <v/>
      </c>
      <c r="L1130" s="38" t="str">
        <f>IF(E1130="","",VLOOKUP(W1130,図書名リスト!$A$3:$W$1161,14,0))</f>
        <v/>
      </c>
      <c r="M1130" s="9" t="str">
        <f>IF(E1130="","",VLOOKUP(W1130,図書名リスト!$A$3:$W$1161,17,0))</f>
        <v/>
      </c>
      <c r="N1130" s="10"/>
      <c r="O1130" s="9" t="str">
        <f>IF(E1130="","",VLOOKUP(W1130,図書名リスト!$A$3:$W$1161,21,0))</f>
        <v/>
      </c>
      <c r="P1130" s="9" t="str">
        <f>IF(E1130="","",VLOOKUP(W1130,図書名リスト!$A$3:$W$1161,19,0))</f>
        <v/>
      </c>
      <c r="Q1130" s="9" t="str">
        <f>IF(E1130="","",VLOOKUP(W1130,図書名リスト!$A$3:$W$1161,20,0))</f>
        <v/>
      </c>
      <c r="R1130" s="9" t="str">
        <f>IF(E1130="","",VLOOKUP(W1130,図書名リスト!$A$3:$W$1161,22,0))</f>
        <v/>
      </c>
      <c r="S1130" s="8" t="str">
        <f t="shared" si="91"/>
        <v xml:space="preserve"> </v>
      </c>
      <c r="T1130" s="8" t="str">
        <f t="shared" si="92"/>
        <v>　</v>
      </c>
      <c r="U1130" s="8" t="str">
        <f t="shared" si="93"/>
        <v xml:space="preserve"> </v>
      </c>
      <c r="V1130" s="8">
        <f t="shared" si="94"/>
        <v>0</v>
      </c>
      <c r="W1130" s="7" t="str">
        <f t="shared" si="95"/>
        <v/>
      </c>
    </row>
    <row r="1131" spans="1:23" ht="57" customHeight="1" x14ac:dyDescent="0.15">
      <c r="A1131" s="10"/>
      <c r="B1131" s="16"/>
      <c r="C1131" s="16"/>
      <c r="D1131" s="15"/>
      <c r="E1131" s="14"/>
      <c r="F1131" s="13"/>
      <c r="G1131" s="12" t="str">
        <f>IF(E1131="","",VLOOKUP(E1131,図書名リスト!$C$3:$W$1161,16,0))</f>
        <v/>
      </c>
      <c r="H1131" s="11" t="str">
        <f>IF(E1131="","",VLOOKUP(W1131,図書名リスト!$A$3:$W$1161,5,0))</f>
        <v/>
      </c>
      <c r="I1131" s="11" t="str">
        <f>IF(E1131="","",VLOOKUP(W1131,図書名リスト!$A$3:$W$1161,9,0))</f>
        <v/>
      </c>
      <c r="J1131" s="11" t="str">
        <f>IF(E1131="","",VLOOKUP(W1131,図書名リスト!$A$3:$W$1161,23,0))</f>
        <v/>
      </c>
      <c r="K1131" s="11" t="str">
        <f>IF(E1131="","",VLOOKUP(W1131,図書名リスト!$A$3:$W$11651,11,0))</f>
        <v/>
      </c>
      <c r="L1131" s="38" t="str">
        <f>IF(E1131="","",VLOOKUP(W1131,図書名リスト!$A$3:$W$1161,14,0))</f>
        <v/>
      </c>
      <c r="M1131" s="9" t="str">
        <f>IF(E1131="","",VLOOKUP(W1131,図書名リスト!$A$3:$W$1161,17,0))</f>
        <v/>
      </c>
      <c r="N1131" s="10"/>
      <c r="O1131" s="9" t="str">
        <f>IF(E1131="","",VLOOKUP(W1131,図書名リスト!$A$3:$W$1161,21,0))</f>
        <v/>
      </c>
      <c r="P1131" s="9" t="str">
        <f>IF(E1131="","",VLOOKUP(W1131,図書名リスト!$A$3:$W$1161,19,0))</f>
        <v/>
      </c>
      <c r="Q1131" s="9" t="str">
        <f>IF(E1131="","",VLOOKUP(W1131,図書名リスト!$A$3:$W$1161,20,0))</f>
        <v/>
      </c>
      <c r="R1131" s="9" t="str">
        <f>IF(E1131="","",VLOOKUP(W1131,図書名リスト!$A$3:$W$1161,22,0))</f>
        <v/>
      </c>
      <c r="S1131" s="8" t="str">
        <f t="shared" si="91"/>
        <v xml:space="preserve"> </v>
      </c>
      <c r="T1131" s="8" t="str">
        <f t="shared" si="92"/>
        <v>　</v>
      </c>
      <c r="U1131" s="8" t="str">
        <f t="shared" si="93"/>
        <v xml:space="preserve"> </v>
      </c>
      <c r="V1131" s="8">
        <f t="shared" si="94"/>
        <v>0</v>
      </c>
      <c r="W1131" s="7" t="str">
        <f t="shared" si="95"/>
        <v/>
      </c>
    </row>
    <row r="1132" spans="1:23" ht="57" customHeight="1" x14ac:dyDescent="0.15">
      <c r="A1132" s="10"/>
      <c r="B1132" s="16"/>
      <c r="C1132" s="16"/>
      <c r="D1132" s="15"/>
      <c r="E1132" s="14"/>
      <c r="F1132" s="13"/>
      <c r="G1132" s="12" t="str">
        <f>IF(E1132="","",VLOOKUP(E1132,図書名リスト!$C$3:$W$1161,16,0))</f>
        <v/>
      </c>
      <c r="H1132" s="11" t="str">
        <f>IF(E1132="","",VLOOKUP(W1132,図書名リスト!$A$3:$W$1161,5,0))</f>
        <v/>
      </c>
      <c r="I1132" s="11" t="str">
        <f>IF(E1132="","",VLOOKUP(W1132,図書名リスト!$A$3:$W$1161,9,0))</f>
        <v/>
      </c>
      <c r="J1132" s="11" t="str">
        <f>IF(E1132="","",VLOOKUP(W1132,図書名リスト!$A$3:$W$1161,23,0))</f>
        <v/>
      </c>
      <c r="K1132" s="11" t="str">
        <f>IF(E1132="","",VLOOKUP(W1132,図書名リスト!$A$3:$W$11651,11,0))</f>
        <v/>
      </c>
      <c r="L1132" s="38" t="str">
        <f>IF(E1132="","",VLOOKUP(W1132,図書名リスト!$A$3:$W$1161,14,0))</f>
        <v/>
      </c>
      <c r="M1132" s="9" t="str">
        <f>IF(E1132="","",VLOOKUP(W1132,図書名リスト!$A$3:$W$1161,17,0))</f>
        <v/>
      </c>
      <c r="N1132" s="10"/>
      <c r="O1132" s="9" t="str">
        <f>IF(E1132="","",VLOOKUP(W1132,図書名リスト!$A$3:$W$1161,21,0))</f>
        <v/>
      </c>
      <c r="P1132" s="9" t="str">
        <f>IF(E1132="","",VLOOKUP(W1132,図書名リスト!$A$3:$W$1161,19,0))</f>
        <v/>
      </c>
      <c r="Q1132" s="9" t="str">
        <f>IF(E1132="","",VLOOKUP(W1132,図書名リスト!$A$3:$W$1161,20,0))</f>
        <v/>
      </c>
      <c r="R1132" s="9" t="str">
        <f>IF(E1132="","",VLOOKUP(W1132,図書名リスト!$A$3:$W$1161,22,0))</f>
        <v/>
      </c>
      <c r="S1132" s="8" t="str">
        <f t="shared" si="91"/>
        <v xml:space="preserve"> </v>
      </c>
      <c r="T1132" s="8" t="str">
        <f t="shared" si="92"/>
        <v>　</v>
      </c>
      <c r="U1132" s="8" t="str">
        <f t="shared" si="93"/>
        <v xml:space="preserve"> </v>
      </c>
      <c r="V1132" s="8">
        <f t="shared" si="94"/>
        <v>0</v>
      </c>
      <c r="W1132" s="7" t="str">
        <f t="shared" si="95"/>
        <v/>
      </c>
    </row>
    <row r="1133" spans="1:23" ht="57" customHeight="1" x14ac:dyDescent="0.15">
      <c r="A1133" s="10"/>
      <c r="B1133" s="16"/>
      <c r="C1133" s="16"/>
      <c r="D1133" s="15"/>
      <c r="E1133" s="14"/>
      <c r="F1133" s="13"/>
      <c r="G1133" s="12" t="str">
        <f>IF(E1133="","",VLOOKUP(E1133,図書名リスト!$C$3:$W$1161,16,0))</f>
        <v/>
      </c>
      <c r="H1133" s="11" t="str">
        <f>IF(E1133="","",VLOOKUP(W1133,図書名リスト!$A$3:$W$1161,5,0))</f>
        <v/>
      </c>
      <c r="I1133" s="11" t="str">
        <f>IF(E1133="","",VLOOKUP(W1133,図書名リスト!$A$3:$W$1161,9,0))</f>
        <v/>
      </c>
      <c r="J1133" s="11" t="str">
        <f>IF(E1133="","",VLOOKUP(W1133,図書名リスト!$A$3:$W$1161,23,0))</f>
        <v/>
      </c>
      <c r="K1133" s="11" t="str">
        <f>IF(E1133="","",VLOOKUP(W1133,図書名リスト!$A$3:$W$11651,11,0))</f>
        <v/>
      </c>
      <c r="L1133" s="38" t="str">
        <f>IF(E1133="","",VLOOKUP(W1133,図書名リスト!$A$3:$W$1161,14,0))</f>
        <v/>
      </c>
      <c r="M1133" s="9" t="str">
        <f>IF(E1133="","",VLOOKUP(W1133,図書名リスト!$A$3:$W$1161,17,0))</f>
        <v/>
      </c>
      <c r="N1133" s="10"/>
      <c r="O1133" s="9" t="str">
        <f>IF(E1133="","",VLOOKUP(W1133,図書名リスト!$A$3:$W$1161,21,0))</f>
        <v/>
      </c>
      <c r="P1133" s="9" t="str">
        <f>IF(E1133="","",VLOOKUP(W1133,図書名リスト!$A$3:$W$1161,19,0))</f>
        <v/>
      </c>
      <c r="Q1133" s="9" t="str">
        <f>IF(E1133="","",VLOOKUP(W1133,図書名リスト!$A$3:$W$1161,20,0))</f>
        <v/>
      </c>
      <c r="R1133" s="9" t="str">
        <f>IF(E1133="","",VLOOKUP(W1133,図書名リスト!$A$3:$W$1161,22,0))</f>
        <v/>
      </c>
      <c r="S1133" s="8" t="str">
        <f t="shared" si="91"/>
        <v xml:space="preserve"> </v>
      </c>
      <c r="T1133" s="8" t="str">
        <f t="shared" si="92"/>
        <v>　</v>
      </c>
      <c r="U1133" s="8" t="str">
        <f t="shared" si="93"/>
        <v xml:space="preserve"> </v>
      </c>
      <c r="V1133" s="8">
        <f t="shared" si="94"/>
        <v>0</v>
      </c>
      <c r="W1133" s="7" t="str">
        <f t="shared" si="95"/>
        <v/>
      </c>
    </row>
    <row r="1134" spans="1:23" ht="57" customHeight="1" x14ac:dyDescent="0.15">
      <c r="A1134" s="10"/>
      <c r="B1134" s="16"/>
      <c r="C1134" s="16"/>
      <c r="D1134" s="15"/>
      <c r="E1134" s="14"/>
      <c r="F1134" s="13"/>
      <c r="G1134" s="12" t="str">
        <f>IF(E1134="","",VLOOKUP(E1134,図書名リスト!$C$3:$W$1161,16,0))</f>
        <v/>
      </c>
      <c r="H1134" s="11" t="str">
        <f>IF(E1134="","",VLOOKUP(W1134,図書名リスト!$A$3:$W$1161,5,0))</f>
        <v/>
      </c>
      <c r="I1134" s="11" t="str">
        <f>IF(E1134="","",VLOOKUP(W1134,図書名リスト!$A$3:$W$1161,9,0))</f>
        <v/>
      </c>
      <c r="J1134" s="11" t="str">
        <f>IF(E1134="","",VLOOKUP(W1134,図書名リスト!$A$3:$W$1161,23,0))</f>
        <v/>
      </c>
      <c r="K1134" s="11" t="str">
        <f>IF(E1134="","",VLOOKUP(W1134,図書名リスト!$A$3:$W$11651,11,0))</f>
        <v/>
      </c>
      <c r="L1134" s="38" t="str">
        <f>IF(E1134="","",VLOOKUP(W1134,図書名リスト!$A$3:$W$1161,14,0))</f>
        <v/>
      </c>
      <c r="M1134" s="9" t="str">
        <f>IF(E1134="","",VLOOKUP(W1134,図書名リスト!$A$3:$W$1161,17,0))</f>
        <v/>
      </c>
      <c r="N1134" s="10"/>
      <c r="O1134" s="9" t="str">
        <f>IF(E1134="","",VLOOKUP(W1134,図書名リスト!$A$3:$W$1161,21,0))</f>
        <v/>
      </c>
      <c r="P1134" s="9" t="str">
        <f>IF(E1134="","",VLOOKUP(W1134,図書名リスト!$A$3:$W$1161,19,0))</f>
        <v/>
      </c>
      <c r="Q1134" s="9" t="str">
        <f>IF(E1134="","",VLOOKUP(W1134,図書名リスト!$A$3:$W$1161,20,0))</f>
        <v/>
      </c>
      <c r="R1134" s="9" t="str">
        <f>IF(E1134="","",VLOOKUP(W1134,図書名リスト!$A$3:$W$1161,22,0))</f>
        <v/>
      </c>
      <c r="S1134" s="8" t="str">
        <f t="shared" si="91"/>
        <v xml:space="preserve"> </v>
      </c>
      <c r="T1134" s="8" t="str">
        <f t="shared" si="92"/>
        <v>　</v>
      </c>
      <c r="U1134" s="8" t="str">
        <f t="shared" si="93"/>
        <v xml:space="preserve"> </v>
      </c>
      <c r="V1134" s="8">
        <f t="shared" si="94"/>
        <v>0</v>
      </c>
      <c r="W1134" s="7" t="str">
        <f t="shared" si="95"/>
        <v/>
      </c>
    </row>
    <row r="1135" spans="1:23" ht="57" customHeight="1" x14ac:dyDescent="0.15">
      <c r="A1135" s="10"/>
      <c r="B1135" s="16"/>
      <c r="C1135" s="16"/>
      <c r="D1135" s="15"/>
      <c r="E1135" s="14"/>
      <c r="F1135" s="13"/>
      <c r="G1135" s="12" t="str">
        <f>IF(E1135="","",VLOOKUP(E1135,図書名リスト!$C$3:$W$1161,16,0))</f>
        <v/>
      </c>
      <c r="H1135" s="11" t="str">
        <f>IF(E1135="","",VLOOKUP(W1135,図書名リスト!$A$3:$W$1161,5,0))</f>
        <v/>
      </c>
      <c r="I1135" s="11" t="str">
        <f>IF(E1135="","",VLOOKUP(W1135,図書名リスト!$A$3:$W$1161,9,0))</f>
        <v/>
      </c>
      <c r="J1135" s="11" t="str">
        <f>IF(E1135="","",VLOOKUP(W1135,図書名リスト!$A$3:$W$1161,23,0))</f>
        <v/>
      </c>
      <c r="K1135" s="11" t="str">
        <f>IF(E1135="","",VLOOKUP(W1135,図書名リスト!$A$3:$W$11651,11,0))</f>
        <v/>
      </c>
      <c r="L1135" s="38" t="str">
        <f>IF(E1135="","",VLOOKUP(W1135,図書名リスト!$A$3:$W$1161,14,0))</f>
        <v/>
      </c>
      <c r="M1135" s="9" t="str">
        <f>IF(E1135="","",VLOOKUP(W1135,図書名リスト!$A$3:$W$1161,17,0))</f>
        <v/>
      </c>
      <c r="N1135" s="10"/>
      <c r="O1135" s="9" t="str">
        <f>IF(E1135="","",VLOOKUP(W1135,図書名リスト!$A$3:$W$1161,21,0))</f>
        <v/>
      </c>
      <c r="P1135" s="9" t="str">
        <f>IF(E1135="","",VLOOKUP(W1135,図書名リスト!$A$3:$W$1161,19,0))</f>
        <v/>
      </c>
      <c r="Q1135" s="9" t="str">
        <f>IF(E1135="","",VLOOKUP(W1135,図書名リスト!$A$3:$W$1161,20,0))</f>
        <v/>
      </c>
      <c r="R1135" s="9" t="str">
        <f>IF(E1135="","",VLOOKUP(W1135,図書名リスト!$A$3:$W$1161,22,0))</f>
        <v/>
      </c>
      <c r="S1135" s="8" t="str">
        <f t="shared" si="91"/>
        <v xml:space="preserve"> </v>
      </c>
      <c r="T1135" s="8" t="str">
        <f t="shared" si="92"/>
        <v>　</v>
      </c>
      <c r="U1135" s="8" t="str">
        <f t="shared" si="93"/>
        <v xml:space="preserve"> </v>
      </c>
      <c r="V1135" s="8">
        <f t="shared" si="94"/>
        <v>0</v>
      </c>
      <c r="W1135" s="7" t="str">
        <f t="shared" si="95"/>
        <v/>
      </c>
    </row>
    <row r="1136" spans="1:23" ht="57" customHeight="1" x14ac:dyDescent="0.15">
      <c r="A1136" s="10"/>
      <c r="B1136" s="16"/>
      <c r="C1136" s="16"/>
      <c r="D1136" s="15"/>
      <c r="E1136" s="14"/>
      <c r="F1136" s="13"/>
      <c r="G1136" s="12" t="str">
        <f>IF(E1136="","",VLOOKUP(E1136,図書名リスト!$C$3:$W$1161,16,0))</f>
        <v/>
      </c>
      <c r="H1136" s="11" t="str">
        <f>IF(E1136="","",VLOOKUP(W1136,図書名リスト!$A$3:$W$1161,5,0))</f>
        <v/>
      </c>
      <c r="I1136" s="11" t="str">
        <f>IF(E1136="","",VLOOKUP(W1136,図書名リスト!$A$3:$W$1161,9,0))</f>
        <v/>
      </c>
      <c r="J1136" s="11" t="str">
        <f>IF(E1136="","",VLOOKUP(W1136,図書名リスト!$A$3:$W$1161,23,0))</f>
        <v/>
      </c>
      <c r="K1136" s="11" t="str">
        <f>IF(E1136="","",VLOOKUP(W1136,図書名リスト!$A$3:$W$11651,11,0))</f>
        <v/>
      </c>
      <c r="L1136" s="38" t="str">
        <f>IF(E1136="","",VLOOKUP(W1136,図書名リスト!$A$3:$W$1161,14,0))</f>
        <v/>
      </c>
      <c r="M1136" s="9" t="str">
        <f>IF(E1136="","",VLOOKUP(W1136,図書名リスト!$A$3:$W$1161,17,0))</f>
        <v/>
      </c>
      <c r="N1136" s="10"/>
      <c r="O1136" s="9" t="str">
        <f>IF(E1136="","",VLOOKUP(W1136,図書名リスト!$A$3:$W$1161,21,0))</f>
        <v/>
      </c>
      <c r="P1136" s="9" t="str">
        <f>IF(E1136="","",VLOOKUP(W1136,図書名リスト!$A$3:$W$1161,19,0))</f>
        <v/>
      </c>
      <c r="Q1136" s="9" t="str">
        <f>IF(E1136="","",VLOOKUP(W1136,図書名リスト!$A$3:$W$1161,20,0))</f>
        <v/>
      </c>
      <c r="R1136" s="9" t="str">
        <f>IF(E1136="","",VLOOKUP(W1136,図書名リスト!$A$3:$W$1161,22,0))</f>
        <v/>
      </c>
      <c r="S1136" s="8" t="str">
        <f t="shared" si="91"/>
        <v xml:space="preserve"> </v>
      </c>
      <c r="T1136" s="8" t="str">
        <f t="shared" si="92"/>
        <v>　</v>
      </c>
      <c r="U1136" s="8" t="str">
        <f t="shared" si="93"/>
        <v xml:space="preserve"> </v>
      </c>
      <c r="V1136" s="8">
        <f t="shared" si="94"/>
        <v>0</v>
      </c>
      <c r="W1136" s="7" t="str">
        <f t="shared" si="95"/>
        <v/>
      </c>
    </row>
    <row r="1137" spans="1:23" ht="57" customHeight="1" x14ac:dyDescent="0.15">
      <c r="A1137" s="10"/>
      <c r="B1137" s="16"/>
      <c r="C1137" s="16"/>
      <c r="D1137" s="15"/>
      <c r="E1137" s="14"/>
      <c r="F1137" s="13"/>
      <c r="G1137" s="12" t="str">
        <f>IF(E1137="","",VLOOKUP(E1137,図書名リスト!$C$3:$W$1161,16,0))</f>
        <v/>
      </c>
      <c r="H1137" s="11" t="str">
        <f>IF(E1137="","",VLOOKUP(W1137,図書名リスト!$A$3:$W$1161,5,0))</f>
        <v/>
      </c>
      <c r="I1137" s="11" t="str">
        <f>IF(E1137="","",VLOOKUP(W1137,図書名リスト!$A$3:$W$1161,9,0))</f>
        <v/>
      </c>
      <c r="J1137" s="11" t="str">
        <f>IF(E1137="","",VLOOKUP(W1137,図書名リスト!$A$3:$W$1161,23,0))</f>
        <v/>
      </c>
      <c r="K1137" s="11" t="str">
        <f>IF(E1137="","",VLOOKUP(W1137,図書名リスト!$A$3:$W$11651,11,0))</f>
        <v/>
      </c>
      <c r="L1137" s="38" t="str">
        <f>IF(E1137="","",VLOOKUP(W1137,図書名リスト!$A$3:$W$1161,14,0))</f>
        <v/>
      </c>
      <c r="M1137" s="9" t="str">
        <f>IF(E1137="","",VLOOKUP(W1137,図書名リスト!$A$3:$W$1161,17,0))</f>
        <v/>
      </c>
      <c r="N1137" s="10"/>
      <c r="O1137" s="9" t="str">
        <f>IF(E1137="","",VLOOKUP(W1137,図書名リスト!$A$3:$W$1161,21,0))</f>
        <v/>
      </c>
      <c r="P1137" s="9" t="str">
        <f>IF(E1137="","",VLOOKUP(W1137,図書名リスト!$A$3:$W$1161,19,0))</f>
        <v/>
      </c>
      <c r="Q1137" s="9" t="str">
        <f>IF(E1137="","",VLOOKUP(W1137,図書名リスト!$A$3:$W$1161,20,0))</f>
        <v/>
      </c>
      <c r="R1137" s="9" t="str">
        <f>IF(E1137="","",VLOOKUP(W1137,図書名リスト!$A$3:$W$1161,22,0))</f>
        <v/>
      </c>
      <c r="S1137" s="8" t="str">
        <f t="shared" si="91"/>
        <v xml:space="preserve"> </v>
      </c>
      <c r="T1137" s="8" t="str">
        <f t="shared" si="92"/>
        <v>　</v>
      </c>
      <c r="U1137" s="8" t="str">
        <f t="shared" si="93"/>
        <v xml:space="preserve"> </v>
      </c>
      <c r="V1137" s="8">
        <f t="shared" si="94"/>
        <v>0</v>
      </c>
      <c r="W1137" s="7" t="str">
        <f t="shared" si="95"/>
        <v/>
      </c>
    </row>
    <row r="1138" spans="1:23" ht="57" customHeight="1" x14ac:dyDescent="0.15">
      <c r="A1138" s="10"/>
      <c r="B1138" s="16"/>
      <c r="C1138" s="16"/>
      <c r="D1138" s="15"/>
      <c r="E1138" s="14"/>
      <c r="F1138" s="13"/>
      <c r="G1138" s="12" t="str">
        <f>IF(E1138="","",VLOOKUP(E1138,図書名リスト!$C$3:$W$1161,16,0))</f>
        <v/>
      </c>
      <c r="H1138" s="11" t="str">
        <f>IF(E1138="","",VLOOKUP(W1138,図書名リスト!$A$3:$W$1161,5,0))</f>
        <v/>
      </c>
      <c r="I1138" s="11" t="str">
        <f>IF(E1138="","",VLOOKUP(W1138,図書名リスト!$A$3:$W$1161,9,0))</f>
        <v/>
      </c>
      <c r="J1138" s="11" t="str">
        <f>IF(E1138="","",VLOOKUP(W1138,図書名リスト!$A$3:$W$1161,23,0))</f>
        <v/>
      </c>
      <c r="K1138" s="11" t="str">
        <f>IF(E1138="","",VLOOKUP(W1138,図書名リスト!$A$3:$W$11651,11,0))</f>
        <v/>
      </c>
      <c r="L1138" s="38" t="str">
        <f>IF(E1138="","",VLOOKUP(W1138,図書名リスト!$A$3:$W$1161,14,0))</f>
        <v/>
      </c>
      <c r="M1138" s="9" t="str">
        <f>IF(E1138="","",VLOOKUP(W1138,図書名リスト!$A$3:$W$1161,17,0))</f>
        <v/>
      </c>
      <c r="N1138" s="10"/>
      <c r="O1138" s="9" t="str">
        <f>IF(E1138="","",VLOOKUP(W1138,図書名リスト!$A$3:$W$1161,21,0))</f>
        <v/>
      </c>
      <c r="P1138" s="9" t="str">
        <f>IF(E1138="","",VLOOKUP(W1138,図書名リスト!$A$3:$W$1161,19,0))</f>
        <v/>
      </c>
      <c r="Q1138" s="9" t="str">
        <f>IF(E1138="","",VLOOKUP(W1138,図書名リスト!$A$3:$W$1161,20,0))</f>
        <v/>
      </c>
      <c r="R1138" s="9" t="str">
        <f>IF(E1138="","",VLOOKUP(W1138,図書名リスト!$A$3:$W$1161,22,0))</f>
        <v/>
      </c>
      <c r="S1138" s="8" t="str">
        <f t="shared" si="91"/>
        <v xml:space="preserve"> </v>
      </c>
      <c r="T1138" s="8" t="str">
        <f t="shared" si="92"/>
        <v>　</v>
      </c>
      <c r="U1138" s="8" t="str">
        <f t="shared" si="93"/>
        <v xml:space="preserve"> </v>
      </c>
      <c r="V1138" s="8">
        <f t="shared" si="94"/>
        <v>0</v>
      </c>
      <c r="W1138" s="7" t="str">
        <f t="shared" si="95"/>
        <v/>
      </c>
    </row>
    <row r="1139" spans="1:23" ht="57" customHeight="1" x14ac:dyDescent="0.15">
      <c r="A1139" s="10"/>
      <c r="B1139" s="16"/>
      <c r="C1139" s="16"/>
      <c r="D1139" s="15"/>
      <c r="E1139" s="14"/>
      <c r="F1139" s="13"/>
      <c r="G1139" s="12" t="str">
        <f>IF(E1139="","",VLOOKUP(E1139,図書名リスト!$C$3:$W$1161,16,0))</f>
        <v/>
      </c>
      <c r="H1139" s="11" t="str">
        <f>IF(E1139="","",VLOOKUP(W1139,図書名リスト!$A$3:$W$1161,5,0))</f>
        <v/>
      </c>
      <c r="I1139" s="11" t="str">
        <f>IF(E1139="","",VLOOKUP(W1139,図書名リスト!$A$3:$W$1161,9,0))</f>
        <v/>
      </c>
      <c r="J1139" s="11" t="str">
        <f>IF(E1139="","",VLOOKUP(W1139,図書名リスト!$A$3:$W$1161,23,0))</f>
        <v/>
      </c>
      <c r="K1139" s="11" t="str">
        <f>IF(E1139="","",VLOOKUP(W1139,図書名リスト!$A$3:$W$11651,11,0))</f>
        <v/>
      </c>
      <c r="L1139" s="38" t="str">
        <f>IF(E1139="","",VLOOKUP(W1139,図書名リスト!$A$3:$W$1161,14,0))</f>
        <v/>
      </c>
      <c r="M1139" s="9" t="str">
        <f>IF(E1139="","",VLOOKUP(W1139,図書名リスト!$A$3:$W$1161,17,0))</f>
        <v/>
      </c>
      <c r="N1139" s="10"/>
      <c r="O1139" s="9" t="str">
        <f>IF(E1139="","",VLOOKUP(W1139,図書名リスト!$A$3:$W$1161,21,0))</f>
        <v/>
      </c>
      <c r="P1139" s="9" t="str">
        <f>IF(E1139="","",VLOOKUP(W1139,図書名リスト!$A$3:$W$1161,19,0))</f>
        <v/>
      </c>
      <c r="Q1139" s="9" t="str">
        <f>IF(E1139="","",VLOOKUP(W1139,図書名リスト!$A$3:$W$1161,20,0))</f>
        <v/>
      </c>
      <c r="R1139" s="9" t="str">
        <f>IF(E1139="","",VLOOKUP(W1139,図書名リスト!$A$3:$W$1161,22,0))</f>
        <v/>
      </c>
      <c r="S1139" s="8" t="str">
        <f t="shared" si="91"/>
        <v xml:space="preserve"> </v>
      </c>
      <c r="T1139" s="8" t="str">
        <f t="shared" si="92"/>
        <v>　</v>
      </c>
      <c r="U1139" s="8" t="str">
        <f t="shared" si="93"/>
        <v xml:space="preserve"> </v>
      </c>
      <c r="V1139" s="8">
        <f t="shared" si="94"/>
        <v>0</v>
      </c>
      <c r="W1139" s="7" t="str">
        <f t="shared" si="95"/>
        <v/>
      </c>
    </row>
    <row r="1140" spans="1:23" ht="57" customHeight="1" x14ac:dyDescent="0.15">
      <c r="A1140" s="10"/>
      <c r="B1140" s="16"/>
      <c r="C1140" s="16"/>
      <c r="D1140" s="15"/>
      <c r="E1140" s="14"/>
      <c r="F1140" s="13"/>
      <c r="G1140" s="12" t="str">
        <f>IF(E1140="","",VLOOKUP(E1140,図書名リスト!$C$3:$W$1161,16,0))</f>
        <v/>
      </c>
      <c r="H1140" s="11" t="str">
        <f>IF(E1140="","",VLOOKUP(W1140,図書名リスト!$A$3:$W$1161,5,0))</f>
        <v/>
      </c>
      <c r="I1140" s="11" t="str">
        <f>IF(E1140="","",VLOOKUP(W1140,図書名リスト!$A$3:$W$1161,9,0))</f>
        <v/>
      </c>
      <c r="J1140" s="11" t="str">
        <f>IF(E1140="","",VLOOKUP(W1140,図書名リスト!$A$3:$W$1161,23,0))</f>
        <v/>
      </c>
      <c r="K1140" s="11" t="str">
        <f>IF(E1140="","",VLOOKUP(W1140,図書名リスト!$A$3:$W$11651,11,0))</f>
        <v/>
      </c>
      <c r="L1140" s="38" t="str">
        <f>IF(E1140="","",VLOOKUP(W1140,図書名リスト!$A$3:$W$1161,14,0))</f>
        <v/>
      </c>
      <c r="M1140" s="9" t="str">
        <f>IF(E1140="","",VLOOKUP(W1140,図書名リスト!$A$3:$W$1161,17,0))</f>
        <v/>
      </c>
      <c r="N1140" s="10"/>
      <c r="O1140" s="9" t="str">
        <f>IF(E1140="","",VLOOKUP(W1140,図書名リスト!$A$3:$W$1161,21,0))</f>
        <v/>
      </c>
      <c r="P1140" s="9" t="str">
        <f>IF(E1140="","",VLOOKUP(W1140,図書名リスト!$A$3:$W$1161,19,0))</f>
        <v/>
      </c>
      <c r="Q1140" s="9" t="str">
        <f>IF(E1140="","",VLOOKUP(W1140,図書名リスト!$A$3:$W$1161,20,0))</f>
        <v/>
      </c>
      <c r="R1140" s="9" t="str">
        <f>IF(E1140="","",VLOOKUP(W1140,図書名リスト!$A$3:$W$1161,22,0))</f>
        <v/>
      </c>
      <c r="S1140" s="8" t="str">
        <f t="shared" si="91"/>
        <v xml:space="preserve"> </v>
      </c>
      <c r="T1140" s="8" t="str">
        <f t="shared" si="92"/>
        <v>　</v>
      </c>
      <c r="U1140" s="8" t="str">
        <f t="shared" si="93"/>
        <v xml:space="preserve"> </v>
      </c>
      <c r="V1140" s="8">
        <f t="shared" si="94"/>
        <v>0</v>
      </c>
      <c r="W1140" s="7" t="str">
        <f t="shared" si="95"/>
        <v/>
      </c>
    </row>
    <row r="1141" spans="1:23" ht="57" customHeight="1" x14ac:dyDescent="0.15">
      <c r="A1141" s="10"/>
      <c r="B1141" s="16"/>
      <c r="C1141" s="16"/>
      <c r="D1141" s="15"/>
      <c r="E1141" s="14"/>
      <c r="F1141" s="13"/>
      <c r="G1141" s="12" t="str">
        <f>IF(E1141="","",VLOOKUP(E1141,図書名リスト!$C$3:$W$1161,16,0))</f>
        <v/>
      </c>
      <c r="H1141" s="11" t="str">
        <f>IF(E1141="","",VLOOKUP(W1141,図書名リスト!$A$3:$W$1161,5,0))</f>
        <v/>
      </c>
      <c r="I1141" s="11" t="str">
        <f>IF(E1141="","",VLOOKUP(W1141,図書名リスト!$A$3:$W$1161,9,0))</f>
        <v/>
      </c>
      <c r="J1141" s="11" t="str">
        <f>IF(E1141="","",VLOOKUP(W1141,図書名リスト!$A$3:$W$1161,23,0))</f>
        <v/>
      </c>
      <c r="K1141" s="11" t="str">
        <f>IF(E1141="","",VLOOKUP(W1141,図書名リスト!$A$3:$W$11651,11,0))</f>
        <v/>
      </c>
      <c r="L1141" s="38" t="str">
        <f>IF(E1141="","",VLOOKUP(W1141,図書名リスト!$A$3:$W$1161,14,0))</f>
        <v/>
      </c>
      <c r="M1141" s="9" t="str">
        <f>IF(E1141="","",VLOOKUP(W1141,図書名リスト!$A$3:$W$1161,17,0))</f>
        <v/>
      </c>
      <c r="N1141" s="10"/>
      <c r="O1141" s="9" t="str">
        <f>IF(E1141="","",VLOOKUP(W1141,図書名リスト!$A$3:$W$1161,21,0))</f>
        <v/>
      </c>
      <c r="P1141" s="9" t="str">
        <f>IF(E1141="","",VLOOKUP(W1141,図書名リスト!$A$3:$W$1161,19,0))</f>
        <v/>
      </c>
      <c r="Q1141" s="9" t="str">
        <f>IF(E1141="","",VLOOKUP(W1141,図書名リスト!$A$3:$W$1161,20,0))</f>
        <v/>
      </c>
      <c r="R1141" s="9" t="str">
        <f>IF(E1141="","",VLOOKUP(W1141,図書名リスト!$A$3:$W$1161,22,0))</f>
        <v/>
      </c>
      <c r="S1141" s="8" t="str">
        <f t="shared" si="91"/>
        <v xml:space="preserve"> </v>
      </c>
      <c r="T1141" s="8" t="str">
        <f t="shared" si="92"/>
        <v>　</v>
      </c>
      <c r="U1141" s="8" t="str">
        <f t="shared" si="93"/>
        <v xml:space="preserve"> </v>
      </c>
      <c r="V1141" s="8">
        <f t="shared" si="94"/>
        <v>0</v>
      </c>
      <c r="W1141" s="7" t="str">
        <f t="shared" si="95"/>
        <v/>
      </c>
    </row>
    <row r="1142" spans="1:23" ht="57" customHeight="1" x14ac:dyDescent="0.15">
      <c r="A1142" s="10"/>
      <c r="B1142" s="16"/>
      <c r="C1142" s="16"/>
      <c r="D1142" s="15"/>
      <c r="E1142" s="14"/>
      <c r="F1142" s="13"/>
      <c r="G1142" s="12" t="str">
        <f>IF(E1142="","",VLOOKUP(E1142,図書名リスト!$C$3:$W$1161,16,0))</f>
        <v/>
      </c>
      <c r="H1142" s="11" t="str">
        <f>IF(E1142="","",VLOOKUP(W1142,図書名リスト!$A$3:$W$1161,5,0))</f>
        <v/>
      </c>
      <c r="I1142" s="11" t="str">
        <f>IF(E1142="","",VLOOKUP(W1142,図書名リスト!$A$3:$W$1161,9,0))</f>
        <v/>
      </c>
      <c r="J1142" s="11" t="str">
        <f>IF(E1142="","",VLOOKUP(W1142,図書名リスト!$A$3:$W$1161,23,0))</f>
        <v/>
      </c>
      <c r="K1142" s="11" t="str">
        <f>IF(E1142="","",VLOOKUP(W1142,図書名リスト!$A$3:$W$11651,11,0))</f>
        <v/>
      </c>
      <c r="L1142" s="38" t="str">
        <f>IF(E1142="","",VLOOKUP(W1142,図書名リスト!$A$3:$W$1161,14,0))</f>
        <v/>
      </c>
      <c r="M1142" s="9" t="str">
        <f>IF(E1142="","",VLOOKUP(W1142,図書名リスト!$A$3:$W$1161,17,0))</f>
        <v/>
      </c>
      <c r="N1142" s="10"/>
      <c r="O1142" s="9" t="str">
        <f>IF(E1142="","",VLOOKUP(W1142,図書名リスト!$A$3:$W$1161,21,0))</f>
        <v/>
      </c>
      <c r="P1142" s="9" t="str">
        <f>IF(E1142="","",VLOOKUP(W1142,図書名リスト!$A$3:$W$1161,19,0))</f>
        <v/>
      </c>
      <c r="Q1142" s="9" t="str">
        <f>IF(E1142="","",VLOOKUP(W1142,図書名リスト!$A$3:$W$1161,20,0))</f>
        <v/>
      </c>
      <c r="R1142" s="9" t="str">
        <f>IF(E1142="","",VLOOKUP(W1142,図書名リスト!$A$3:$W$1161,22,0))</f>
        <v/>
      </c>
      <c r="S1142" s="8" t="str">
        <f t="shared" si="91"/>
        <v xml:space="preserve"> </v>
      </c>
      <c r="T1142" s="8" t="str">
        <f t="shared" si="92"/>
        <v>　</v>
      </c>
      <c r="U1142" s="8" t="str">
        <f t="shared" si="93"/>
        <v xml:space="preserve"> </v>
      </c>
      <c r="V1142" s="8">
        <f t="shared" si="94"/>
        <v>0</v>
      </c>
      <c r="W1142" s="7" t="str">
        <f t="shared" si="95"/>
        <v/>
      </c>
    </row>
    <row r="1143" spans="1:23" ht="57" customHeight="1" x14ac:dyDescent="0.15">
      <c r="A1143" s="10"/>
      <c r="B1143" s="16"/>
      <c r="C1143" s="16"/>
      <c r="D1143" s="15"/>
      <c r="E1143" s="14"/>
      <c r="F1143" s="13"/>
      <c r="G1143" s="12" t="str">
        <f>IF(E1143="","",VLOOKUP(E1143,図書名リスト!$C$3:$W$1161,16,0))</f>
        <v/>
      </c>
      <c r="H1143" s="11" t="str">
        <f>IF(E1143="","",VLOOKUP(W1143,図書名リスト!$A$3:$W$1161,5,0))</f>
        <v/>
      </c>
      <c r="I1143" s="11" t="str">
        <f>IF(E1143="","",VLOOKUP(W1143,図書名リスト!$A$3:$W$1161,9,0))</f>
        <v/>
      </c>
      <c r="J1143" s="11" t="str">
        <f>IF(E1143="","",VLOOKUP(W1143,図書名リスト!$A$3:$W$1161,23,0))</f>
        <v/>
      </c>
      <c r="K1143" s="11" t="str">
        <f>IF(E1143="","",VLOOKUP(W1143,図書名リスト!$A$3:$W$11651,11,0))</f>
        <v/>
      </c>
      <c r="L1143" s="38" t="str">
        <f>IF(E1143="","",VLOOKUP(W1143,図書名リスト!$A$3:$W$1161,14,0))</f>
        <v/>
      </c>
      <c r="M1143" s="9" t="str">
        <f>IF(E1143="","",VLOOKUP(W1143,図書名リスト!$A$3:$W$1161,17,0))</f>
        <v/>
      </c>
      <c r="N1143" s="10"/>
      <c r="O1143" s="9" t="str">
        <f>IF(E1143="","",VLOOKUP(W1143,図書名リスト!$A$3:$W$1161,21,0))</f>
        <v/>
      </c>
      <c r="P1143" s="9" t="str">
        <f>IF(E1143="","",VLOOKUP(W1143,図書名リスト!$A$3:$W$1161,19,0))</f>
        <v/>
      </c>
      <c r="Q1143" s="9" t="str">
        <f>IF(E1143="","",VLOOKUP(W1143,図書名リスト!$A$3:$W$1161,20,0))</f>
        <v/>
      </c>
      <c r="R1143" s="9" t="str">
        <f>IF(E1143="","",VLOOKUP(W1143,図書名リスト!$A$3:$W$1161,22,0))</f>
        <v/>
      </c>
      <c r="S1143" s="8" t="str">
        <f t="shared" si="91"/>
        <v xml:space="preserve"> </v>
      </c>
      <c r="T1143" s="8" t="str">
        <f t="shared" si="92"/>
        <v>　</v>
      </c>
      <c r="U1143" s="8" t="str">
        <f t="shared" si="93"/>
        <v xml:space="preserve"> </v>
      </c>
      <c r="V1143" s="8">
        <f t="shared" si="94"/>
        <v>0</v>
      </c>
      <c r="W1143" s="7" t="str">
        <f t="shared" si="95"/>
        <v/>
      </c>
    </row>
    <row r="1144" spans="1:23" ht="57" customHeight="1" x14ac:dyDescent="0.15">
      <c r="A1144" s="10"/>
      <c r="B1144" s="16"/>
      <c r="C1144" s="16"/>
      <c r="D1144" s="15"/>
      <c r="E1144" s="14"/>
      <c r="F1144" s="13"/>
      <c r="G1144" s="12" t="str">
        <f>IF(E1144="","",VLOOKUP(E1144,図書名リスト!$C$3:$W$1161,16,0))</f>
        <v/>
      </c>
      <c r="H1144" s="11" t="str">
        <f>IF(E1144="","",VLOOKUP(W1144,図書名リスト!$A$3:$W$1161,5,0))</f>
        <v/>
      </c>
      <c r="I1144" s="11" t="str">
        <f>IF(E1144="","",VLOOKUP(W1144,図書名リスト!$A$3:$W$1161,9,0))</f>
        <v/>
      </c>
      <c r="J1144" s="11" t="str">
        <f>IF(E1144="","",VLOOKUP(W1144,図書名リスト!$A$3:$W$1161,23,0))</f>
        <v/>
      </c>
      <c r="K1144" s="11" t="str">
        <f>IF(E1144="","",VLOOKUP(W1144,図書名リスト!$A$3:$W$11651,11,0))</f>
        <v/>
      </c>
      <c r="L1144" s="38" t="str">
        <f>IF(E1144="","",VLOOKUP(W1144,図書名リスト!$A$3:$W$1161,14,0))</f>
        <v/>
      </c>
      <c r="M1144" s="9" t="str">
        <f>IF(E1144="","",VLOOKUP(W1144,図書名リスト!$A$3:$W$1161,17,0))</f>
        <v/>
      </c>
      <c r="N1144" s="10"/>
      <c r="O1144" s="9" t="str">
        <f>IF(E1144="","",VLOOKUP(W1144,図書名リスト!$A$3:$W$1161,21,0))</f>
        <v/>
      </c>
      <c r="P1144" s="9" t="str">
        <f>IF(E1144="","",VLOOKUP(W1144,図書名リスト!$A$3:$W$1161,19,0))</f>
        <v/>
      </c>
      <c r="Q1144" s="9" t="str">
        <f>IF(E1144="","",VLOOKUP(W1144,図書名リスト!$A$3:$W$1161,20,0))</f>
        <v/>
      </c>
      <c r="R1144" s="9" t="str">
        <f>IF(E1144="","",VLOOKUP(W1144,図書名リスト!$A$3:$W$1161,22,0))</f>
        <v/>
      </c>
      <c r="S1144" s="8" t="str">
        <f t="shared" si="91"/>
        <v xml:space="preserve"> </v>
      </c>
      <c r="T1144" s="8" t="str">
        <f t="shared" si="92"/>
        <v>　</v>
      </c>
      <c r="U1144" s="8" t="str">
        <f t="shared" si="93"/>
        <v xml:space="preserve"> </v>
      </c>
      <c r="V1144" s="8">
        <f t="shared" si="94"/>
        <v>0</v>
      </c>
      <c r="W1144" s="7" t="str">
        <f t="shared" si="95"/>
        <v/>
      </c>
    </row>
    <row r="1145" spans="1:23" ht="57" customHeight="1" x14ac:dyDescent="0.15">
      <c r="A1145" s="10"/>
      <c r="B1145" s="16"/>
      <c r="C1145" s="16"/>
      <c r="D1145" s="15"/>
      <c r="E1145" s="14"/>
      <c r="F1145" s="13"/>
      <c r="G1145" s="12" t="str">
        <f>IF(E1145="","",VLOOKUP(E1145,図書名リスト!$C$3:$W$1161,16,0))</f>
        <v/>
      </c>
      <c r="H1145" s="11" t="str">
        <f>IF(E1145="","",VLOOKUP(W1145,図書名リスト!$A$3:$W$1161,5,0))</f>
        <v/>
      </c>
      <c r="I1145" s="11" t="str">
        <f>IF(E1145="","",VLOOKUP(W1145,図書名リスト!$A$3:$W$1161,9,0))</f>
        <v/>
      </c>
      <c r="J1145" s="11" t="str">
        <f>IF(E1145="","",VLOOKUP(W1145,図書名リスト!$A$3:$W$1161,23,0))</f>
        <v/>
      </c>
      <c r="K1145" s="11" t="str">
        <f>IF(E1145="","",VLOOKUP(W1145,図書名リスト!$A$3:$W$11651,11,0))</f>
        <v/>
      </c>
      <c r="L1145" s="38" t="str">
        <f>IF(E1145="","",VLOOKUP(W1145,図書名リスト!$A$3:$W$1161,14,0))</f>
        <v/>
      </c>
      <c r="M1145" s="9" t="str">
        <f>IF(E1145="","",VLOOKUP(W1145,図書名リスト!$A$3:$W$1161,17,0))</f>
        <v/>
      </c>
      <c r="N1145" s="10"/>
      <c r="O1145" s="9" t="str">
        <f>IF(E1145="","",VLOOKUP(W1145,図書名リスト!$A$3:$W$1161,21,0))</f>
        <v/>
      </c>
      <c r="P1145" s="9" t="str">
        <f>IF(E1145="","",VLOOKUP(W1145,図書名リスト!$A$3:$W$1161,19,0))</f>
        <v/>
      </c>
      <c r="Q1145" s="9" t="str">
        <f>IF(E1145="","",VLOOKUP(W1145,図書名リスト!$A$3:$W$1161,20,0))</f>
        <v/>
      </c>
      <c r="R1145" s="9" t="str">
        <f>IF(E1145="","",VLOOKUP(W1145,図書名リスト!$A$3:$W$1161,22,0))</f>
        <v/>
      </c>
      <c r="S1145" s="8" t="str">
        <f t="shared" si="91"/>
        <v xml:space="preserve"> </v>
      </c>
      <c r="T1145" s="8" t="str">
        <f t="shared" si="92"/>
        <v>　</v>
      </c>
      <c r="U1145" s="8" t="str">
        <f t="shared" si="93"/>
        <v xml:space="preserve"> </v>
      </c>
      <c r="V1145" s="8">
        <f t="shared" si="94"/>
        <v>0</v>
      </c>
      <c r="W1145" s="7" t="str">
        <f t="shared" si="95"/>
        <v/>
      </c>
    </row>
    <row r="1146" spans="1:23" ht="57" customHeight="1" x14ac:dyDescent="0.15">
      <c r="A1146" s="10"/>
      <c r="B1146" s="16"/>
      <c r="C1146" s="16"/>
      <c r="D1146" s="15"/>
      <c r="E1146" s="14"/>
      <c r="F1146" s="13"/>
      <c r="G1146" s="12" t="str">
        <f>IF(E1146="","",VLOOKUP(E1146,図書名リスト!$C$3:$W$1161,16,0))</f>
        <v/>
      </c>
      <c r="H1146" s="11" t="str">
        <f>IF(E1146="","",VLOOKUP(W1146,図書名リスト!$A$3:$W$1161,5,0))</f>
        <v/>
      </c>
      <c r="I1146" s="11" t="str">
        <f>IF(E1146="","",VLOOKUP(W1146,図書名リスト!$A$3:$W$1161,9,0))</f>
        <v/>
      </c>
      <c r="J1146" s="11" t="str">
        <f>IF(E1146="","",VLOOKUP(W1146,図書名リスト!$A$3:$W$1161,23,0))</f>
        <v/>
      </c>
      <c r="K1146" s="11" t="str">
        <f>IF(E1146="","",VLOOKUP(W1146,図書名リスト!$A$3:$W$11651,11,0))</f>
        <v/>
      </c>
      <c r="L1146" s="38" t="str">
        <f>IF(E1146="","",VLOOKUP(W1146,図書名リスト!$A$3:$W$1161,14,0))</f>
        <v/>
      </c>
      <c r="M1146" s="9" t="str">
        <f>IF(E1146="","",VLOOKUP(W1146,図書名リスト!$A$3:$W$1161,17,0))</f>
        <v/>
      </c>
      <c r="N1146" s="10"/>
      <c r="O1146" s="9" t="str">
        <f>IF(E1146="","",VLOOKUP(W1146,図書名リスト!$A$3:$W$1161,21,0))</f>
        <v/>
      </c>
      <c r="P1146" s="9" t="str">
        <f>IF(E1146="","",VLOOKUP(W1146,図書名リスト!$A$3:$W$1161,19,0))</f>
        <v/>
      </c>
      <c r="Q1146" s="9" t="str">
        <f>IF(E1146="","",VLOOKUP(W1146,図書名リスト!$A$3:$W$1161,20,0))</f>
        <v/>
      </c>
      <c r="R1146" s="9" t="str">
        <f>IF(E1146="","",VLOOKUP(W1146,図書名リスト!$A$3:$W$1161,22,0))</f>
        <v/>
      </c>
      <c r="S1146" s="8" t="str">
        <f t="shared" si="91"/>
        <v xml:space="preserve"> </v>
      </c>
      <c r="T1146" s="8" t="str">
        <f t="shared" si="92"/>
        <v>　</v>
      </c>
      <c r="U1146" s="8" t="str">
        <f t="shared" si="93"/>
        <v xml:space="preserve"> </v>
      </c>
      <c r="V1146" s="8">
        <f t="shared" si="94"/>
        <v>0</v>
      </c>
      <c r="W1146" s="7" t="str">
        <f t="shared" si="95"/>
        <v/>
      </c>
    </row>
    <row r="1147" spans="1:23" ht="57" customHeight="1" x14ac:dyDescent="0.15">
      <c r="A1147" s="10"/>
      <c r="B1147" s="16"/>
      <c r="C1147" s="16"/>
      <c r="D1147" s="15"/>
      <c r="E1147" s="14"/>
      <c r="F1147" s="13"/>
      <c r="G1147" s="12" t="str">
        <f>IF(E1147="","",VLOOKUP(E1147,図書名リスト!$C$3:$W$1161,16,0))</f>
        <v/>
      </c>
      <c r="H1147" s="11" t="str">
        <f>IF(E1147="","",VLOOKUP(W1147,図書名リスト!$A$3:$W$1161,5,0))</f>
        <v/>
      </c>
      <c r="I1147" s="11" t="str">
        <f>IF(E1147="","",VLOOKUP(W1147,図書名リスト!$A$3:$W$1161,9,0))</f>
        <v/>
      </c>
      <c r="J1147" s="11" t="str">
        <f>IF(E1147="","",VLOOKUP(W1147,図書名リスト!$A$3:$W$1161,23,0))</f>
        <v/>
      </c>
      <c r="K1147" s="11" t="str">
        <f>IF(E1147="","",VLOOKUP(W1147,図書名リスト!$A$3:$W$11651,11,0))</f>
        <v/>
      </c>
      <c r="L1147" s="38" t="str">
        <f>IF(E1147="","",VLOOKUP(W1147,図書名リスト!$A$3:$W$1161,14,0))</f>
        <v/>
      </c>
      <c r="M1147" s="9" t="str">
        <f>IF(E1147="","",VLOOKUP(W1147,図書名リスト!$A$3:$W$1161,17,0))</f>
        <v/>
      </c>
      <c r="N1147" s="10"/>
      <c r="O1147" s="9" t="str">
        <f>IF(E1147="","",VLOOKUP(W1147,図書名リスト!$A$3:$W$1161,21,0))</f>
        <v/>
      </c>
      <c r="P1147" s="9" t="str">
        <f>IF(E1147="","",VLOOKUP(W1147,図書名リスト!$A$3:$W$1161,19,0))</f>
        <v/>
      </c>
      <c r="Q1147" s="9" t="str">
        <f>IF(E1147="","",VLOOKUP(W1147,図書名リスト!$A$3:$W$1161,20,0))</f>
        <v/>
      </c>
      <c r="R1147" s="9" t="str">
        <f>IF(E1147="","",VLOOKUP(W1147,図書名リスト!$A$3:$W$1161,22,0))</f>
        <v/>
      </c>
      <c r="S1147" s="8" t="str">
        <f t="shared" si="91"/>
        <v xml:space="preserve"> </v>
      </c>
      <c r="T1147" s="8" t="str">
        <f t="shared" si="92"/>
        <v>　</v>
      </c>
      <c r="U1147" s="8" t="str">
        <f t="shared" si="93"/>
        <v xml:space="preserve"> </v>
      </c>
      <c r="V1147" s="8">
        <f t="shared" si="94"/>
        <v>0</v>
      </c>
      <c r="W1147" s="7" t="str">
        <f t="shared" si="95"/>
        <v/>
      </c>
    </row>
    <row r="1148" spans="1:23" ht="57" customHeight="1" x14ac:dyDescent="0.15">
      <c r="A1148" s="10"/>
      <c r="B1148" s="16"/>
      <c r="C1148" s="16"/>
      <c r="D1148" s="15"/>
      <c r="E1148" s="14"/>
      <c r="F1148" s="13"/>
      <c r="G1148" s="12" t="str">
        <f>IF(E1148="","",VLOOKUP(E1148,図書名リスト!$C$3:$W$1161,16,0))</f>
        <v/>
      </c>
      <c r="H1148" s="11" t="str">
        <f>IF(E1148="","",VLOOKUP(W1148,図書名リスト!$A$3:$W$1161,5,0))</f>
        <v/>
      </c>
      <c r="I1148" s="11" t="str">
        <f>IF(E1148="","",VLOOKUP(W1148,図書名リスト!$A$3:$W$1161,9,0))</f>
        <v/>
      </c>
      <c r="J1148" s="11" t="str">
        <f>IF(E1148="","",VLOOKUP(W1148,図書名リスト!$A$3:$W$1161,23,0))</f>
        <v/>
      </c>
      <c r="K1148" s="11" t="str">
        <f>IF(E1148="","",VLOOKUP(W1148,図書名リスト!$A$3:$W$11651,11,0))</f>
        <v/>
      </c>
      <c r="L1148" s="38" t="str">
        <f>IF(E1148="","",VLOOKUP(W1148,図書名リスト!$A$3:$W$1161,14,0))</f>
        <v/>
      </c>
      <c r="M1148" s="9" t="str">
        <f>IF(E1148="","",VLOOKUP(W1148,図書名リスト!$A$3:$W$1161,17,0))</f>
        <v/>
      </c>
      <c r="N1148" s="10"/>
      <c r="O1148" s="9" t="str">
        <f>IF(E1148="","",VLOOKUP(W1148,図書名リスト!$A$3:$W$1161,21,0))</f>
        <v/>
      </c>
      <c r="P1148" s="9" t="str">
        <f>IF(E1148="","",VLOOKUP(W1148,図書名リスト!$A$3:$W$1161,19,0))</f>
        <v/>
      </c>
      <c r="Q1148" s="9" t="str">
        <f>IF(E1148="","",VLOOKUP(W1148,図書名リスト!$A$3:$W$1161,20,0))</f>
        <v/>
      </c>
      <c r="R1148" s="9" t="str">
        <f>IF(E1148="","",VLOOKUP(W1148,図書名リスト!$A$3:$W$1161,22,0))</f>
        <v/>
      </c>
      <c r="S1148" s="8" t="str">
        <f t="shared" si="91"/>
        <v xml:space="preserve"> </v>
      </c>
      <c r="T1148" s="8" t="str">
        <f t="shared" si="92"/>
        <v>　</v>
      </c>
      <c r="U1148" s="8" t="str">
        <f t="shared" si="93"/>
        <v xml:space="preserve"> </v>
      </c>
      <c r="V1148" s="8">
        <f t="shared" si="94"/>
        <v>0</v>
      </c>
      <c r="W1148" s="7" t="str">
        <f t="shared" si="95"/>
        <v/>
      </c>
    </row>
    <row r="1149" spans="1:23" ht="57" customHeight="1" x14ac:dyDescent="0.15">
      <c r="A1149" s="10"/>
      <c r="B1149" s="16"/>
      <c r="C1149" s="16"/>
      <c r="D1149" s="15"/>
      <c r="E1149" s="14"/>
      <c r="F1149" s="13"/>
      <c r="G1149" s="12" t="str">
        <f>IF(E1149="","",VLOOKUP(E1149,図書名リスト!$C$3:$W$1161,16,0))</f>
        <v/>
      </c>
      <c r="H1149" s="11" t="str">
        <f>IF(E1149="","",VLOOKUP(W1149,図書名リスト!$A$3:$W$1161,5,0))</f>
        <v/>
      </c>
      <c r="I1149" s="11" t="str">
        <f>IF(E1149="","",VLOOKUP(W1149,図書名リスト!$A$3:$W$1161,9,0))</f>
        <v/>
      </c>
      <c r="J1149" s="11" t="str">
        <f>IF(E1149="","",VLOOKUP(W1149,図書名リスト!$A$3:$W$1161,23,0))</f>
        <v/>
      </c>
      <c r="K1149" s="11" t="str">
        <f>IF(E1149="","",VLOOKUP(W1149,図書名リスト!$A$3:$W$11651,11,0))</f>
        <v/>
      </c>
      <c r="L1149" s="38" t="str">
        <f>IF(E1149="","",VLOOKUP(W1149,図書名リスト!$A$3:$W$1161,14,0))</f>
        <v/>
      </c>
      <c r="M1149" s="9" t="str">
        <f>IF(E1149="","",VLOOKUP(W1149,図書名リスト!$A$3:$W$1161,17,0))</f>
        <v/>
      </c>
      <c r="N1149" s="10"/>
      <c r="O1149" s="9" t="str">
        <f>IF(E1149="","",VLOOKUP(W1149,図書名リスト!$A$3:$W$1161,21,0))</f>
        <v/>
      </c>
      <c r="P1149" s="9" t="str">
        <f>IF(E1149="","",VLOOKUP(W1149,図書名リスト!$A$3:$W$1161,19,0))</f>
        <v/>
      </c>
      <c r="Q1149" s="9" t="str">
        <f>IF(E1149="","",VLOOKUP(W1149,図書名リスト!$A$3:$W$1161,20,0))</f>
        <v/>
      </c>
      <c r="R1149" s="9" t="str">
        <f>IF(E1149="","",VLOOKUP(W1149,図書名リスト!$A$3:$W$1161,22,0))</f>
        <v/>
      </c>
      <c r="S1149" s="8" t="str">
        <f t="shared" si="91"/>
        <v xml:space="preserve"> </v>
      </c>
      <c r="T1149" s="8" t="str">
        <f t="shared" si="92"/>
        <v>　</v>
      </c>
      <c r="U1149" s="8" t="str">
        <f t="shared" si="93"/>
        <v xml:space="preserve"> </v>
      </c>
      <c r="V1149" s="8">
        <f t="shared" si="94"/>
        <v>0</v>
      </c>
      <c r="W1149" s="7" t="str">
        <f t="shared" si="95"/>
        <v/>
      </c>
    </row>
    <row r="1150" spans="1:23" ht="57" customHeight="1" x14ac:dyDescent="0.15">
      <c r="A1150" s="10"/>
      <c r="B1150" s="16"/>
      <c r="C1150" s="16"/>
      <c r="D1150" s="15"/>
      <c r="E1150" s="14"/>
      <c r="F1150" s="13"/>
      <c r="G1150" s="12" t="str">
        <f>IF(E1150="","",VLOOKUP(E1150,図書名リスト!$C$3:$W$1161,16,0))</f>
        <v/>
      </c>
      <c r="H1150" s="11" t="str">
        <f>IF(E1150="","",VLOOKUP(W1150,図書名リスト!$A$3:$W$1161,5,0))</f>
        <v/>
      </c>
      <c r="I1150" s="11" t="str">
        <f>IF(E1150="","",VLOOKUP(W1150,図書名リスト!$A$3:$W$1161,9,0))</f>
        <v/>
      </c>
      <c r="J1150" s="11" t="str">
        <f>IF(E1150="","",VLOOKUP(W1150,図書名リスト!$A$3:$W$1161,23,0))</f>
        <v/>
      </c>
      <c r="K1150" s="11" t="str">
        <f>IF(E1150="","",VLOOKUP(W1150,図書名リスト!$A$3:$W$11651,11,0))</f>
        <v/>
      </c>
      <c r="L1150" s="38" t="str">
        <f>IF(E1150="","",VLOOKUP(W1150,図書名リスト!$A$3:$W$1161,14,0))</f>
        <v/>
      </c>
      <c r="M1150" s="9" t="str">
        <f>IF(E1150="","",VLOOKUP(W1150,図書名リスト!$A$3:$W$1161,17,0))</f>
        <v/>
      </c>
      <c r="N1150" s="10"/>
      <c r="O1150" s="9" t="str">
        <f>IF(E1150="","",VLOOKUP(W1150,図書名リスト!$A$3:$W$1161,21,0))</f>
        <v/>
      </c>
      <c r="P1150" s="9" t="str">
        <f>IF(E1150="","",VLOOKUP(W1150,図書名リスト!$A$3:$W$1161,19,0))</f>
        <v/>
      </c>
      <c r="Q1150" s="9" t="str">
        <f>IF(E1150="","",VLOOKUP(W1150,図書名リスト!$A$3:$W$1161,20,0))</f>
        <v/>
      </c>
      <c r="R1150" s="9" t="str">
        <f>IF(E1150="","",VLOOKUP(W1150,図書名リスト!$A$3:$W$1161,22,0))</f>
        <v/>
      </c>
      <c r="S1150" s="8" t="str">
        <f t="shared" si="91"/>
        <v xml:space="preserve"> </v>
      </c>
      <c r="T1150" s="8" t="str">
        <f t="shared" si="92"/>
        <v>　</v>
      </c>
      <c r="U1150" s="8" t="str">
        <f t="shared" si="93"/>
        <v xml:space="preserve"> </v>
      </c>
      <c r="V1150" s="8">
        <f t="shared" si="94"/>
        <v>0</v>
      </c>
      <c r="W1150" s="7" t="str">
        <f t="shared" si="95"/>
        <v/>
      </c>
    </row>
    <row r="1151" spans="1:23" ht="57" customHeight="1" x14ac:dyDescent="0.15">
      <c r="A1151" s="10"/>
      <c r="B1151" s="16"/>
      <c r="C1151" s="16"/>
      <c r="D1151" s="15"/>
      <c r="E1151" s="14"/>
      <c r="F1151" s="13"/>
      <c r="G1151" s="12" t="str">
        <f>IF(E1151="","",VLOOKUP(E1151,図書名リスト!$C$3:$W$1161,16,0))</f>
        <v/>
      </c>
      <c r="H1151" s="11" t="str">
        <f>IF(E1151="","",VLOOKUP(W1151,図書名リスト!$A$3:$W$1161,5,0))</f>
        <v/>
      </c>
      <c r="I1151" s="11" t="str">
        <f>IF(E1151="","",VLOOKUP(W1151,図書名リスト!$A$3:$W$1161,9,0))</f>
        <v/>
      </c>
      <c r="J1151" s="11" t="str">
        <f>IF(E1151="","",VLOOKUP(W1151,図書名リスト!$A$3:$W$1161,23,0))</f>
        <v/>
      </c>
      <c r="K1151" s="11" t="str">
        <f>IF(E1151="","",VLOOKUP(W1151,図書名リスト!$A$3:$W$11651,11,0))</f>
        <v/>
      </c>
      <c r="L1151" s="38" t="str">
        <f>IF(E1151="","",VLOOKUP(W1151,図書名リスト!$A$3:$W$1161,14,0))</f>
        <v/>
      </c>
      <c r="M1151" s="9" t="str">
        <f>IF(E1151="","",VLOOKUP(W1151,図書名リスト!$A$3:$W$1161,17,0))</f>
        <v/>
      </c>
      <c r="N1151" s="10"/>
      <c r="O1151" s="9" t="str">
        <f>IF(E1151="","",VLOOKUP(W1151,図書名リスト!$A$3:$W$1161,21,0))</f>
        <v/>
      </c>
      <c r="P1151" s="9" t="str">
        <f>IF(E1151="","",VLOOKUP(W1151,図書名リスト!$A$3:$W$1161,19,0))</f>
        <v/>
      </c>
      <c r="Q1151" s="9" t="str">
        <f>IF(E1151="","",VLOOKUP(W1151,図書名リスト!$A$3:$W$1161,20,0))</f>
        <v/>
      </c>
      <c r="R1151" s="9" t="str">
        <f>IF(E1151="","",VLOOKUP(W1151,図書名リスト!$A$3:$W$1161,22,0))</f>
        <v/>
      </c>
      <c r="S1151" s="8" t="str">
        <f t="shared" si="91"/>
        <v xml:space="preserve"> </v>
      </c>
      <c r="T1151" s="8" t="str">
        <f t="shared" si="92"/>
        <v>　</v>
      </c>
      <c r="U1151" s="8" t="str">
        <f t="shared" si="93"/>
        <v xml:space="preserve"> </v>
      </c>
      <c r="V1151" s="8">
        <f t="shared" si="94"/>
        <v>0</v>
      </c>
      <c r="W1151" s="7" t="str">
        <f t="shared" si="95"/>
        <v/>
      </c>
    </row>
    <row r="1152" spans="1:23" ht="57" customHeight="1" x14ac:dyDescent="0.15">
      <c r="A1152" s="10"/>
      <c r="B1152" s="16"/>
      <c r="C1152" s="16"/>
      <c r="D1152" s="15"/>
      <c r="E1152" s="14"/>
      <c r="F1152" s="13"/>
      <c r="G1152" s="12" t="str">
        <f>IF(E1152="","",VLOOKUP(E1152,図書名リスト!$C$3:$W$1161,16,0))</f>
        <v/>
      </c>
      <c r="H1152" s="11" t="str">
        <f>IF(E1152="","",VLOOKUP(W1152,図書名リスト!$A$3:$W$1161,5,0))</f>
        <v/>
      </c>
      <c r="I1152" s="11" t="str">
        <f>IF(E1152="","",VLOOKUP(W1152,図書名リスト!$A$3:$W$1161,9,0))</f>
        <v/>
      </c>
      <c r="J1152" s="11" t="str">
        <f>IF(E1152="","",VLOOKUP(W1152,図書名リスト!$A$3:$W$1161,23,0))</f>
        <v/>
      </c>
      <c r="K1152" s="11" t="str">
        <f>IF(E1152="","",VLOOKUP(W1152,図書名リスト!$A$3:$W$11651,11,0))</f>
        <v/>
      </c>
      <c r="L1152" s="38" t="str">
        <f>IF(E1152="","",VLOOKUP(W1152,図書名リスト!$A$3:$W$1161,14,0))</f>
        <v/>
      </c>
      <c r="M1152" s="9" t="str">
        <f>IF(E1152="","",VLOOKUP(W1152,図書名リスト!$A$3:$W$1161,17,0))</f>
        <v/>
      </c>
      <c r="N1152" s="10"/>
      <c r="O1152" s="9" t="str">
        <f>IF(E1152="","",VLOOKUP(W1152,図書名リスト!$A$3:$W$1161,21,0))</f>
        <v/>
      </c>
      <c r="P1152" s="9" t="str">
        <f>IF(E1152="","",VLOOKUP(W1152,図書名リスト!$A$3:$W$1161,19,0))</f>
        <v/>
      </c>
      <c r="Q1152" s="9" t="str">
        <f>IF(E1152="","",VLOOKUP(W1152,図書名リスト!$A$3:$W$1161,20,0))</f>
        <v/>
      </c>
      <c r="R1152" s="9" t="str">
        <f>IF(E1152="","",VLOOKUP(W1152,図書名リスト!$A$3:$W$1161,22,0))</f>
        <v/>
      </c>
      <c r="S1152" s="8" t="str">
        <f t="shared" si="91"/>
        <v xml:space="preserve"> </v>
      </c>
      <c r="T1152" s="8" t="str">
        <f t="shared" si="92"/>
        <v>　</v>
      </c>
      <c r="U1152" s="8" t="str">
        <f t="shared" si="93"/>
        <v xml:space="preserve"> </v>
      </c>
      <c r="V1152" s="8">
        <f t="shared" si="94"/>
        <v>0</v>
      </c>
      <c r="W1152" s="7" t="str">
        <f t="shared" si="95"/>
        <v/>
      </c>
    </row>
    <row r="1153" spans="1:23" ht="57" customHeight="1" x14ac:dyDescent="0.15">
      <c r="A1153" s="10"/>
      <c r="B1153" s="16"/>
      <c r="C1153" s="16"/>
      <c r="D1153" s="15"/>
      <c r="E1153" s="14"/>
      <c r="F1153" s="13"/>
      <c r="G1153" s="12" t="str">
        <f>IF(E1153="","",VLOOKUP(E1153,図書名リスト!$C$3:$W$1161,16,0))</f>
        <v/>
      </c>
      <c r="H1153" s="11" t="str">
        <f>IF(E1153="","",VLOOKUP(W1153,図書名リスト!$A$3:$W$1161,5,0))</f>
        <v/>
      </c>
      <c r="I1153" s="11" t="str">
        <f>IF(E1153="","",VLOOKUP(W1153,図書名リスト!$A$3:$W$1161,9,0))</f>
        <v/>
      </c>
      <c r="J1153" s="11" t="str">
        <f>IF(E1153="","",VLOOKUP(W1153,図書名リスト!$A$3:$W$1161,23,0))</f>
        <v/>
      </c>
      <c r="K1153" s="11" t="str">
        <f>IF(E1153="","",VLOOKUP(W1153,図書名リスト!$A$3:$W$11651,11,0))</f>
        <v/>
      </c>
      <c r="L1153" s="38" t="str">
        <f>IF(E1153="","",VLOOKUP(W1153,図書名リスト!$A$3:$W$1161,14,0))</f>
        <v/>
      </c>
      <c r="M1153" s="9" t="str">
        <f>IF(E1153="","",VLOOKUP(W1153,図書名リスト!$A$3:$W$1161,17,0))</f>
        <v/>
      </c>
      <c r="N1153" s="10"/>
      <c r="O1153" s="9" t="str">
        <f>IF(E1153="","",VLOOKUP(W1153,図書名リスト!$A$3:$W$1161,21,0))</f>
        <v/>
      </c>
      <c r="P1153" s="9" t="str">
        <f>IF(E1153="","",VLOOKUP(W1153,図書名リスト!$A$3:$W$1161,19,0))</f>
        <v/>
      </c>
      <c r="Q1153" s="9" t="str">
        <f>IF(E1153="","",VLOOKUP(W1153,図書名リスト!$A$3:$W$1161,20,0))</f>
        <v/>
      </c>
      <c r="R1153" s="9" t="str">
        <f>IF(E1153="","",VLOOKUP(W1153,図書名リスト!$A$3:$W$1161,22,0))</f>
        <v/>
      </c>
      <c r="S1153" s="8" t="str">
        <f t="shared" si="91"/>
        <v xml:space="preserve"> </v>
      </c>
      <c r="T1153" s="8" t="str">
        <f t="shared" si="92"/>
        <v>　</v>
      </c>
      <c r="U1153" s="8" t="str">
        <f t="shared" si="93"/>
        <v xml:space="preserve"> </v>
      </c>
      <c r="V1153" s="8">
        <f t="shared" si="94"/>
        <v>0</v>
      </c>
      <c r="W1153" s="7" t="str">
        <f t="shared" si="95"/>
        <v/>
      </c>
    </row>
    <row r="1154" spans="1:23" ht="57" customHeight="1" x14ac:dyDescent="0.15">
      <c r="A1154" s="10"/>
      <c r="B1154" s="16"/>
      <c r="C1154" s="16"/>
      <c r="D1154" s="15"/>
      <c r="E1154" s="14"/>
      <c r="F1154" s="13"/>
      <c r="G1154" s="12" t="str">
        <f>IF(E1154="","",VLOOKUP(E1154,図書名リスト!$C$3:$W$1161,16,0))</f>
        <v/>
      </c>
      <c r="H1154" s="11" t="str">
        <f>IF(E1154="","",VLOOKUP(W1154,図書名リスト!$A$3:$W$1161,5,0))</f>
        <v/>
      </c>
      <c r="I1154" s="11" t="str">
        <f>IF(E1154="","",VLOOKUP(W1154,図書名リスト!$A$3:$W$1161,9,0))</f>
        <v/>
      </c>
      <c r="J1154" s="11" t="str">
        <f>IF(E1154="","",VLOOKUP(W1154,図書名リスト!$A$3:$W$1161,23,0))</f>
        <v/>
      </c>
      <c r="K1154" s="11" t="str">
        <f>IF(E1154="","",VLOOKUP(W1154,図書名リスト!$A$3:$W$11651,11,0))</f>
        <v/>
      </c>
      <c r="L1154" s="38" t="str">
        <f>IF(E1154="","",VLOOKUP(W1154,図書名リスト!$A$3:$W$1161,14,0))</f>
        <v/>
      </c>
      <c r="M1154" s="9" t="str">
        <f>IF(E1154="","",VLOOKUP(W1154,図書名リスト!$A$3:$W$1161,17,0))</f>
        <v/>
      </c>
      <c r="N1154" s="10"/>
      <c r="O1154" s="9" t="str">
        <f>IF(E1154="","",VLOOKUP(W1154,図書名リスト!$A$3:$W$1161,21,0))</f>
        <v/>
      </c>
      <c r="P1154" s="9" t="str">
        <f>IF(E1154="","",VLOOKUP(W1154,図書名リスト!$A$3:$W$1161,19,0))</f>
        <v/>
      </c>
      <c r="Q1154" s="9" t="str">
        <f>IF(E1154="","",VLOOKUP(W1154,図書名リスト!$A$3:$W$1161,20,0))</f>
        <v/>
      </c>
      <c r="R1154" s="9" t="str">
        <f>IF(E1154="","",VLOOKUP(W1154,図書名リスト!$A$3:$W$1161,22,0))</f>
        <v/>
      </c>
      <c r="S1154" s="8" t="str">
        <f t="shared" si="91"/>
        <v xml:space="preserve"> </v>
      </c>
      <c r="T1154" s="8" t="str">
        <f t="shared" si="92"/>
        <v>　</v>
      </c>
      <c r="U1154" s="8" t="str">
        <f t="shared" si="93"/>
        <v xml:space="preserve"> </v>
      </c>
      <c r="V1154" s="8">
        <f t="shared" si="94"/>
        <v>0</v>
      </c>
      <c r="W1154" s="7" t="str">
        <f t="shared" si="95"/>
        <v/>
      </c>
    </row>
    <row r="1155" spans="1:23" ht="57" customHeight="1" x14ac:dyDescent="0.15">
      <c r="A1155" s="10"/>
      <c r="B1155" s="16"/>
      <c r="C1155" s="16"/>
      <c r="D1155" s="15"/>
      <c r="E1155" s="14"/>
      <c r="F1155" s="13"/>
      <c r="G1155" s="12" t="str">
        <f>IF(E1155="","",VLOOKUP(E1155,図書名リスト!$C$3:$W$1161,16,0))</f>
        <v/>
      </c>
      <c r="H1155" s="11" t="str">
        <f>IF(E1155="","",VLOOKUP(W1155,図書名リスト!$A$3:$W$1161,5,0))</f>
        <v/>
      </c>
      <c r="I1155" s="11" t="str">
        <f>IF(E1155="","",VLOOKUP(W1155,図書名リスト!$A$3:$W$1161,9,0))</f>
        <v/>
      </c>
      <c r="J1155" s="11" t="str">
        <f>IF(E1155="","",VLOOKUP(W1155,図書名リスト!$A$3:$W$1161,23,0))</f>
        <v/>
      </c>
      <c r="K1155" s="11" t="str">
        <f>IF(E1155="","",VLOOKUP(W1155,図書名リスト!$A$3:$W$11651,11,0))</f>
        <v/>
      </c>
      <c r="L1155" s="38" t="str">
        <f>IF(E1155="","",VLOOKUP(W1155,図書名リスト!$A$3:$W$1161,14,0))</f>
        <v/>
      </c>
      <c r="M1155" s="9" t="str">
        <f>IF(E1155="","",VLOOKUP(W1155,図書名リスト!$A$3:$W$1161,17,0))</f>
        <v/>
      </c>
      <c r="N1155" s="10"/>
      <c r="O1155" s="9" t="str">
        <f>IF(E1155="","",VLOOKUP(W1155,図書名リスト!$A$3:$W$1161,21,0))</f>
        <v/>
      </c>
      <c r="P1155" s="9" t="str">
        <f>IF(E1155="","",VLOOKUP(W1155,図書名リスト!$A$3:$W$1161,19,0))</f>
        <v/>
      </c>
      <c r="Q1155" s="9" t="str">
        <f>IF(E1155="","",VLOOKUP(W1155,図書名リスト!$A$3:$W$1161,20,0))</f>
        <v/>
      </c>
      <c r="R1155" s="9" t="str">
        <f>IF(E1155="","",VLOOKUP(W1155,図書名リスト!$A$3:$W$1161,22,0))</f>
        <v/>
      </c>
      <c r="S1155" s="8" t="str">
        <f t="shared" si="91"/>
        <v xml:space="preserve"> </v>
      </c>
      <c r="T1155" s="8" t="str">
        <f t="shared" si="92"/>
        <v>　</v>
      </c>
      <c r="U1155" s="8" t="str">
        <f t="shared" si="93"/>
        <v xml:space="preserve"> </v>
      </c>
      <c r="V1155" s="8">
        <f t="shared" si="94"/>
        <v>0</v>
      </c>
      <c r="W1155" s="7" t="str">
        <f t="shared" si="95"/>
        <v/>
      </c>
    </row>
    <row r="1156" spans="1:23" ht="57" customHeight="1" x14ac:dyDescent="0.15">
      <c r="A1156" s="10"/>
      <c r="B1156" s="16"/>
      <c r="C1156" s="16"/>
      <c r="D1156" s="15"/>
      <c r="E1156" s="14"/>
      <c r="F1156" s="13"/>
      <c r="G1156" s="12" t="str">
        <f>IF(E1156="","",VLOOKUP(E1156,図書名リスト!$C$3:$W$1161,16,0))</f>
        <v/>
      </c>
      <c r="H1156" s="11" t="str">
        <f>IF(E1156="","",VLOOKUP(W1156,図書名リスト!$A$3:$W$1161,5,0))</f>
        <v/>
      </c>
      <c r="I1156" s="11" t="str">
        <f>IF(E1156="","",VLOOKUP(W1156,図書名リスト!$A$3:$W$1161,9,0))</f>
        <v/>
      </c>
      <c r="J1156" s="11" t="str">
        <f>IF(E1156="","",VLOOKUP(W1156,図書名リスト!$A$3:$W$1161,23,0))</f>
        <v/>
      </c>
      <c r="K1156" s="11" t="str">
        <f>IF(E1156="","",VLOOKUP(W1156,図書名リスト!$A$3:$W$11651,11,0))</f>
        <v/>
      </c>
      <c r="L1156" s="38" t="str">
        <f>IF(E1156="","",VLOOKUP(W1156,図書名リスト!$A$3:$W$1161,14,0))</f>
        <v/>
      </c>
      <c r="M1156" s="9" t="str">
        <f>IF(E1156="","",VLOOKUP(W1156,図書名リスト!$A$3:$W$1161,17,0))</f>
        <v/>
      </c>
      <c r="N1156" s="10"/>
      <c r="O1156" s="9" t="str">
        <f>IF(E1156="","",VLOOKUP(W1156,図書名リスト!$A$3:$W$1161,21,0))</f>
        <v/>
      </c>
      <c r="P1156" s="9" t="str">
        <f>IF(E1156="","",VLOOKUP(W1156,図書名リスト!$A$3:$W$1161,19,0))</f>
        <v/>
      </c>
      <c r="Q1156" s="9" t="str">
        <f>IF(E1156="","",VLOOKUP(W1156,図書名リスト!$A$3:$W$1161,20,0))</f>
        <v/>
      </c>
      <c r="R1156" s="9" t="str">
        <f>IF(E1156="","",VLOOKUP(W1156,図書名リスト!$A$3:$W$1161,22,0))</f>
        <v/>
      </c>
      <c r="S1156" s="8" t="str">
        <f t="shared" si="91"/>
        <v xml:space="preserve"> </v>
      </c>
      <c r="T1156" s="8" t="str">
        <f t="shared" si="92"/>
        <v>　</v>
      </c>
      <c r="U1156" s="8" t="str">
        <f t="shared" si="93"/>
        <v xml:space="preserve"> </v>
      </c>
      <c r="V1156" s="8">
        <f t="shared" si="94"/>
        <v>0</v>
      </c>
      <c r="W1156" s="7" t="str">
        <f t="shared" si="95"/>
        <v/>
      </c>
    </row>
    <row r="1157" spans="1:23" ht="57" customHeight="1" x14ac:dyDescent="0.15">
      <c r="A1157" s="10"/>
      <c r="B1157" s="16"/>
      <c r="C1157" s="16"/>
      <c r="D1157" s="15"/>
      <c r="E1157" s="14"/>
      <c r="F1157" s="13"/>
      <c r="G1157" s="12" t="str">
        <f>IF(E1157="","",VLOOKUP(E1157,図書名リスト!$C$3:$W$1161,16,0))</f>
        <v/>
      </c>
      <c r="H1157" s="11" t="str">
        <f>IF(E1157="","",VLOOKUP(W1157,図書名リスト!$A$3:$W$1161,5,0))</f>
        <v/>
      </c>
      <c r="I1157" s="11" t="str">
        <f>IF(E1157="","",VLOOKUP(W1157,図書名リスト!$A$3:$W$1161,9,0))</f>
        <v/>
      </c>
      <c r="J1157" s="11" t="str">
        <f>IF(E1157="","",VLOOKUP(W1157,図書名リスト!$A$3:$W$1161,23,0))</f>
        <v/>
      </c>
      <c r="K1157" s="11" t="str">
        <f>IF(E1157="","",VLOOKUP(W1157,図書名リスト!$A$3:$W$11651,11,0))</f>
        <v/>
      </c>
      <c r="L1157" s="38" t="str">
        <f>IF(E1157="","",VLOOKUP(W1157,図書名リスト!$A$3:$W$1161,14,0))</f>
        <v/>
      </c>
      <c r="M1157" s="9" t="str">
        <f>IF(E1157="","",VLOOKUP(W1157,図書名リスト!$A$3:$W$1161,17,0))</f>
        <v/>
      </c>
      <c r="N1157" s="10"/>
      <c r="O1157" s="9" t="str">
        <f>IF(E1157="","",VLOOKUP(W1157,図書名リスト!$A$3:$W$1161,21,0))</f>
        <v/>
      </c>
      <c r="P1157" s="9" t="str">
        <f>IF(E1157="","",VLOOKUP(W1157,図書名リスト!$A$3:$W$1161,19,0))</f>
        <v/>
      </c>
      <c r="Q1157" s="9" t="str">
        <f>IF(E1157="","",VLOOKUP(W1157,図書名リスト!$A$3:$W$1161,20,0))</f>
        <v/>
      </c>
      <c r="R1157" s="9" t="str">
        <f>IF(E1157="","",VLOOKUP(W1157,図書名リスト!$A$3:$W$1161,22,0))</f>
        <v/>
      </c>
      <c r="S1157" s="8" t="str">
        <f t="shared" si="91"/>
        <v xml:space="preserve"> </v>
      </c>
      <c r="T1157" s="8" t="str">
        <f t="shared" si="92"/>
        <v>　</v>
      </c>
      <c r="U1157" s="8" t="str">
        <f t="shared" si="93"/>
        <v xml:space="preserve"> </v>
      </c>
      <c r="V1157" s="8">
        <f t="shared" si="94"/>
        <v>0</v>
      </c>
      <c r="W1157" s="7" t="str">
        <f t="shared" si="95"/>
        <v/>
      </c>
    </row>
    <row r="1158" spans="1:23" ht="57" customHeight="1" x14ac:dyDescent="0.15">
      <c r="A1158" s="10"/>
      <c r="B1158" s="16"/>
      <c r="C1158" s="16"/>
      <c r="D1158" s="15"/>
      <c r="E1158" s="14"/>
      <c r="F1158" s="13"/>
      <c r="G1158" s="12" t="str">
        <f>IF(E1158="","",VLOOKUP(E1158,図書名リスト!$C$3:$W$1161,16,0))</f>
        <v/>
      </c>
      <c r="H1158" s="11" t="str">
        <f>IF(E1158="","",VLOOKUP(W1158,図書名リスト!$A$3:$W$1161,5,0))</f>
        <v/>
      </c>
      <c r="I1158" s="11" t="str">
        <f>IF(E1158="","",VLOOKUP(W1158,図書名リスト!$A$3:$W$1161,9,0))</f>
        <v/>
      </c>
      <c r="J1158" s="11" t="str">
        <f>IF(E1158="","",VLOOKUP(W1158,図書名リスト!$A$3:$W$1161,23,0))</f>
        <v/>
      </c>
      <c r="K1158" s="11" t="str">
        <f>IF(E1158="","",VLOOKUP(W1158,図書名リスト!$A$3:$W$11651,11,0))</f>
        <v/>
      </c>
      <c r="L1158" s="38" t="str">
        <f>IF(E1158="","",VLOOKUP(W1158,図書名リスト!$A$3:$W$1161,14,0))</f>
        <v/>
      </c>
      <c r="M1158" s="9" t="str">
        <f>IF(E1158="","",VLOOKUP(W1158,図書名リスト!$A$3:$W$1161,17,0))</f>
        <v/>
      </c>
      <c r="N1158" s="10"/>
      <c r="O1158" s="9" t="str">
        <f>IF(E1158="","",VLOOKUP(W1158,図書名リスト!$A$3:$W$1161,21,0))</f>
        <v/>
      </c>
      <c r="P1158" s="9" t="str">
        <f>IF(E1158="","",VLOOKUP(W1158,図書名リスト!$A$3:$W$1161,19,0))</f>
        <v/>
      </c>
      <c r="Q1158" s="9" t="str">
        <f>IF(E1158="","",VLOOKUP(W1158,図書名リスト!$A$3:$W$1161,20,0))</f>
        <v/>
      </c>
      <c r="R1158" s="9" t="str">
        <f>IF(E1158="","",VLOOKUP(W1158,図書名リスト!$A$3:$W$1161,22,0))</f>
        <v/>
      </c>
      <c r="S1158" s="8" t="str">
        <f t="shared" si="91"/>
        <v xml:space="preserve"> </v>
      </c>
      <c r="T1158" s="8" t="str">
        <f t="shared" si="92"/>
        <v>　</v>
      </c>
      <c r="U1158" s="8" t="str">
        <f t="shared" si="93"/>
        <v xml:space="preserve"> </v>
      </c>
      <c r="V1158" s="8">
        <f t="shared" si="94"/>
        <v>0</v>
      </c>
      <c r="W1158" s="7" t="str">
        <f t="shared" si="95"/>
        <v/>
      </c>
    </row>
    <row r="1159" spans="1:23" ht="57" customHeight="1" x14ac:dyDescent="0.15">
      <c r="A1159" s="10"/>
      <c r="B1159" s="16"/>
      <c r="C1159" s="16"/>
      <c r="D1159" s="15"/>
      <c r="E1159" s="14"/>
      <c r="F1159" s="13"/>
      <c r="G1159" s="12" t="str">
        <f>IF(E1159="","",VLOOKUP(E1159,図書名リスト!$C$3:$W$1161,16,0))</f>
        <v/>
      </c>
      <c r="H1159" s="11" t="str">
        <f>IF(E1159="","",VLOOKUP(W1159,図書名リスト!$A$3:$W$1161,5,0))</f>
        <v/>
      </c>
      <c r="I1159" s="11" t="str">
        <f>IF(E1159="","",VLOOKUP(W1159,図書名リスト!$A$3:$W$1161,9,0))</f>
        <v/>
      </c>
      <c r="J1159" s="11" t="str">
        <f>IF(E1159="","",VLOOKUP(W1159,図書名リスト!$A$3:$W$1161,23,0))</f>
        <v/>
      </c>
      <c r="K1159" s="11" t="str">
        <f>IF(E1159="","",VLOOKUP(W1159,図書名リスト!$A$3:$W$11651,11,0))</f>
        <v/>
      </c>
      <c r="L1159" s="38" t="str">
        <f>IF(E1159="","",VLOOKUP(W1159,図書名リスト!$A$3:$W$1161,14,0))</f>
        <v/>
      </c>
      <c r="M1159" s="9" t="str">
        <f>IF(E1159="","",VLOOKUP(W1159,図書名リスト!$A$3:$W$1161,17,0))</f>
        <v/>
      </c>
      <c r="N1159" s="10"/>
      <c r="O1159" s="9" t="str">
        <f>IF(E1159="","",VLOOKUP(W1159,図書名リスト!$A$3:$W$1161,21,0))</f>
        <v/>
      </c>
      <c r="P1159" s="9" t="str">
        <f>IF(E1159="","",VLOOKUP(W1159,図書名リスト!$A$3:$W$1161,19,0))</f>
        <v/>
      </c>
      <c r="Q1159" s="9" t="str">
        <f>IF(E1159="","",VLOOKUP(W1159,図書名リスト!$A$3:$W$1161,20,0))</f>
        <v/>
      </c>
      <c r="R1159" s="9" t="str">
        <f>IF(E1159="","",VLOOKUP(W1159,図書名リスト!$A$3:$W$1161,22,0))</f>
        <v/>
      </c>
      <c r="S1159" s="8" t="str">
        <f t="shared" si="91"/>
        <v xml:space="preserve"> </v>
      </c>
      <c r="T1159" s="8" t="str">
        <f t="shared" si="92"/>
        <v>　</v>
      </c>
      <c r="U1159" s="8" t="str">
        <f t="shared" si="93"/>
        <v xml:space="preserve"> </v>
      </c>
      <c r="V1159" s="8">
        <f t="shared" si="94"/>
        <v>0</v>
      </c>
      <c r="W1159" s="7" t="str">
        <f t="shared" si="95"/>
        <v/>
      </c>
    </row>
    <row r="1160" spans="1:23" ht="57" customHeight="1" x14ac:dyDescent="0.15">
      <c r="A1160" s="10"/>
      <c r="B1160" s="16"/>
      <c r="C1160" s="16"/>
      <c r="D1160" s="15"/>
      <c r="E1160" s="14"/>
      <c r="F1160" s="13"/>
      <c r="G1160" s="12" t="str">
        <f>IF(E1160="","",VLOOKUP(E1160,図書名リスト!$C$3:$W$1161,16,0))</f>
        <v/>
      </c>
      <c r="H1160" s="11" t="str">
        <f>IF(E1160="","",VLOOKUP(W1160,図書名リスト!$A$3:$W$1161,5,0))</f>
        <v/>
      </c>
      <c r="I1160" s="11" t="str">
        <f>IF(E1160="","",VLOOKUP(W1160,図書名リスト!$A$3:$W$1161,9,0))</f>
        <v/>
      </c>
      <c r="J1160" s="11" t="str">
        <f>IF(E1160="","",VLOOKUP(W1160,図書名リスト!$A$3:$W$1161,23,0))</f>
        <v/>
      </c>
      <c r="K1160" s="11" t="str">
        <f>IF(E1160="","",VLOOKUP(W1160,図書名リスト!$A$3:$W$11651,11,0))</f>
        <v/>
      </c>
      <c r="L1160" s="38" t="str">
        <f>IF(E1160="","",VLOOKUP(W1160,図書名リスト!$A$3:$W$1161,14,0))</f>
        <v/>
      </c>
      <c r="M1160" s="9" t="str">
        <f>IF(E1160="","",VLOOKUP(W1160,図書名リスト!$A$3:$W$1161,17,0))</f>
        <v/>
      </c>
      <c r="N1160" s="10"/>
      <c r="O1160" s="9" t="str">
        <f>IF(E1160="","",VLOOKUP(W1160,図書名リスト!$A$3:$W$1161,21,0))</f>
        <v/>
      </c>
      <c r="P1160" s="9" t="str">
        <f>IF(E1160="","",VLOOKUP(W1160,図書名リスト!$A$3:$W$1161,19,0))</f>
        <v/>
      </c>
      <c r="Q1160" s="9" t="str">
        <f>IF(E1160="","",VLOOKUP(W1160,図書名リスト!$A$3:$W$1161,20,0))</f>
        <v/>
      </c>
      <c r="R1160" s="9" t="str">
        <f>IF(E1160="","",VLOOKUP(W1160,図書名リスト!$A$3:$W$1161,22,0))</f>
        <v/>
      </c>
      <c r="S1160" s="8" t="str">
        <f t="shared" si="91"/>
        <v xml:space="preserve"> </v>
      </c>
      <c r="T1160" s="8" t="str">
        <f t="shared" si="92"/>
        <v>　</v>
      </c>
      <c r="U1160" s="8" t="str">
        <f t="shared" si="93"/>
        <v xml:space="preserve"> </v>
      </c>
      <c r="V1160" s="8">
        <f t="shared" si="94"/>
        <v>0</v>
      </c>
      <c r="W1160" s="7" t="str">
        <f t="shared" si="95"/>
        <v/>
      </c>
    </row>
    <row r="1161" spans="1:23" ht="57" customHeight="1" x14ac:dyDescent="0.15">
      <c r="A1161" s="10"/>
      <c r="B1161" s="16"/>
      <c r="C1161" s="16"/>
      <c r="D1161" s="15"/>
      <c r="E1161" s="14"/>
      <c r="F1161" s="13"/>
      <c r="G1161" s="12" t="str">
        <f>IF(E1161="","",VLOOKUP(E1161,図書名リスト!$C$3:$W$1161,16,0))</f>
        <v/>
      </c>
      <c r="H1161" s="11" t="str">
        <f>IF(E1161="","",VLOOKUP(W1161,図書名リスト!$A$3:$W$1161,5,0))</f>
        <v/>
      </c>
      <c r="I1161" s="11" t="str">
        <f>IF(E1161="","",VLOOKUP(W1161,図書名リスト!$A$3:$W$1161,9,0))</f>
        <v/>
      </c>
      <c r="J1161" s="11" t="str">
        <f>IF(E1161="","",VLOOKUP(W1161,図書名リスト!$A$3:$W$1161,23,0))</f>
        <v/>
      </c>
      <c r="K1161" s="11" t="str">
        <f>IF(E1161="","",VLOOKUP(W1161,図書名リスト!$A$3:$W$11651,11,0))</f>
        <v/>
      </c>
      <c r="L1161" s="38" t="str">
        <f>IF(E1161="","",VLOOKUP(W1161,図書名リスト!$A$3:$W$1161,14,0))</f>
        <v/>
      </c>
      <c r="M1161" s="9" t="str">
        <f>IF(E1161="","",VLOOKUP(W1161,図書名リスト!$A$3:$W$1161,17,0))</f>
        <v/>
      </c>
      <c r="N1161" s="10"/>
      <c r="O1161" s="9" t="str">
        <f>IF(E1161="","",VLOOKUP(W1161,図書名リスト!$A$3:$W$1161,21,0))</f>
        <v/>
      </c>
      <c r="P1161" s="9" t="str">
        <f>IF(E1161="","",VLOOKUP(W1161,図書名リスト!$A$3:$W$1161,19,0))</f>
        <v/>
      </c>
      <c r="Q1161" s="9" t="str">
        <f>IF(E1161="","",VLOOKUP(W1161,図書名リスト!$A$3:$W$1161,20,0))</f>
        <v/>
      </c>
      <c r="R1161" s="9" t="str">
        <f>IF(E1161="","",VLOOKUP(W1161,図書名リスト!$A$3:$W$1161,22,0))</f>
        <v/>
      </c>
      <c r="S1161" s="8" t="str">
        <f t="shared" si="91"/>
        <v xml:space="preserve"> </v>
      </c>
      <c r="T1161" s="8" t="str">
        <f t="shared" si="92"/>
        <v>　</v>
      </c>
      <c r="U1161" s="8" t="str">
        <f t="shared" si="93"/>
        <v xml:space="preserve"> </v>
      </c>
      <c r="V1161" s="8">
        <f t="shared" si="94"/>
        <v>0</v>
      </c>
      <c r="W1161" s="7" t="str">
        <f t="shared" si="95"/>
        <v/>
      </c>
    </row>
    <row r="1162" spans="1:23" ht="57" customHeight="1" x14ac:dyDescent="0.15">
      <c r="A1162" s="10"/>
      <c r="B1162" s="16"/>
      <c r="C1162" s="16"/>
      <c r="D1162" s="15"/>
      <c r="E1162" s="14"/>
      <c r="F1162" s="13"/>
      <c r="G1162" s="12" t="str">
        <f>IF(E1162="","",VLOOKUP(E1162,図書名リスト!$C$3:$W$1161,16,0))</f>
        <v/>
      </c>
      <c r="H1162" s="11" t="str">
        <f>IF(E1162="","",VLOOKUP(W1162,図書名リスト!$A$3:$W$1161,5,0))</f>
        <v/>
      </c>
      <c r="I1162" s="11" t="str">
        <f>IF(E1162="","",VLOOKUP(W1162,図書名リスト!$A$3:$W$1161,9,0))</f>
        <v/>
      </c>
      <c r="J1162" s="11" t="str">
        <f>IF(E1162="","",VLOOKUP(W1162,図書名リスト!$A$3:$W$1161,23,0))</f>
        <v/>
      </c>
      <c r="K1162" s="11" t="str">
        <f>IF(E1162="","",VLOOKUP(W1162,図書名リスト!$A$3:$W$11651,11,0))</f>
        <v/>
      </c>
      <c r="L1162" s="38" t="str">
        <f>IF(E1162="","",VLOOKUP(W1162,図書名リスト!$A$3:$W$1161,14,0))</f>
        <v/>
      </c>
      <c r="M1162" s="9" t="str">
        <f>IF(E1162="","",VLOOKUP(W1162,図書名リスト!$A$3:$W$1161,17,0))</f>
        <v/>
      </c>
      <c r="N1162" s="10"/>
      <c r="O1162" s="9" t="str">
        <f>IF(E1162="","",VLOOKUP(W1162,図書名リスト!$A$3:$W$1161,21,0))</f>
        <v/>
      </c>
      <c r="P1162" s="9" t="str">
        <f>IF(E1162="","",VLOOKUP(W1162,図書名リスト!$A$3:$W$1161,19,0))</f>
        <v/>
      </c>
      <c r="Q1162" s="9" t="str">
        <f>IF(E1162="","",VLOOKUP(W1162,図書名リスト!$A$3:$W$1161,20,0))</f>
        <v/>
      </c>
      <c r="R1162" s="9" t="str">
        <f>IF(E1162="","",VLOOKUP(W1162,図書名リスト!$A$3:$W$1161,22,0))</f>
        <v/>
      </c>
      <c r="S1162" s="8" t="str">
        <f t="shared" si="91"/>
        <v xml:space="preserve"> </v>
      </c>
      <c r="T1162" s="8" t="str">
        <f t="shared" si="92"/>
        <v>　</v>
      </c>
      <c r="U1162" s="8" t="str">
        <f t="shared" si="93"/>
        <v xml:space="preserve"> </v>
      </c>
      <c r="V1162" s="8">
        <f t="shared" si="94"/>
        <v>0</v>
      </c>
      <c r="W1162" s="7" t="str">
        <f t="shared" si="95"/>
        <v/>
      </c>
    </row>
    <row r="1163" spans="1:23" ht="57" customHeight="1" x14ac:dyDescent="0.15">
      <c r="A1163" s="10"/>
      <c r="B1163" s="16"/>
      <c r="C1163" s="16"/>
      <c r="D1163" s="15"/>
      <c r="E1163" s="14"/>
      <c r="F1163" s="13"/>
      <c r="G1163" s="12" t="str">
        <f>IF(E1163="","",VLOOKUP(E1163,図書名リスト!$C$3:$W$1161,16,0))</f>
        <v/>
      </c>
      <c r="H1163" s="11" t="str">
        <f>IF(E1163="","",VLOOKUP(W1163,図書名リスト!$A$3:$W$1161,5,0))</f>
        <v/>
      </c>
      <c r="I1163" s="11" t="str">
        <f>IF(E1163="","",VLOOKUP(W1163,図書名リスト!$A$3:$W$1161,9,0))</f>
        <v/>
      </c>
      <c r="J1163" s="11" t="str">
        <f>IF(E1163="","",VLOOKUP(W1163,図書名リスト!$A$3:$W$1161,23,0))</f>
        <v/>
      </c>
      <c r="K1163" s="11" t="str">
        <f>IF(E1163="","",VLOOKUP(W1163,図書名リスト!$A$3:$W$11651,11,0))</f>
        <v/>
      </c>
      <c r="L1163" s="38" t="str">
        <f>IF(E1163="","",VLOOKUP(W1163,図書名リスト!$A$3:$W$1161,14,0))</f>
        <v/>
      </c>
      <c r="M1163" s="9" t="str">
        <f>IF(E1163="","",VLOOKUP(W1163,図書名リスト!$A$3:$W$1161,17,0))</f>
        <v/>
      </c>
      <c r="N1163" s="10"/>
      <c r="O1163" s="9" t="str">
        <f>IF(E1163="","",VLOOKUP(W1163,図書名リスト!$A$3:$W$1161,21,0))</f>
        <v/>
      </c>
      <c r="P1163" s="9" t="str">
        <f>IF(E1163="","",VLOOKUP(W1163,図書名リスト!$A$3:$W$1161,19,0))</f>
        <v/>
      </c>
      <c r="Q1163" s="9" t="str">
        <f>IF(E1163="","",VLOOKUP(W1163,図書名リスト!$A$3:$W$1161,20,0))</f>
        <v/>
      </c>
      <c r="R1163" s="9" t="str">
        <f>IF(E1163="","",VLOOKUP(W1163,図書名リスト!$A$3:$W$1161,22,0))</f>
        <v/>
      </c>
      <c r="S1163" s="8" t="str">
        <f t="shared" si="91"/>
        <v xml:space="preserve"> </v>
      </c>
      <c r="T1163" s="8" t="str">
        <f t="shared" si="92"/>
        <v>　</v>
      </c>
      <c r="U1163" s="8" t="str">
        <f t="shared" si="93"/>
        <v xml:space="preserve"> </v>
      </c>
      <c r="V1163" s="8">
        <f t="shared" si="94"/>
        <v>0</v>
      </c>
      <c r="W1163" s="7" t="str">
        <f t="shared" si="95"/>
        <v/>
      </c>
    </row>
    <row r="1164" spans="1:23" ht="57" customHeight="1" x14ac:dyDescent="0.15">
      <c r="A1164" s="10"/>
      <c r="B1164" s="16"/>
      <c r="C1164" s="16"/>
      <c r="D1164" s="15"/>
      <c r="E1164" s="14"/>
      <c r="F1164" s="13"/>
      <c r="G1164" s="12" t="str">
        <f>IF(E1164="","",VLOOKUP(E1164,図書名リスト!$C$3:$W$1161,16,0))</f>
        <v/>
      </c>
      <c r="H1164" s="11" t="str">
        <f>IF(E1164="","",VLOOKUP(W1164,図書名リスト!$A$3:$W$1161,5,0))</f>
        <v/>
      </c>
      <c r="I1164" s="11" t="str">
        <f>IF(E1164="","",VLOOKUP(W1164,図書名リスト!$A$3:$W$1161,9,0))</f>
        <v/>
      </c>
      <c r="J1164" s="11" t="str">
        <f>IF(E1164="","",VLOOKUP(W1164,図書名リスト!$A$3:$W$1161,23,0))</f>
        <v/>
      </c>
      <c r="K1164" s="11" t="str">
        <f>IF(E1164="","",VLOOKUP(W1164,図書名リスト!$A$3:$W$11651,11,0))</f>
        <v/>
      </c>
      <c r="L1164" s="38" t="str">
        <f>IF(E1164="","",VLOOKUP(W1164,図書名リスト!$A$3:$W$1161,14,0))</f>
        <v/>
      </c>
      <c r="M1164" s="9" t="str">
        <f>IF(E1164="","",VLOOKUP(W1164,図書名リスト!$A$3:$W$1161,17,0))</f>
        <v/>
      </c>
      <c r="N1164" s="10"/>
      <c r="O1164" s="9" t="str">
        <f>IF(E1164="","",VLOOKUP(W1164,図書名リスト!$A$3:$W$1161,21,0))</f>
        <v/>
      </c>
      <c r="P1164" s="9" t="str">
        <f>IF(E1164="","",VLOOKUP(W1164,図書名リスト!$A$3:$W$1161,19,0))</f>
        <v/>
      </c>
      <c r="Q1164" s="9" t="str">
        <f>IF(E1164="","",VLOOKUP(W1164,図書名リスト!$A$3:$W$1161,20,0))</f>
        <v/>
      </c>
      <c r="R1164" s="9" t="str">
        <f>IF(E1164="","",VLOOKUP(W1164,図書名リスト!$A$3:$W$1161,22,0))</f>
        <v/>
      </c>
      <c r="S1164" s="8" t="str">
        <f t="shared" si="91"/>
        <v xml:space="preserve"> </v>
      </c>
      <c r="T1164" s="8" t="str">
        <f t="shared" si="92"/>
        <v>　</v>
      </c>
      <c r="U1164" s="8" t="str">
        <f t="shared" si="93"/>
        <v xml:space="preserve"> </v>
      </c>
      <c r="V1164" s="8">
        <f t="shared" si="94"/>
        <v>0</v>
      </c>
      <c r="W1164" s="7" t="str">
        <f t="shared" si="95"/>
        <v/>
      </c>
    </row>
    <row r="1165" spans="1:23" ht="57" customHeight="1" x14ac:dyDescent="0.15">
      <c r="A1165" s="10"/>
      <c r="B1165" s="16"/>
      <c r="C1165" s="16"/>
      <c r="D1165" s="15"/>
      <c r="E1165" s="14"/>
      <c r="F1165" s="13"/>
      <c r="G1165" s="12" t="str">
        <f>IF(E1165="","",VLOOKUP(E1165,図書名リスト!$C$3:$W$1161,16,0))</f>
        <v/>
      </c>
      <c r="H1165" s="11" t="str">
        <f>IF(E1165="","",VLOOKUP(W1165,図書名リスト!$A$3:$W$1161,5,0))</f>
        <v/>
      </c>
      <c r="I1165" s="11" t="str">
        <f>IF(E1165="","",VLOOKUP(W1165,図書名リスト!$A$3:$W$1161,9,0))</f>
        <v/>
      </c>
      <c r="J1165" s="11" t="str">
        <f>IF(E1165="","",VLOOKUP(W1165,図書名リスト!$A$3:$W$1161,23,0))</f>
        <v/>
      </c>
      <c r="K1165" s="11" t="str">
        <f>IF(E1165="","",VLOOKUP(W1165,図書名リスト!$A$3:$W$11651,11,0))</f>
        <v/>
      </c>
      <c r="L1165" s="38" t="str">
        <f>IF(E1165="","",VLOOKUP(W1165,図書名リスト!$A$3:$W$1161,14,0))</f>
        <v/>
      </c>
      <c r="M1165" s="9" t="str">
        <f>IF(E1165="","",VLOOKUP(W1165,図書名リスト!$A$3:$W$1161,17,0))</f>
        <v/>
      </c>
      <c r="N1165" s="10"/>
      <c r="O1165" s="9" t="str">
        <f>IF(E1165="","",VLOOKUP(W1165,図書名リスト!$A$3:$W$1161,21,0))</f>
        <v/>
      </c>
      <c r="P1165" s="9" t="str">
        <f>IF(E1165="","",VLOOKUP(W1165,図書名リスト!$A$3:$W$1161,19,0))</f>
        <v/>
      </c>
      <c r="Q1165" s="9" t="str">
        <f>IF(E1165="","",VLOOKUP(W1165,図書名リスト!$A$3:$W$1161,20,0))</f>
        <v/>
      </c>
      <c r="R1165" s="9" t="str">
        <f>IF(E1165="","",VLOOKUP(W1165,図書名リスト!$A$3:$W$1161,22,0))</f>
        <v/>
      </c>
      <c r="S1165" s="8" t="str">
        <f t="shared" si="91"/>
        <v xml:space="preserve"> </v>
      </c>
      <c r="T1165" s="8" t="str">
        <f t="shared" si="92"/>
        <v>　</v>
      </c>
      <c r="U1165" s="8" t="str">
        <f t="shared" si="93"/>
        <v xml:space="preserve"> </v>
      </c>
      <c r="V1165" s="8">
        <f t="shared" si="94"/>
        <v>0</v>
      </c>
      <c r="W1165" s="7" t="str">
        <f t="shared" si="95"/>
        <v/>
      </c>
    </row>
    <row r="1166" spans="1:23" ht="57" customHeight="1" x14ac:dyDescent="0.15">
      <c r="A1166" s="10"/>
      <c r="B1166" s="16"/>
      <c r="C1166" s="16"/>
      <c r="D1166" s="15"/>
      <c r="E1166" s="14"/>
      <c r="F1166" s="13"/>
      <c r="G1166" s="12" t="str">
        <f>IF(E1166="","",VLOOKUP(E1166,図書名リスト!$C$3:$W$1161,16,0))</f>
        <v/>
      </c>
      <c r="H1166" s="11" t="str">
        <f>IF(E1166="","",VLOOKUP(W1166,図書名リスト!$A$3:$W$1161,5,0))</f>
        <v/>
      </c>
      <c r="I1166" s="11" t="str">
        <f>IF(E1166="","",VLOOKUP(W1166,図書名リスト!$A$3:$W$1161,9,0))</f>
        <v/>
      </c>
      <c r="J1166" s="11" t="str">
        <f>IF(E1166="","",VLOOKUP(W1166,図書名リスト!$A$3:$W$1161,23,0))</f>
        <v/>
      </c>
      <c r="K1166" s="11" t="str">
        <f>IF(E1166="","",VLOOKUP(W1166,図書名リスト!$A$3:$W$11651,11,0))</f>
        <v/>
      </c>
      <c r="L1166" s="38" t="str">
        <f>IF(E1166="","",VLOOKUP(W1166,図書名リスト!$A$3:$W$1161,14,0))</f>
        <v/>
      </c>
      <c r="M1166" s="9" t="str">
        <f>IF(E1166="","",VLOOKUP(W1166,図書名リスト!$A$3:$W$1161,17,0))</f>
        <v/>
      </c>
      <c r="N1166" s="10"/>
      <c r="O1166" s="9" t="str">
        <f>IF(E1166="","",VLOOKUP(W1166,図書名リスト!$A$3:$W$1161,21,0))</f>
        <v/>
      </c>
      <c r="P1166" s="9" t="str">
        <f>IF(E1166="","",VLOOKUP(W1166,図書名リスト!$A$3:$W$1161,19,0))</f>
        <v/>
      </c>
      <c r="Q1166" s="9" t="str">
        <f>IF(E1166="","",VLOOKUP(W1166,図書名リスト!$A$3:$W$1161,20,0))</f>
        <v/>
      </c>
      <c r="R1166" s="9" t="str">
        <f>IF(E1166="","",VLOOKUP(W1166,図書名リスト!$A$3:$W$1161,22,0))</f>
        <v/>
      </c>
      <c r="S1166" s="8" t="str">
        <f t="shared" ref="S1166:S1229" si="96">IF($A1166=0," ",$K$2)</f>
        <v xml:space="preserve"> </v>
      </c>
      <c r="T1166" s="8" t="str">
        <f t="shared" ref="T1166:T1229" si="97">IF($A1166=0,"　",$O$2)</f>
        <v>　</v>
      </c>
      <c r="U1166" s="8" t="str">
        <f t="shared" si="93"/>
        <v xml:space="preserve"> </v>
      </c>
      <c r="V1166" s="8">
        <f t="shared" si="94"/>
        <v>0</v>
      </c>
      <c r="W1166" s="7" t="str">
        <f t="shared" si="95"/>
        <v/>
      </c>
    </row>
    <row r="1167" spans="1:23" ht="57" customHeight="1" x14ac:dyDescent="0.15">
      <c r="A1167" s="10"/>
      <c r="B1167" s="16"/>
      <c r="C1167" s="16"/>
      <c r="D1167" s="15"/>
      <c r="E1167" s="14"/>
      <c r="F1167" s="13"/>
      <c r="G1167" s="12" t="str">
        <f>IF(E1167="","",VLOOKUP(E1167,図書名リスト!$C$3:$W$1161,16,0))</f>
        <v/>
      </c>
      <c r="H1167" s="11" t="str">
        <f>IF(E1167="","",VLOOKUP(W1167,図書名リスト!$A$3:$W$1161,5,0))</f>
        <v/>
      </c>
      <c r="I1167" s="11" t="str">
        <f>IF(E1167="","",VLOOKUP(W1167,図書名リスト!$A$3:$W$1161,9,0))</f>
        <v/>
      </c>
      <c r="J1167" s="11" t="str">
        <f>IF(E1167="","",VLOOKUP(W1167,図書名リスト!$A$3:$W$1161,23,0))</f>
        <v/>
      </c>
      <c r="K1167" s="11" t="str">
        <f>IF(E1167="","",VLOOKUP(W1167,図書名リスト!$A$3:$W$11651,11,0))</f>
        <v/>
      </c>
      <c r="L1167" s="38" t="str">
        <f>IF(E1167="","",VLOOKUP(W1167,図書名リスト!$A$3:$W$1161,14,0))</f>
        <v/>
      </c>
      <c r="M1167" s="9" t="str">
        <f>IF(E1167="","",VLOOKUP(W1167,図書名リスト!$A$3:$W$1161,17,0))</f>
        <v/>
      </c>
      <c r="N1167" s="10"/>
      <c r="O1167" s="9" t="str">
        <f>IF(E1167="","",VLOOKUP(W1167,図書名リスト!$A$3:$W$1161,21,0))</f>
        <v/>
      </c>
      <c r="P1167" s="9" t="str">
        <f>IF(E1167="","",VLOOKUP(W1167,図書名リスト!$A$3:$W$1161,19,0))</f>
        <v/>
      </c>
      <c r="Q1167" s="9" t="str">
        <f>IF(E1167="","",VLOOKUP(W1167,図書名リスト!$A$3:$W$1161,20,0))</f>
        <v/>
      </c>
      <c r="R1167" s="9" t="str">
        <f>IF(E1167="","",VLOOKUP(W1167,図書名リスト!$A$3:$W$1161,22,0))</f>
        <v/>
      </c>
      <c r="S1167" s="8" t="str">
        <f t="shared" si="96"/>
        <v xml:space="preserve"> </v>
      </c>
      <c r="T1167" s="8" t="str">
        <f t="shared" si="97"/>
        <v>　</v>
      </c>
      <c r="U1167" s="8" t="str">
        <f t="shared" si="93"/>
        <v xml:space="preserve"> </v>
      </c>
      <c r="V1167" s="8">
        <f t="shared" si="94"/>
        <v>0</v>
      </c>
      <c r="W1167" s="7" t="str">
        <f t="shared" si="95"/>
        <v/>
      </c>
    </row>
    <row r="1168" spans="1:23" ht="57" customHeight="1" x14ac:dyDescent="0.15">
      <c r="A1168" s="10"/>
      <c r="B1168" s="16"/>
      <c r="C1168" s="16"/>
      <c r="D1168" s="15"/>
      <c r="E1168" s="14"/>
      <c r="F1168" s="13"/>
      <c r="G1168" s="12" t="str">
        <f>IF(E1168="","",VLOOKUP(E1168,図書名リスト!$C$3:$W$1161,16,0))</f>
        <v/>
      </c>
      <c r="H1168" s="11" t="str">
        <f>IF(E1168="","",VLOOKUP(W1168,図書名リスト!$A$3:$W$1161,5,0))</f>
        <v/>
      </c>
      <c r="I1168" s="11" t="str">
        <f>IF(E1168="","",VLOOKUP(W1168,図書名リスト!$A$3:$W$1161,9,0))</f>
        <v/>
      </c>
      <c r="J1168" s="11" t="str">
        <f>IF(E1168="","",VLOOKUP(W1168,図書名リスト!$A$3:$W$1161,23,0))</f>
        <v/>
      </c>
      <c r="K1168" s="11" t="str">
        <f>IF(E1168="","",VLOOKUP(W1168,図書名リスト!$A$3:$W$11651,11,0))</f>
        <v/>
      </c>
      <c r="L1168" s="38" t="str">
        <f>IF(E1168="","",VLOOKUP(W1168,図書名リスト!$A$3:$W$1161,14,0))</f>
        <v/>
      </c>
      <c r="M1168" s="9" t="str">
        <f>IF(E1168="","",VLOOKUP(W1168,図書名リスト!$A$3:$W$1161,17,0))</f>
        <v/>
      </c>
      <c r="N1168" s="10"/>
      <c r="O1168" s="9" t="str">
        <f>IF(E1168="","",VLOOKUP(W1168,図書名リスト!$A$3:$W$1161,21,0))</f>
        <v/>
      </c>
      <c r="P1168" s="9" t="str">
        <f>IF(E1168="","",VLOOKUP(W1168,図書名リスト!$A$3:$W$1161,19,0))</f>
        <v/>
      </c>
      <c r="Q1168" s="9" t="str">
        <f>IF(E1168="","",VLOOKUP(W1168,図書名リスト!$A$3:$W$1161,20,0))</f>
        <v/>
      </c>
      <c r="R1168" s="9" t="str">
        <f>IF(E1168="","",VLOOKUP(W1168,図書名リスト!$A$3:$W$1161,22,0))</f>
        <v/>
      </c>
      <c r="S1168" s="8" t="str">
        <f t="shared" si="96"/>
        <v xml:space="preserve"> </v>
      </c>
      <c r="T1168" s="8" t="str">
        <f t="shared" si="97"/>
        <v>　</v>
      </c>
      <c r="U1168" s="8" t="str">
        <f t="shared" si="93"/>
        <v xml:space="preserve"> </v>
      </c>
      <c r="V1168" s="8">
        <f t="shared" si="94"/>
        <v>0</v>
      </c>
      <c r="W1168" s="7" t="str">
        <f t="shared" si="95"/>
        <v/>
      </c>
    </row>
    <row r="1169" spans="1:23" ht="57" customHeight="1" x14ac:dyDescent="0.15">
      <c r="A1169" s="10"/>
      <c r="B1169" s="16"/>
      <c r="C1169" s="16"/>
      <c r="D1169" s="15"/>
      <c r="E1169" s="14"/>
      <c r="F1169" s="13"/>
      <c r="G1169" s="12" t="str">
        <f>IF(E1169="","",VLOOKUP(E1169,図書名リスト!$C$3:$W$1161,16,0))</f>
        <v/>
      </c>
      <c r="H1169" s="11" t="str">
        <f>IF(E1169="","",VLOOKUP(W1169,図書名リスト!$A$3:$W$1161,5,0))</f>
        <v/>
      </c>
      <c r="I1169" s="11" t="str">
        <f>IF(E1169="","",VLOOKUP(W1169,図書名リスト!$A$3:$W$1161,9,0))</f>
        <v/>
      </c>
      <c r="J1169" s="11" t="str">
        <f>IF(E1169="","",VLOOKUP(W1169,図書名リスト!$A$3:$W$1161,23,0))</f>
        <v/>
      </c>
      <c r="K1169" s="11" t="str">
        <f>IF(E1169="","",VLOOKUP(W1169,図書名リスト!$A$3:$W$11651,11,0))</f>
        <v/>
      </c>
      <c r="L1169" s="38" t="str">
        <f>IF(E1169="","",VLOOKUP(W1169,図書名リスト!$A$3:$W$1161,14,0))</f>
        <v/>
      </c>
      <c r="M1169" s="9" t="str">
        <f>IF(E1169="","",VLOOKUP(W1169,図書名リスト!$A$3:$W$1161,17,0))</f>
        <v/>
      </c>
      <c r="N1169" s="10"/>
      <c r="O1169" s="9" t="str">
        <f>IF(E1169="","",VLOOKUP(W1169,図書名リスト!$A$3:$W$1161,21,0))</f>
        <v/>
      </c>
      <c r="P1169" s="9" t="str">
        <f>IF(E1169="","",VLOOKUP(W1169,図書名リスト!$A$3:$W$1161,19,0))</f>
        <v/>
      </c>
      <c r="Q1169" s="9" t="str">
        <f>IF(E1169="","",VLOOKUP(W1169,図書名リスト!$A$3:$W$1161,20,0))</f>
        <v/>
      </c>
      <c r="R1169" s="9" t="str">
        <f>IF(E1169="","",VLOOKUP(W1169,図書名リスト!$A$3:$W$1161,22,0))</f>
        <v/>
      </c>
      <c r="S1169" s="8" t="str">
        <f t="shared" si="96"/>
        <v xml:space="preserve"> </v>
      </c>
      <c r="T1169" s="8" t="str">
        <f t="shared" si="97"/>
        <v>　</v>
      </c>
      <c r="U1169" s="8" t="str">
        <f t="shared" si="93"/>
        <v xml:space="preserve"> </v>
      </c>
      <c r="V1169" s="8">
        <f t="shared" si="94"/>
        <v>0</v>
      </c>
      <c r="W1169" s="7" t="str">
        <f t="shared" si="95"/>
        <v/>
      </c>
    </row>
    <row r="1170" spans="1:23" ht="57" customHeight="1" x14ac:dyDescent="0.15">
      <c r="A1170" s="10"/>
      <c r="B1170" s="16"/>
      <c r="C1170" s="16"/>
      <c r="D1170" s="15"/>
      <c r="E1170" s="14"/>
      <c r="F1170" s="13"/>
      <c r="G1170" s="12" t="str">
        <f>IF(E1170="","",VLOOKUP(E1170,図書名リスト!$C$3:$W$1161,16,0))</f>
        <v/>
      </c>
      <c r="H1170" s="11" t="str">
        <f>IF(E1170="","",VLOOKUP(W1170,図書名リスト!$A$3:$W$1161,5,0))</f>
        <v/>
      </c>
      <c r="I1170" s="11" t="str">
        <f>IF(E1170="","",VLOOKUP(W1170,図書名リスト!$A$3:$W$1161,9,0))</f>
        <v/>
      </c>
      <c r="J1170" s="11" t="str">
        <f>IF(E1170="","",VLOOKUP(W1170,図書名リスト!$A$3:$W$1161,23,0))</f>
        <v/>
      </c>
      <c r="K1170" s="11" t="str">
        <f>IF(E1170="","",VLOOKUP(W1170,図書名リスト!$A$3:$W$11651,11,0))</f>
        <v/>
      </c>
      <c r="L1170" s="38" t="str">
        <f>IF(E1170="","",VLOOKUP(W1170,図書名リスト!$A$3:$W$1161,14,0))</f>
        <v/>
      </c>
      <c r="M1170" s="9" t="str">
        <f>IF(E1170="","",VLOOKUP(W1170,図書名リスト!$A$3:$W$1161,17,0))</f>
        <v/>
      </c>
      <c r="N1170" s="10"/>
      <c r="O1170" s="9" t="str">
        <f>IF(E1170="","",VLOOKUP(W1170,図書名リスト!$A$3:$W$1161,21,0))</f>
        <v/>
      </c>
      <c r="P1170" s="9" t="str">
        <f>IF(E1170="","",VLOOKUP(W1170,図書名リスト!$A$3:$W$1161,19,0))</f>
        <v/>
      </c>
      <c r="Q1170" s="9" t="str">
        <f>IF(E1170="","",VLOOKUP(W1170,図書名リスト!$A$3:$W$1161,20,0))</f>
        <v/>
      </c>
      <c r="R1170" s="9" t="str">
        <f>IF(E1170="","",VLOOKUP(W1170,図書名リスト!$A$3:$W$1161,22,0))</f>
        <v/>
      </c>
      <c r="S1170" s="8" t="str">
        <f t="shared" si="96"/>
        <v xml:space="preserve"> </v>
      </c>
      <c r="T1170" s="8" t="str">
        <f t="shared" si="97"/>
        <v>　</v>
      </c>
      <c r="U1170" s="8" t="str">
        <f t="shared" si="93"/>
        <v xml:space="preserve"> </v>
      </c>
      <c r="V1170" s="8">
        <f t="shared" si="94"/>
        <v>0</v>
      </c>
      <c r="W1170" s="7" t="str">
        <f t="shared" si="95"/>
        <v/>
      </c>
    </row>
    <row r="1171" spans="1:23" ht="57" customHeight="1" x14ac:dyDescent="0.15">
      <c r="A1171" s="10"/>
      <c r="B1171" s="16"/>
      <c r="C1171" s="16"/>
      <c r="D1171" s="15"/>
      <c r="E1171" s="14"/>
      <c r="F1171" s="13"/>
      <c r="G1171" s="12" t="str">
        <f>IF(E1171="","",VLOOKUP(E1171,図書名リスト!$C$3:$W$1161,16,0))</f>
        <v/>
      </c>
      <c r="H1171" s="11" t="str">
        <f>IF(E1171="","",VLOOKUP(W1171,図書名リスト!$A$3:$W$1161,5,0))</f>
        <v/>
      </c>
      <c r="I1171" s="11" t="str">
        <f>IF(E1171="","",VLOOKUP(W1171,図書名リスト!$A$3:$W$1161,9,0))</f>
        <v/>
      </c>
      <c r="J1171" s="11" t="str">
        <f>IF(E1171="","",VLOOKUP(W1171,図書名リスト!$A$3:$W$1161,23,0))</f>
        <v/>
      </c>
      <c r="K1171" s="11" t="str">
        <f>IF(E1171="","",VLOOKUP(W1171,図書名リスト!$A$3:$W$11651,11,0))</f>
        <v/>
      </c>
      <c r="L1171" s="38" t="str">
        <f>IF(E1171="","",VLOOKUP(W1171,図書名リスト!$A$3:$W$1161,14,0))</f>
        <v/>
      </c>
      <c r="M1171" s="9" t="str">
        <f>IF(E1171="","",VLOOKUP(W1171,図書名リスト!$A$3:$W$1161,17,0))</f>
        <v/>
      </c>
      <c r="N1171" s="10"/>
      <c r="O1171" s="9" t="str">
        <f>IF(E1171="","",VLOOKUP(W1171,図書名リスト!$A$3:$W$1161,21,0))</f>
        <v/>
      </c>
      <c r="P1171" s="9" t="str">
        <f>IF(E1171="","",VLOOKUP(W1171,図書名リスト!$A$3:$W$1161,19,0))</f>
        <v/>
      </c>
      <c r="Q1171" s="9" t="str">
        <f>IF(E1171="","",VLOOKUP(W1171,図書名リスト!$A$3:$W$1161,20,0))</f>
        <v/>
      </c>
      <c r="R1171" s="9" t="str">
        <f>IF(E1171="","",VLOOKUP(W1171,図書名リスト!$A$3:$W$1161,22,0))</f>
        <v/>
      </c>
      <c r="S1171" s="8" t="str">
        <f t="shared" si="96"/>
        <v xml:space="preserve"> </v>
      </c>
      <c r="T1171" s="8" t="str">
        <f t="shared" si="97"/>
        <v>　</v>
      </c>
      <c r="U1171" s="8" t="str">
        <f t="shared" si="93"/>
        <v xml:space="preserve"> </v>
      </c>
      <c r="V1171" s="8">
        <f t="shared" si="94"/>
        <v>0</v>
      </c>
      <c r="W1171" s="7" t="str">
        <f t="shared" si="95"/>
        <v/>
      </c>
    </row>
    <row r="1172" spans="1:23" ht="57" customHeight="1" x14ac:dyDescent="0.15">
      <c r="A1172" s="10"/>
      <c r="B1172" s="16"/>
      <c r="C1172" s="16"/>
      <c r="D1172" s="15"/>
      <c r="E1172" s="14"/>
      <c r="F1172" s="13"/>
      <c r="G1172" s="12" t="str">
        <f>IF(E1172="","",VLOOKUP(E1172,図書名リスト!$C$3:$W$1161,16,0))</f>
        <v/>
      </c>
      <c r="H1172" s="11" t="str">
        <f>IF(E1172="","",VLOOKUP(W1172,図書名リスト!$A$3:$W$1161,5,0))</f>
        <v/>
      </c>
      <c r="I1172" s="11" t="str">
        <f>IF(E1172="","",VLOOKUP(W1172,図書名リスト!$A$3:$W$1161,9,0))</f>
        <v/>
      </c>
      <c r="J1172" s="11" t="str">
        <f>IF(E1172="","",VLOOKUP(W1172,図書名リスト!$A$3:$W$1161,23,0))</f>
        <v/>
      </c>
      <c r="K1172" s="11" t="str">
        <f>IF(E1172="","",VLOOKUP(W1172,図書名リスト!$A$3:$W$11651,11,0))</f>
        <v/>
      </c>
      <c r="L1172" s="38" t="str">
        <f>IF(E1172="","",VLOOKUP(W1172,図書名リスト!$A$3:$W$1161,14,0))</f>
        <v/>
      </c>
      <c r="M1172" s="9" t="str">
        <f>IF(E1172="","",VLOOKUP(W1172,図書名リスト!$A$3:$W$1161,17,0))</f>
        <v/>
      </c>
      <c r="N1172" s="10"/>
      <c r="O1172" s="9" t="str">
        <f>IF(E1172="","",VLOOKUP(W1172,図書名リスト!$A$3:$W$1161,21,0))</f>
        <v/>
      </c>
      <c r="P1172" s="9" t="str">
        <f>IF(E1172="","",VLOOKUP(W1172,図書名リスト!$A$3:$W$1161,19,0))</f>
        <v/>
      </c>
      <c r="Q1172" s="9" t="str">
        <f>IF(E1172="","",VLOOKUP(W1172,図書名リスト!$A$3:$W$1161,20,0))</f>
        <v/>
      </c>
      <c r="R1172" s="9" t="str">
        <f>IF(E1172="","",VLOOKUP(W1172,図書名リスト!$A$3:$W$1161,22,0))</f>
        <v/>
      </c>
      <c r="S1172" s="8" t="str">
        <f t="shared" si="96"/>
        <v xml:space="preserve"> </v>
      </c>
      <c r="T1172" s="8" t="str">
        <f t="shared" si="97"/>
        <v>　</v>
      </c>
      <c r="U1172" s="8" t="str">
        <f t="shared" si="93"/>
        <v xml:space="preserve"> </v>
      </c>
      <c r="V1172" s="8">
        <f t="shared" si="94"/>
        <v>0</v>
      </c>
      <c r="W1172" s="7" t="str">
        <f t="shared" si="95"/>
        <v/>
      </c>
    </row>
    <row r="1173" spans="1:23" ht="57" customHeight="1" x14ac:dyDescent="0.15">
      <c r="A1173" s="10"/>
      <c r="B1173" s="16"/>
      <c r="C1173" s="16"/>
      <c r="D1173" s="15"/>
      <c r="E1173" s="14"/>
      <c r="F1173" s="13"/>
      <c r="G1173" s="12" t="str">
        <f>IF(E1173="","",VLOOKUP(E1173,図書名リスト!$C$3:$W$1161,16,0))</f>
        <v/>
      </c>
      <c r="H1173" s="11" t="str">
        <f>IF(E1173="","",VLOOKUP(W1173,図書名リスト!$A$3:$W$1161,5,0))</f>
        <v/>
      </c>
      <c r="I1173" s="11" t="str">
        <f>IF(E1173="","",VLOOKUP(W1173,図書名リスト!$A$3:$W$1161,9,0))</f>
        <v/>
      </c>
      <c r="J1173" s="11" t="str">
        <f>IF(E1173="","",VLOOKUP(W1173,図書名リスト!$A$3:$W$1161,23,0))</f>
        <v/>
      </c>
      <c r="K1173" s="11" t="str">
        <f>IF(E1173="","",VLOOKUP(W1173,図書名リスト!$A$3:$W$11651,11,0))</f>
        <v/>
      </c>
      <c r="L1173" s="38" t="str">
        <f>IF(E1173="","",VLOOKUP(W1173,図書名リスト!$A$3:$W$1161,14,0))</f>
        <v/>
      </c>
      <c r="M1173" s="9" t="str">
        <f>IF(E1173="","",VLOOKUP(W1173,図書名リスト!$A$3:$W$1161,17,0))</f>
        <v/>
      </c>
      <c r="N1173" s="10"/>
      <c r="O1173" s="9" t="str">
        <f>IF(E1173="","",VLOOKUP(W1173,図書名リスト!$A$3:$W$1161,21,0))</f>
        <v/>
      </c>
      <c r="P1173" s="9" t="str">
        <f>IF(E1173="","",VLOOKUP(W1173,図書名リスト!$A$3:$W$1161,19,0))</f>
        <v/>
      </c>
      <c r="Q1173" s="9" t="str">
        <f>IF(E1173="","",VLOOKUP(W1173,図書名リスト!$A$3:$W$1161,20,0))</f>
        <v/>
      </c>
      <c r="R1173" s="9" t="str">
        <f>IF(E1173="","",VLOOKUP(W1173,図書名リスト!$A$3:$W$1161,22,0))</f>
        <v/>
      </c>
      <c r="S1173" s="8" t="str">
        <f t="shared" si="96"/>
        <v xml:space="preserve"> </v>
      </c>
      <c r="T1173" s="8" t="str">
        <f t="shared" si="97"/>
        <v>　</v>
      </c>
      <c r="U1173" s="8" t="str">
        <f t="shared" si="93"/>
        <v xml:space="preserve"> </v>
      </c>
      <c r="V1173" s="8">
        <f t="shared" si="94"/>
        <v>0</v>
      </c>
      <c r="W1173" s="7" t="str">
        <f t="shared" si="95"/>
        <v/>
      </c>
    </row>
    <row r="1174" spans="1:23" ht="57" customHeight="1" x14ac:dyDescent="0.15">
      <c r="A1174" s="10"/>
      <c r="B1174" s="16"/>
      <c r="C1174" s="16"/>
      <c r="D1174" s="15"/>
      <c r="E1174" s="14"/>
      <c r="F1174" s="13"/>
      <c r="G1174" s="12" t="str">
        <f>IF(E1174="","",VLOOKUP(E1174,図書名リスト!$C$3:$W$1161,16,0))</f>
        <v/>
      </c>
      <c r="H1174" s="11" t="str">
        <f>IF(E1174="","",VLOOKUP(W1174,図書名リスト!$A$3:$W$1161,5,0))</f>
        <v/>
      </c>
      <c r="I1174" s="11" t="str">
        <f>IF(E1174="","",VLOOKUP(W1174,図書名リスト!$A$3:$W$1161,9,0))</f>
        <v/>
      </c>
      <c r="J1174" s="11" t="str">
        <f>IF(E1174="","",VLOOKUP(W1174,図書名リスト!$A$3:$W$1161,23,0))</f>
        <v/>
      </c>
      <c r="K1174" s="11" t="str">
        <f>IF(E1174="","",VLOOKUP(W1174,図書名リスト!$A$3:$W$11651,11,0))</f>
        <v/>
      </c>
      <c r="L1174" s="38" t="str">
        <f>IF(E1174="","",VLOOKUP(W1174,図書名リスト!$A$3:$W$1161,14,0))</f>
        <v/>
      </c>
      <c r="M1174" s="9" t="str">
        <f>IF(E1174="","",VLOOKUP(W1174,図書名リスト!$A$3:$W$1161,17,0))</f>
        <v/>
      </c>
      <c r="N1174" s="10"/>
      <c r="O1174" s="9" t="str">
        <f>IF(E1174="","",VLOOKUP(W1174,図書名リスト!$A$3:$W$1161,21,0))</f>
        <v/>
      </c>
      <c r="P1174" s="9" t="str">
        <f>IF(E1174="","",VLOOKUP(W1174,図書名リスト!$A$3:$W$1161,19,0))</f>
        <v/>
      </c>
      <c r="Q1174" s="9" t="str">
        <f>IF(E1174="","",VLOOKUP(W1174,図書名リスト!$A$3:$W$1161,20,0))</f>
        <v/>
      </c>
      <c r="R1174" s="9" t="str">
        <f>IF(E1174="","",VLOOKUP(W1174,図書名リスト!$A$3:$W$1161,22,0))</f>
        <v/>
      </c>
      <c r="S1174" s="8" t="str">
        <f t="shared" si="96"/>
        <v xml:space="preserve"> </v>
      </c>
      <c r="T1174" s="8" t="str">
        <f t="shared" si="97"/>
        <v>　</v>
      </c>
      <c r="U1174" s="8" t="str">
        <f t="shared" si="93"/>
        <v xml:space="preserve"> </v>
      </c>
      <c r="V1174" s="8">
        <f t="shared" si="94"/>
        <v>0</v>
      </c>
      <c r="W1174" s="7" t="str">
        <f t="shared" si="95"/>
        <v/>
      </c>
    </row>
    <row r="1175" spans="1:23" ht="57" customHeight="1" x14ac:dyDescent="0.15">
      <c r="A1175" s="10"/>
      <c r="B1175" s="16"/>
      <c r="C1175" s="16"/>
      <c r="D1175" s="15"/>
      <c r="E1175" s="14"/>
      <c r="F1175" s="13"/>
      <c r="G1175" s="12" t="str">
        <f>IF(E1175="","",VLOOKUP(E1175,図書名リスト!$C$3:$W$1161,16,0))</f>
        <v/>
      </c>
      <c r="H1175" s="11" t="str">
        <f>IF(E1175="","",VLOOKUP(W1175,図書名リスト!$A$3:$W$1161,5,0))</f>
        <v/>
      </c>
      <c r="I1175" s="11" t="str">
        <f>IF(E1175="","",VLOOKUP(W1175,図書名リスト!$A$3:$W$1161,9,0))</f>
        <v/>
      </c>
      <c r="J1175" s="11" t="str">
        <f>IF(E1175="","",VLOOKUP(W1175,図書名リスト!$A$3:$W$1161,23,0))</f>
        <v/>
      </c>
      <c r="K1175" s="11" t="str">
        <f>IF(E1175="","",VLOOKUP(W1175,図書名リスト!$A$3:$W$11651,11,0))</f>
        <v/>
      </c>
      <c r="L1175" s="38" t="str">
        <f>IF(E1175="","",VLOOKUP(W1175,図書名リスト!$A$3:$W$1161,14,0))</f>
        <v/>
      </c>
      <c r="M1175" s="9" t="str">
        <f>IF(E1175="","",VLOOKUP(W1175,図書名リスト!$A$3:$W$1161,17,0))</f>
        <v/>
      </c>
      <c r="N1175" s="10"/>
      <c r="O1175" s="9" t="str">
        <f>IF(E1175="","",VLOOKUP(W1175,図書名リスト!$A$3:$W$1161,21,0))</f>
        <v/>
      </c>
      <c r="P1175" s="9" t="str">
        <f>IF(E1175="","",VLOOKUP(W1175,図書名リスト!$A$3:$W$1161,19,0))</f>
        <v/>
      </c>
      <c r="Q1175" s="9" t="str">
        <f>IF(E1175="","",VLOOKUP(W1175,図書名リスト!$A$3:$W$1161,20,0))</f>
        <v/>
      </c>
      <c r="R1175" s="9" t="str">
        <f>IF(E1175="","",VLOOKUP(W1175,図書名リスト!$A$3:$W$1161,22,0))</f>
        <v/>
      </c>
      <c r="S1175" s="8" t="str">
        <f t="shared" si="96"/>
        <v xml:space="preserve"> </v>
      </c>
      <c r="T1175" s="8" t="str">
        <f t="shared" si="97"/>
        <v>　</v>
      </c>
      <c r="U1175" s="8" t="str">
        <f t="shared" si="93"/>
        <v xml:space="preserve"> </v>
      </c>
      <c r="V1175" s="8">
        <f t="shared" si="94"/>
        <v>0</v>
      </c>
      <c r="W1175" s="7" t="str">
        <f t="shared" si="95"/>
        <v/>
      </c>
    </row>
    <row r="1176" spans="1:23" ht="57" customHeight="1" x14ac:dyDescent="0.15">
      <c r="A1176" s="10"/>
      <c r="B1176" s="16"/>
      <c r="C1176" s="16"/>
      <c r="D1176" s="15"/>
      <c r="E1176" s="14"/>
      <c r="F1176" s="13"/>
      <c r="G1176" s="12" t="str">
        <f>IF(E1176="","",VLOOKUP(E1176,図書名リスト!$C$3:$W$1161,16,0))</f>
        <v/>
      </c>
      <c r="H1176" s="11" t="str">
        <f>IF(E1176="","",VLOOKUP(W1176,図書名リスト!$A$3:$W$1161,5,0))</f>
        <v/>
      </c>
      <c r="I1176" s="11" t="str">
        <f>IF(E1176="","",VLOOKUP(W1176,図書名リスト!$A$3:$W$1161,9,0))</f>
        <v/>
      </c>
      <c r="J1176" s="11" t="str">
        <f>IF(E1176="","",VLOOKUP(W1176,図書名リスト!$A$3:$W$1161,23,0))</f>
        <v/>
      </c>
      <c r="K1176" s="11" t="str">
        <f>IF(E1176="","",VLOOKUP(W1176,図書名リスト!$A$3:$W$11651,11,0))</f>
        <v/>
      </c>
      <c r="L1176" s="38" t="str">
        <f>IF(E1176="","",VLOOKUP(W1176,図書名リスト!$A$3:$W$1161,14,0))</f>
        <v/>
      </c>
      <c r="M1176" s="9" t="str">
        <f>IF(E1176="","",VLOOKUP(W1176,図書名リスト!$A$3:$W$1161,17,0))</f>
        <v/>
      </c>
      <c r="N1176" s="10"/>
      <c r="O1176" s="9" t="str">
        <f>IF(E1176="","",VLOOKUP(W1176,図書名リスト!$A$3:$W$1161,21,0))</f>
        <v/>
      </c>
      <c r="P1176" s="9" t="str">
        <f>IF(E1176="","",VLOOKUP(W1176,図書名リスト!$A$3:$W$1161,19,0))</f>
        <v/>
      </c>
      <c r="Q1176" s="9" t="str">
        <f>IF(E1176="","",VLOOKUP(W1176,図書名リスト!$A$3:$W$1161,20,0))</f>
        <v/>
      </c>
      <c r="R1176" s="9" t="str">
        <f>IF(E1176="","",VLOOKUP(W1176,図書名リスト!$A$3:$W$1161,22,0))</f>
        <v/>
      </c>
      <c r="S1176" s="8" t="str">
        <f t="shared" si="96"/>
        <v xml:space="preserve"> </v>
      </c>
      <c r="T1176" s="8" t="str">
        <f t="shared" si="97"/>
        <v>　</v>
      </c>
      <c r="U1176" s="8" t="str">
        <f t="shared" si="93"/>
        <v xml:space="preserve"> </v>
      </c>
      <c r="V1176" s="8">
        <f t="shared" si="94"/>
        <v>0</v>
      </c>
      <c r="W1176" s="7" t="str">
        <f t="shared" si="95"/>
        <v/>
      </c>
    </row>
    <row r="1177" spans="1:23" ht="57" customHeight="1" x14ac:dyDescent="0.15">
      <c r="A1177" s="10"/>
      <c r="B1177" s="16"/>
      <c r="C1177" s="16"/>
      <c r="D1177" s="15"/>
      <c r="E1177" s="14"/>
      <c r="F1177" s="13"/>
      <c r="G1177" s="12" t="str">
        <f>IF(E1177="","",VLOOKUP(E1177,図書名リスト!$C$3:$W$1161,16,0))</f>
        <v/>
      </c>
      <c r="H1177" s="11" t="str">
        <f>IF(E1177="","",VLOOKUP(W1177,図書名リスト!$A$3:$W$1161,5,0))</f>
        <v/>
      </c>
      <c r="I1177" s="11" t="str">
        <f>IF(E1177="","",VLOOKUP(W1177,図書名リスト!$A$3:$W$1161,9,0))</f>
        <v/>
      </c>
      <c r="J1177" s="11" t="str">
        <f>IF(E1177="","",VLOOKUP(W1177,図書名リスト!$A$3:$W$1161,23,0))</f>
        <v/>
      </c>
      <c r="K1177" s="11" t="str">
        <f>IF(E1177="","",VLOOKUP(W1177,図書名リスト!$A$3:$W$11651,11,0))</f>
        <v/>
      </c>
      <c r="L1177" s="38" t="str">
        <f>IF(E1177="","",VLOOKUP(W1177,図書名リスト!$A$3:$W$1161,14,0))</f>
        <v/>
      </c>
      <c r="M1177" s="9" t="str">
        <f>IF(E1177="","",VLOOKUP(W1177,図書名リスト!$A$3:$W$1161,17,0))</f>
        <v/>
      </c>
      <c r="N1177" s="10"/>
      <c r="O1177" s="9" t="str">
        <f>IF(E1177="","",VLOOKUP(W1177,図書名リスト!$A$3:$W$1161,21,0))</f>
        <v/>
      </c>
      <c r="P1177" s="9" t="str">
        <f>IF(E1177="","",VLOOKUP(W1177,図書名リスト!$A$3:$W$1161,19,0))</f>
        <v/>
      </c>
      <c r="Q1177" s="9" t="str">
        <f>IF(E1177="","",VLOOKUP(W1177,図書名リスト!$A$3:$W$1161,20,0))</f>
        <v/>
      </c>
      <c r="R1177" s="9" t="str">
        <f>IF(E1177="","",VLOOKUP(W1177,図書名リスト!$A$3:$W$1161,22,0))</f>
        <v/>
      </c>
      <c r="S1177" s="8" t="str">
        <f t="shared" si="96"/>
        <v xml:space="preserve"> </v>
      </c>
      <c r="T1177" s="8" t="str">
        <f t="shared" si="97"/>
        <v>　</v>
      </c>
      <c r="U1177" s="8" t="str">
        <f t="shared" si="93"/>
        <v xml:space="preserve"> </v>
      </c>
      <c r="V1177" s="8">
        <f t="shared" si="94"/>
        <v>0</v>
      </c>
      <c r="W1177" s="7" t="str">
        <f t="shared" si="95"/>
        <v/>
      </c>
    </row>
    <row r="1178" spans="1:23" ht="57" customHeight="1" x14ac:dyDescent="0.15">
      <c r="A1178" s="10"/>
      <c r="B1178" s="16"/>
      <c r="C1178" s="16"/>
      <c r="D1178" s="15"/>
      <c r="E1178" s="14"/>
      <c r="F1178" s="13"/>
      <c r="G1178" s="12" t="str">
        <f>IF(E1178="","",VLOOKUP(E1178,図書名リスト!$C$3:$W$1161,16,0))</f>
        <v/>
      </c>
      <c r="H1178" s="11" t="str">
        <f>IF(E1178="","",VLOOKUP(W1178,図書名リスト!$A$3:$W$1161,5,0))</f>
        <v/>
      </c>
      <c r="I1178" s="11" t="str">
        <f>IF(E1178="","",VLOOKUP(W1178,図書名リスト!$A$3:$W$1161,9,0))</f>
        <v/>
      </c>
      <c r="J1178" s="11" t="str">
        <f>IF(E1178="","",VLOOKUP(W1178,図書名リスト!$A$3:$W$1161,23,0))</f>
        <v/>
      </c>
      <c r="K1178" s="11" t="str">
        <f>IF(E1178="","",VLOOKUP(W1178,図書名リスト!$A$3:$W$11651,11,0))</f>
        <v/>
      </c>
      <c r="L1178" s="38" t="str">
        <f>IF(E1178="","",VLOOKUP(W1178,図書名リスト!$A$3:$W$1161,14,0))</f>
        <v/>
      </c>
      <c r="M1178" s="9" t="str">
        <f>IF(E1178="","",VLOOKUP(W1178,図書名リスト!$A$3:$W$1161,17,0))</f>
        <v/>
      </c>
      <c r="N1178" s="10"/>
      <c r="O1178" s="9" t="str">
        <f>IF(E1178="","",VLOOKUP(W1178,図書名リスト!$A$3:$W$1161,21,0))</f>
        <v/>
      </c>
      <c r="P1178" s="9" t="str">
        <f>IF(E1178="","",VLOOKUP(W1178,図書名リスト!$A$3:$W$1161,19,0))</f>
        <v/>
      </c>
      <c r="Q1178" s="9" t="str">
        <f>IF(E1178="","",VLOOKUP(W1178,図書名リスト!$A$3:$W$1161,20,0))</f>
        <v/>
      </c>
      <c r="R1178" s="9" t="str">
        <f>IF(E1178="","",VLOOKUP(W1178,図書名リスト!$A$3:$W$1161,22,0))</f>
        <v/>
      </c>
      <c r="S1178" s="8" t="str">
        <f t="shared" si="96"/>
        <v xml:space="preserve"> </v>
      </c>
      <c r="T1178" s="8" t="str">
        <f t="shared" si="97"/>
        <v>　</v>
      </c>
      <c r="U1178" s="8" t="str">
        <f t="shared" si="93"/>
        <v xml:space="preserve"> </v>
      </c>
      <c r="V1178" s="8">
        <f t="shared" si="94"/>
        <v>0</v>
      </c>
      <c r="W1178" s="7" t="str">
        <f t="shared" si="95"/>
        <v/>
      </c>
    </row>
    <row r="1179" spans="1:23" ht="57" customHeight="1" x14ac:dyDescent="0.15">
      <c r="A1179" s="10"/>
      <c r="B1179" s="16"/>
      <c r="C1179" s="16"/>
      <c r="D1179" s="15"/>
      <c r="E1179" s="14"/>
      <c r="F1179" s="13"/>
      <c r="G1179" s="12" t="str">
        <f>IF(E1179="","",VLOOKUP(E1179,図書名リスト!$C$3:$W$1161,16,0))</f>
        <v/>
      </c>
      <c r="H1179" s="11" t="str">
        <f>IF(E1179="","",VLOOKUP(W1179,図書名リスト!$A$3:$W$1161,5,0))</f>
        <v/>
      </c>
      <c r="I1179" s="11" t="str">
        <f>IF(E1179="","",VLOOKUP(W1179,図書名リスト!$A$3:$W$1161,9,0))</f>
        <v/>
      </c>
      <c r="J1179" s="11" t="str">
        <f>IF(E1179="","",VLOOKUP(W1179,図書名リスト!$A$3:$W$1161,23,0))</f>
        <v/>
      </c>
      <c r="K1179" s="11" t="str">
        <f>IF(E1179="","",VLOOKUP(W1179,図書名リスト!$A$3:$W$11651,11,0))</f>
        <v/>
      </c>
      <c r="L1179" s="38" t="str">
        <f>IF(E1179="","",VLOOKUP(W1179,図書名リスト!$A$3:$W$1161,14,0))</f>
        <v/>
      </c>
      <c r="M1179" s="9" t="str">
        <f>IF(E1179="","",VLOOKUP(W1179,図書名リスト!$A$3:$W$1161,17,0))</f>
        <v/>
      </c>
      <c r="N1179" s="10"/>
      <c r="O1179" s="9" t="str">
        <f>IF(E1179="","",VLOOKUP(W1179,図書名リスト!$A$3:$W$1161,21,0))</f>
        <v/>
      </c>
      <c r="P1179" s="9" t="str">
        <f>IF(E1179="","",VLOOKUP(W1179,図書名リスト!$A$3:$W$1161,19,0))</f>
        <v/>
      </c>
      <c r="Q1179" s="9" t="str">
        <f>IF(E1179="","",VLOOKUP(W1179,図書名リスト!$A$3:$W$1161,20,0))</f>
        <v/>
      </c>
      <c r="R1179" s="9" t="str">
        <f>IF(E1179="","",VLOOKUP(W1179,図書名リスト!$A$3:$W$1161,22,0))</f>
        <v/>
      </c>
      <c r="S1179" s="8" t="str">
        <f t="shared" si="96"/>
        <v xml:space="preserve"> </v>
      </c>
      <c r="T1179" s="8" t="str">
        <f t="shared" si="97"/>
        <v>　</v>
      </c>
      <c r="U1179" s="8" t="str">
        <f t="shared" si="93"/>
        <v xml:space="preserve"> </v>
      </c>
      <c r="V1179" s="8">
        <f t="shared" si="94"/>
        <v>0</v>
      </c>
      <c r="W1179" s="7" t="str">
        <f t="shared" si="95"/>
        <v/>
      </c>
    </row>
    <row r="1180" spans="1:23" ht="57" customHeight="1" x14ac:dyDescent="0.15">
      <c r="A1180" s="10"/>
      <c r="B1180" s="16"/>
      <c r="C1180" s="16"/>
      <c r="D1180" s="15"/>
      <c r="E1180" s="14"/>
      <c r="F1180" s="13"/>
      <c r="G1180" s="12" t="str">
        <f>IF(E1180="","",VLOOKUP(E1180,図書名リスト!$C$3:$W$1161,16,0))</f>
        <v/>
      </c>
      <c r="H1180" s="11" t="str">
        <f>IF(E1180="","",VLOOKUP(W1180,図書名リスト!$A$3:$W$1161,5,0))</f>
        <v/>
      </c>
      <c r="I1180" s="11" t="str">
        <f>IF(E1180="","",VLOOKUP(W1180,図書名リスト!$A$3:$W$1161,9,0))</f>
        <v/>
      </c>
      <c r="J1180" s="11" t="str">
        <f>IF(E1180="","",VLOOKUP(W1180,図書名リスト!$A$3:$W$1161,23,0))</f>
        <v/>
      </c>
      <c r="K1180" s="11" t="str">
        <f>IF(E1180="","",VLOOKUP(W1180,図書名リスト!$A$3:$W$11651,11,0))</f>
        <v/>
      </c>
      <c r="L1180" s="38" t="str">
        <f>IF(E1180="","",VLOOKUP(W1180,図書名リスト!$A$3:$W$1161,14,0))</f>
        <v/>
      </c>
      <c r="M1180" s="9" t="str">
        <f>IF(E1180="","",VLOOKUP(W1180,図書名リスト!$A$3:$W$1161,17,0))</f>
        <v/>
      </c>
      <c r="N1180" s="10"/>
      <c r="O1180" s="9" t="str">
        <f>IF(E1180="","",VLOOKUP(W1180,図書名リスト!$A$3:$W$1161,21,0))</f>
        <v/>
      </c>
      <c r="P1180" s="9" t="str">
        <f>IF(E1180="","",VLOOKUP(W1180,図書名リスト!$A$3:$W$1161,19,0))</f>
        <v/>
      </c>
      <c r="Q1180" s="9" t="str">
        <f>IF(E1180="","",VLOOKUP(W1180,図書名リスト!$A$3:$W$1161,20,0))</f>
        <v/>
      </c>
      <c r="R1180" s="9" t="str">
        <f>IF(E1180="","",VLOOKUP(W1180,図書名リスト!$A$3:$W$1161,22,0))</f>
        <v/>
      </c>
      <c r="S1180" s="8" t="str">
        <f t="shared" si="96"/>
        <v xml:space="preserve"> </v>
      </c>
      <c r="T1180" s="8" t="str">
        <f t="shared" si="97"/>
        <v>　</v>
      </c>
      <c r="U1180" s="8" t="str">
        <f t="shared" si="93"/>
        <v xml:space="preserve"> </v>
      </c>
      <c r="V1180" s="8">
        <f t="shared" si="94"/>
        <v>0</v>
      </c>
      <c r="W1180" s="7" t="str">
        <f t="shared" si="95"/>
        <v/>
      </c>
    </row>
    <row r="1181" spans="1:23" ht="57" customHeight="1" x14ac:dyDescent="0.15">
      <c r="A1181" s="10"/>
      <c r="B1181" s="16"/>
      <c r="C1181" s="16"/>
      <c r="D1181" s="15"/>
      <c r="E1181" s="14"/>
      <c r="F1181" s="13"/>
      <c r="G1181" s="12" t="str">
        <f>IF(E1181="","",VLOOKUP(E1181,図書名リスト!$C$3:$W$1161,16,0))</f>
        <v/>
      </c>
      <c r="H1181" s="11" t="str">
        <f>IF(E1181="","",VLOOKUP(W1181,図書名リスト!$A$3:$W$1161,5,0))</f>
        <v/>
      </c>
      <c r="I1181" s="11" t="str">
        <f>IF(E1181="","",VLOOKUP(W1181,図書名リスト!$A$3:$W$1161,9,0))</f>
        <v/>
      </c>
      <c r="J1181" s="11" t="str">
        <f>IF(E1181="","",VLOOKUP(W1181,図書名リスト!$A$3:$W$1161,23,0))</f>
        <v/>
      </c>
      <c r="K1181" s="11" t="str">
        <f>IF(E1181="","",VLOOKUP(W1181,図書名リスト!$A$3:$W$11651,11,0))</f>
        <v/>
      </c>
      <c r="L1181" s="38" t="str">
        <f>IF(E1181="","",VLOOKUP(W1181,図書名リスト!$A$3:$W$1161,14,0))</f>
        <v/>
      </c>
      <c r="M1181" s="9" t="str">
        <f>IF(E1181="","",VLOOKUP(W1181,図書名リスト!$A$3:$W$1161,17,0))</f>
        <v/>
      </c>
      <c r="N1181" s="10"/>
      <c r="O1181" s="9" t="str">
        <f>IF(E1181="","",VLOOKUP(W1181,図書名リスト!$A$3:$W$1161,21,0))</f>
        <v/>
      </c>
      <c r="P1181" s="9" t="str">
        <f>IF(E1181="","",VLOOKUP(W1181,図書名リスト!$A$3:$W$1161,19,0))</f>
        <v/>
      </c>
      <c r="Q1181" s="9" t="str">
        <f>IF(E1181="","",VLOOKUP(W1181,図書名リスト!$A$3:$W$1161,20,0))</f>
        <v/>
      </c>
      <c r="R1181" s="9" t="str">
        <f>IF(E1181="","",VLOOKUP(W1181,図書名リスト!$A$3:$W$1161,22,0))</f>
        <v/>
      </c>
      <c r="S1181" s="8" t="str">
        <f t="shared" si="96"/>
        <v xml:space="preserve"> </v>
      </c>
      <c r="T1181" s="8" t="str">
        <f t="shared" si="97"/>
        <v>　</v>
      </c>
      <c r="U1181" s="8" t="str">
        <f t="shared" si="93"/>
        <v xml:space="preserve"> </v>
      </c>
      <c r="V1181" s="8">
        <f t="shared" si="94"/>
        <v>0</v>
      </c>
      <c r="W1181" s="7" t="str">
        <f t="shared" si="95"/>
        <v/>
      </c>
    </row>
    <row r="1182" spans="1:23" ht="57" customHeight="1" x14ac:dyDescent="0.15">
      <c r="A1182" s="10"/>
      <c r="B1182" s="16"/>
      <c r="C1182" s="16"/>
      <c r="D1182" s="15"/>
      <c r="E1182" s="14"/>
      <c r="F1182" s="13"/>
      <c r="G1182" s="12" t="str">
        <f>IF(E1182="","",VLOOKUP(E1182,図書名リスト!$C$3:$W$1161,16,0))</f>
        <v/>
      </c>
      <c r="H1182" s="11" t="str">
        <f>IF(E1182="","",VLOOKUP(W1182,図書名リスト!$A$3:$W$1161,5,0))</f>
        <v/>
      </c>
      <c r="I1182" s="11" t="str">
        <f>IF(E1182="","",VLOOKUP(W1182,図書名リスト!$A$3:$W$1161,9,0))</f>
        <v/>
      </c>
      <c r="J1182" s="11" t="str">
        <f>IF(E1182="","",VLOOKUP(W1182,図書名リスト!$A$3:$W$1161,23,0))</f>
        <v/>
      </c>
      <c r="K1182" s="11" t="str">
        <f>IF(E1182="","",VLOOKUP(W1182,図書名リスト!$A$3:$W$11651,11,0))</f>
        <v/>
      </c>
      <c r="L1182" s="38" t="str">
        <f>IF(E1182="","",VLOOKUP(W1182,図書名リスト!$A$3:$W$1161,14,0))</f>
        <v/>
      </c>
      <c r="M1182" s="9" t="str">
        <f>IF(E1182="","",VLOOKUP(W1182,図書名リスト!$A$3:$W$1161,17,0))</f>
        <v/>
      </c>
      <c r="N1182" s="10"/>
      <c r="O1182" s="9" t="str">
        <f>IF(E1182="","",VLOOKUP(W1182,図書名リスト!$A$3:$W$1161,21,0))</f>
        <v/>
      </c>
      <c r="P1182" s="9" t="str">
        <f>IF(E1182="","",VLOOKUP(W1182,図書名リスト!$A$3:$W$1161,19,0))</f>
        <v/>
      </c>
      <c r="Q1182" s="9" t="str">
        <f>IF(E1182="","",VLOOKUP(W1182,図書名リスト!$A$3:$W$1161,20,0))</f>
        <v/>
      </c>
      <c r="R1182" s="9" t="str">
        <f>IF(E1182="","",VLOOKUP(W1182,図書名リスト!$A$3:$W$1161,22,0))</f>
        <v/>
      </c>
      <c r="S1182" s="8" t="str">
        <f t="shared" si="96"/>
        <v xml:space="preserve"> </v>
      </c>
      <c r="T1182" s="8" t="str">
        <f t="shared" si="97"/>
        <v>　</v>
      </c>
      <c r="U1182" s="8" t="str">
        <f t="shared" si="93"/>
        <v xml:space="preserve"> </v>
      </c>
      <c r="V1182" s="8">
        <f t="shared" si="94"/>
        <v>0</v>
      </c>
      <c r="W1182" s="7" t="str">
        <f t="shared" si="95"/>
        <v/>
      </c>
    </row>
    <row r="1183" spans="1:23" ht="57" customHeight="1" x14ac:dyDescent="0.15">
      <c r="A1183" s="10"/>
      <c r="B1183" s="16"/>
      <c r="C1183" s="16"/>
      <c r="D1183" s="15"/>
      <c r="E1183" s="14"/>
      <c r="F1183" s="13"/>
      <c r="G1183" s="12" t="str">
        <f>IF(E1183="","",VLOOKUP(E1183,図書名リスト!$C$3:$W$1161,16,0))</f>
        <v/>
      </c>
      <c r="H1183" s="11" t="str">
        <f>IF(E1183="","",VLOOKUP(W1183,図書名リスト!$A$3:$W$1161,5,0))</f>
        <v/>
      </c>
      <c r="I1183" s="11" t="str">
        <f>IF(E1183="","",VLOOKUP(W1183,図書名リスト!$A$3:$W$1161,9,0))</f>
        <v/>
      </c>
      <c r="J1183" s="11" t="str">
        <f>IF(E1183="","",VLOOKUP(W1183,図書名リスト!$A$3:$W$1161,23,0))</f>
        <v/>
      </c>
      <c r="K1183" s="11" t="str">
        <f>IF(E1183="","",VLOOKUP(W1183,図書名リスト!$A$3:$W$11651,11,0))</f>
        <v/>
      </c>
      <c r="L1183" s="38" t="str">
        <f>IF(E1183="","",VLOOKUP(W1183,図書名リスト!$A$3:$W$1161,14,0))</f>
        <v/>
      </c>
      <c r="M1183" s="9" t="str">
        <f>IF(E1183="","",VLOOKUP(W1183,図書名リスト!$A$3:$W$1161,17,0))</f>
        <v/>
      </c>
      <c r="N1183" s="10"/>
      <c r="O1183" s="9" t="str">
        <f>IF(E1183="","",VLOOKUP(W1183,図書名リスト!$A$3:$W$1161,21,0))</f>
        <v/>
      </c>
      <c r="P1183" s="9" t="str">
        <f>IF(E1183="","",VLOOKUP(W1183,図書名リスト!$A$3:$W$1161,19,0))</f>
        <v/>
      </c>
      <c r="Q1183" s="9" t="str">
        <f>IF(E1183="","",VLOOKUP(W1183,図書名リスト!$A$3:$W$1161,20,0))</f>
        <v/>
      </c>
      <c r="R1183" s="9" t="str">
        <f>IF(E1183="","",VLOOKUP(W1183,図書名リスト!$A$3:$W$1161,22,0))</f>
        <v/>
      </c>
      <c r="S1183" s="8" t="str">
        <f t="shared" si="96"/>
        <v xml:space="preserve"> </v>
      </c>
      <c r="T1183" s="8" t="str">
        <f t="shared" si="97"/>
        <v>　</v>
      </c>
      <c r="U1183" s="8" t="str">
        <f t="shared" si="93"/>
        <v xml:space="preserve"> </v>
      </c>
      <c r="V1183" s="8">
        <f t="shared" si="94"/>
        <v>0</v>
      </c>
      <c r="W1183" s="7" t="str">
        <f t="shared" si="95"/>
        <v/>
      </c>
    </row>
    <row r="1184" spans="1:23" ht="57" customHeight="1" x14ac:dyDescent="0.15">
      <c r="A1184" s="10"/>
      <c r="B1184" s="16"/>
      <c r="C1184" s="16"/>
      <c r="D1184" s="15"/>
      <c r="E1184" s="14"/>
      <c r="F1184" s="13"/>
      <c r="G1184" s="12" t="str">
        <f>IF(E1184="","",VLOOKUP(E1184,図書名リスト!$C$3:$W$1161,16,0))</f>
        <v/>
      </c>
      <c r="H1184" s="11" t="str">
        <f>IF(E1184="","",VLOOKUP(W1184,図書名リスト!$A$3:$W$1161,5,0))</f>
        <v/>
      </c>
      <c r="I1184" s="11" t="str">
        <f>IF(E1184="","",VLOOKUP(W1184,図書名リスト!$A$3:$W$1161,9,0))</f>
        <v/>
      </c>
      <c r="J1184" s="11" t="str">
        <f>IF(E1184="","",VLOOKUP(W1184,図書名リスト!$A$3:$W$1161,23,0))</f>
        <v/>
      </c>
      <c r="K1184" s="11" t="str">
        <f>IF(E1184="","",VLOOKUP(W1184,図書名リスト!$A$3:$W$11651,11,0))</f>
        <v/>
      </c>
      <c r="L1184" s="38" t="str">
        <f>IF(E1184="","",VLOOKUP(W1184,図書名リスト!$A$3:$W$1161,14,0))</f>
        <v/>
      </c>
      <c r="M1184" s="9" t="str">
        <f>IF(E1184="","",VLOOKUP(W1184,図書名リスト!$A$3:$W$1161,17,0))</f>
        <v/>
      </c>
      <c r="N1184" s="10"/>
      <c r="O1184" s="9" t="str">
        <f>IF(E1184="","",VLOOKUP(W1184,図書名リスト!$A$3:$W$1161,21,0))</f>
        <v/>
      </c>
      <c r="P1184" s="9" t="str">
        <f>IF(E1184="","",VLOOKUP(W1184,図書名リスト!$A$3:$W$1161,19,0))</f>
        <v/>
      </c>
      <c r="Q1184" s="9" t="str">
        <f>IF(E1184="","",VLOOKUP(W1184,図書名リスト!$A$3:$W$1161,20,0))</f>
        <v/>
      </c>
      <c r="R1184" s="9" t="str">
        <f>IF(E1184="","",VLOOKUP(W1184,図書名リスト!$A$3:$W$1161,22,0))</f>
        <v/>
      </c>
      <c r="S1184" s="8" t="str">
        <f t="shared" si="96"/>
        <v xml:space="preserve"> </v>
      </c>
      <c r="T1184" s="8" t="str">
        <f t="shared" si="97"/>
        <v>　</v>
      </c>
      <c r="U1184" s="8" t="str">
        <f t="shared" si="93"/>
        <v xml:space="preserve"> </v>
      </c>
      <c r="V1184" s="8">
        <f t="shared" si="94"/>
        <v>0</v>
      </c>
      <c r="W1184" s="7" t="str">
        <f t="shared" si="95"/>
        <v/>
      </c>
    </row>
    <row r="1185" spans="1:23" ht="57" customHeight="1" x14ac:dyDescent="0.15">
      <c r="A1185" s="10"/>
      <c r="B1185" s="16"/>
      <c r="C1185" s="16"/>
      <c r="D1185" s="15"/>
      <c r="E1185" s="14"/>
      <c r="F1185" s="13"/>
      <c r="G1185" s="12" t="str">
        <f>IF(E1185="","",VLOOKUP(E1185,図書名リスト!$C$3:$W$1161,16,0))</f>
        <v/>
      </c>
      <c r="H1185" s="11" t="str">
        <f>IF(E1185="","",VLOOKUP(W1185,図書名リスト!$A$3:$W$1161,5,0))</f>
        <v/>
      </c>
      <c r="I1185" s="11" t="str">
        <f>IF(E1185="","",VLOOKUP(W1185,図書名リスト!$A$3:$W$1161,9,0))</f>
        <v/>
      </c>
      <c r="J1185" s="11" t="str">
        <f>IF(E1185="","",VLOOKUP(W1185,図書名リスト!$A$3:$W$1161,23,0))</f>
        <v/>
      </c>
      <c r="K1185" s="11" t="str">
        <f>IF(E1185="","",VLOOKUP(W1185,図書名リスト!$A$3:$W$11651,11,0))</f>
        <v/>
      </c>
      <c r="L1185" s="38" t="str">
        <f>IF(E1185="","",VLOOKUP(W1185,図書名リスト!$A$3:$W$1161,14,0))</f>
        <v/>
      </c>
      <c r="M1185" s="9" t="str">
        <f>IF(E1185="","",VLOOKUP(W1185,図書名リスト!$A$3:$W$1161,17,0))</f>
        <v/>
      </c>
      <c r="N1185" s="10"/>
      <c r="O1185" s="9" t="str">
        <f>IF(E1185="","",VLOOKUP(W1185,図書名リスト!$A$3:$W$1161,21,0))</f>
        <v/>
      </c>
      <c r="P1185" s="9" t="str">
        <f>IF(E1185="","",VLOOKUP(W1185,図書名リスト!$A$3:$W$1161,19,0))</f>
        <v/>
      </c>
      <c r="Q1185" s="9" t="str">
        <f>IF(E1185="","",VLOOKUP(W1185,図書名リスト!$A$3:$W$1161,20,0))</f>
        <v/>
      </c>
      <c r="R1185" s="9" t="str">
        <f>IF(E1185="","",VLOOKUP(W1185,図書名リスト!$A$3:$W$1161,22,0))</f>
        <v/>
      </c>
      <c r="S1185" s="8" t="str">
        <f t="shared" si="96"/>
        <v xml:space="preserve"> </v>
      </c>
      <c r="T1185" s="8" t="str">
        <f t="shared" si="97"/>
        <v>　</v>
      </c>
      <c r="U1185" s="8" t="str">
        <f t="shared" si="93"/>
        <v xml:space="preserve"> </v>
      </c>
      <c r="V1185" s="8">
        <f t="shared" si="94"/>
        <v>0</v>
      </c>
      <c r="W1185" s="7" t="str">
        <f t="shared" si="95"/>
        <v/>
      </c>
    </row>
    <row r="1186" spans="1:23" ht="57" customHeight="1" x14ac:dyDescent="0.15">
      <c r="A1186" s="10"/>
      <c r="B1186" s="16"/>
      <c r="C1186" s="16"/>
      <c r="D1186" s="15"/>
      <c r="E1186" s="14"/>
      <c r="F1186" s="13"/>
      <c r="G1186" s="12" t="str">
        <f>IF(E1186="","",VLOOKUP(E1186,図書名リスト!$C$3:$W$1161,16,0))</f>
        <v/>
      </c>
      <c r="H1186" s="11" t="str">
        <f>IF(E1186="","",VLOOKUP(W1186,図書名リスト!$A$3:$W$1161,5,0))</f>
        <v/>
      </c>
      <c r="I1186" s="11" t="str">
        <f>IF(E1186="","",VLOOKUP(W1186,図書名リスト!$A$3:$W$1161,9,0))</f>
        <v/>
      </c>
      <c r="J1186" s="11" t="str">
        <f>IF(E1186="","",VLOOKUP(W1186,図書名リスト!$A$3:$W$1161,23,0))</f>
        <v/>
      </c>
      <c r="K1186" s="11" t="str">
        <f>IF(E1186="","",VLOOKUP(W1186,図書名リスト!$A$3:$W$11651,11,0))</f>
        <v/>
      </c>
      <c r="L1186" s="38" t="str">
        <f>IF(E1186="","",VLOOKUP(W1186,図書名リスト!$A$3:$W$1161,14,0))</f>
        <v/>
      </c>
      <c r="M1186" s="9" t="str">
        <f>IF(E1186="","",VLOOKUP(W1186,図書名リスト!$A$3:$W$1161,17,0))</f>
        <v/>
      </c>
      <c r="N1186" s="10"/>
      <c r="O1186" s="9" t="str">
        <f>IF(E1186="","",VLOOKUP(W1186,図書名リスト!$A$3:$W$1161,21,0))</f>
        <v/>
      </c>
      <c r="P1186" s="9" t="str">
        <f>IF(E1186="","",VLOOKUP(W1186,図書名リスト!$A$3:$W$1161,19,0))</f>
        <v/>
      </c>
      <c r="Q1186" s="9" t="str">
        <f>IF(E1186="","",VLOOKUP(W1186,図書名リスト!$A$3:$W$1161,20,0))</f>
        <v/>
      </c>
      <c r="R1186" s="9" t="str">
        <f>IF(E1186="","",VLOOKUP(W1186,図書名リスト!$A$3:$W$1161,22,0))</f>
        <v/>
      </c>
      <c r="S1186" s="8" t="str">
        <f t="shared" si="96"/>
        <v xml:space="preserve"> </v>
      </c>
      <c r="T1186" s="8" t="str">
        <f t="shared" si="97"/>
        <v>　</v>
      </c>
      <c r="U1186" s="8" t="str">
        <f t="shared" si="93"/>
        <v xml:space="preserve"> </v>
      </c>
      <c r="V1186" s="8">
        <f t="shared" si="94"/>
        <v>0</v>
      </c>
      <c r="W1186" s="7" t="str">
        <f t="shared" si="95"/>
        <v/>
      </c>
    </row>
    <row r="1187" spans="1:23" ht="57" customHeight="1" x14ac:dyDescent="0.15">
      <c r="A1187" s="10"/>
      <c r="B1187" s="16"/>
      <c r="C1187" s="16"/>
      <c r="D1187" s="15"/>
      <c r="E1187" s="14"/>
      <c r="F1187" s="13"/>
      <c r="G1187" s="12" t="str">
        <f>IF(E1187="","",VLOOKUP(E1187,図書名リスト!$C$3:$W$1161,16,0))</f>
        <v/>
      </c>
      <c r="H1187" s="11" t="str">
        <f>IF(E1187="","",VLOOKUP(W1187,図書名リスト!$A$3:$W$1161,5,0))</f>
        <v/>
      </c>
      <c r="I1187" s="11" t="str">
        <f>IF(E1187="","",VLOOKUP(W1187,図書名リスト!$A$3:$W$1161,9,0))</f>
        <v/>
      </c>
      <c r="J1187" s="11" t="str">
        <f>IF(E1187="","",VLOOKUP(W1187,図書名リスト!$A$3:$W$1161,23,0))</f>
        <v/>
      </c>
      <c r="K1187" s="11" t="str">
        <f>IF(E1187="","",VLOOKUP(W1187,図書名リスト!$A$3:$W$11651,11,0))</f>
        <v/>
      </c>
      <c r="L1187" s="38" t="str">
        <f>IF(E1187="","",VLOOKUP(W1187,図書名リスト!$A$3:$W$1161,14,0))</f>
        <v/>
      </c>
      <c r="M1187" s="9" t="str">
        <f>IF(E1187="","",VLOOKUP(W1187,図書名リスト!$A$3:$W$1161,17,0))</f>
        <v/>
      </c>
      <c r="N1187" s="10"/>
      <c r="O1187" s="9" t="str">
        <f>IF(E1187="","",VLOOKUP(W1187,図書名リスト!$A$3:$W$1161,21,0))</f>
        <v/>
      </c>
      <c r="P1187" s="9" t="str">
        <f>IF(E1187="","",VLOOKUP(W1187,図書名リスト!$A$3:$W$1161,19,0))</f>
        <v/>
      </c>
      <c r="Q1187" s="9" t="str">
        <f>IF(E1187="","",VLOOKUP(W1187,図書名リスト!$A$3:$W$1161,20,0))</f>
        <v/>
      </c>
      <c r="R1187" s="9" t="str">
        <f>IF(E1187="","",VLOOKUP(W1187,図書名リスト!$A$3:$W$1161,22,0))</f>
        <v/>
      </c>
      <c r="S1187" s="8" t="str">
        <f t="shared" si="96"/>
        <v xml:space="preserve"> </v>
      </c>
      <c r="T1187" s="8" t="str">
        <f t="shared" si="97"/>
        <v>　</v>
      </c>
      <c r="U1187" s="8" t="str">
        <f t="shared" si="93"/>
        <v xml:space="preserve"> </v>
      </c>
      <c r="V1187" s="8">
        <f t="shared" si="94"/>
        <v>0</v>
      </c>
      <c r="W1187" s="7" t="str">
        <f t="shared" si="95"/>
        <v/>
      </c>
    </row>
    <row r="1188" spans="1:23" ht="57" customHeight="1" x14ac:dyDescent="0.15">
      <c r="A1188" s="10"/>
      <c r="B1188" s="16"/>
      <c r="C1188" s="16"/>
      <c r="D1188" s="15"/>
      <c r="E1188" s="14"/>
      <c r="F1188" s="13"/>
      <c r="G1188" s="12" t="str">
        <f>IF(E1188="","",VLOOKUP(E1188,図書名リスト!$C$3:$W$1161,16,0))</f>
        <v/>
      </c>
      <c r="H1188" s="11" t="str">
        <f>IF(E1188="","",VLOOKUP(W1188,図書名リスト!$A$3:$W$1161,5,0))</f>
        <v/>
      </c>
      <c r="I1188" s="11" t="str">
        <f>IF(E1188="","",VLOOKUP(W1188,図書名リスト!$A$3:$W$1161,9,0))</f>
        <v/>
      </c>
      <c r="J1188" s="11" t="str">
        <f>IF(E1188="","",VLOOKUP(W1188,図書名リスト!$A$3:$W$1161,23,0))</f>
        <v/>
      </c>
      <c r="K1188" s="11" t="str">
        <f>IF(E1188="","",VLOOKUP(W1188,図書名リスト!$A$3:$W$11651,11,0))</f>
        <v/>
      </c>
      <c r="L1188" s="38" t="str">
        <f>IF(E1188="","",VLOOKUP(W1188,図書名リスト!$A$3:$W$1161,14,0))</f>
        <v/>
      </c>
      <c r="M1188" s="9" t="str">
        <f>IF(E1188="","",VLOOKUP(W1188,図書名リスト!$A$3:$W$1161,17,0))</f>
        <v/>
      </c>
      <c r="N1188" s="10"/>
      <c r="O1188" s="9" t="str">
        <f>IF(E1188="","",VLOOKUP(W1188,図書名リスト!$A$3:$W$1161,21,0))</f>
        <v/>
      </c>
      <c r="P1188" s="9" t="str">
        <f>IF(E1188="","",VLOOKUP(W1188,図書名リスト!$A$3:$W$1161,19,0))</f>
        <v/>
      </c>
      <c r="Q1188" s="9" t="str">
        <f>IF(E1188="","",VLOOKUP(W1188,図書名リスト!$A$3:$W$1161,20,0))</f>
        <v/>
      </c>
      <c r="R1188" s="9" t="str">
        <f>IF(E1188="","",VLOOKUP(W1188,図書名リスト!$A$3:$W$1161,22,0))</f>
        <v/>
      </c>
      <c r="S1188" s="8" t="str">
        <f t="shared" si="96"/>
        <v xml:space="preserve"> </v>
      </c>
      <c r="T1188" s="8" t="str">
        <f t="shared" si="97"/>
        <v>　</v>
      </c>
      <c r="U1188" s="8" t="str">
        <f t="shared" si="93"/>
        <v xml:space="preserve"> </v>
      </c>
      <c r="V1188" s="8">
        <f t="shared" si="94"/>
        <v>0</v>
      </c>
      <c r="W1188" s="7" t="str">
        <f t="shared" si="95"/>
        <v/>
      </c>
    </row>
    <row r="1189" spans="1:23" ht="57" customHeight="1" x14ac:dyDescent="0.15">
      <c r="A1189" s="10"/>
      <c r="B1189" s="16"/>
      <c r="C1189" s="16"/>
      <c r="D1189" s="15"/>
      <c r="E1189" s="14"/>
      <c r="F1189" s="13"/>
      <c r="G1189" s="12" t="str">
        <f>IF(E1189="","",VLOOKUP(E1189,図書名リスト!$C$3:$W$1161,16,0))</f>
        <v/>
      </c>
      <c r="H1189" s="11" t="str">
        <f>IF(E1189="","",VLOOKUP(W1189,図書名リスト!$A$3:$W$1161,5,0))</f>
        <v/>
      </c>
      <c r="I1189" s="11" t="str">
        <f>IF(E1189="","",VLOOKUP(W1189,図書名リスト!$A$3:$W$1161,9,0))</f>
        <v/>
      </c>
      <c r="J1189" s="11" t="str">
        <f>IF(E1189="","",VLOOKUP(W1189,図書名リスト!$A$3:$W$1161,23,0))</f>
        <v/>
      </c>
      <c r="K1189" s="11" t="str">
        <f>IF(E1189="","",VLOOKUP(W1189,図書名リスト!$A$3:$W$11651,11,0))</f>
        <v/>
      </c>
      <c r="L1189" s="38" t="str">
        <f>IF(E1189="","",VLOOKUP(W1189,図書名リスト!$A$3:$W$1161,14,0))</f>
        <v/>
      </c>
      <c r="M1189" s="9" t="str">
        <f>IF(E1189="","",VLOOKUP(W1189,図書名リスト!$A$3:$W$1161,17,0))</f>
        <v/>
      </c>
      <c r="N1189" s="10"/>
      <c r="O1189" s="9" t="str">
        <f>IF(E1189="","",VLOOKUP(W1189,図書名リスト!$A$3:$W$1161,21,0))</f>
        <v/>
      </c>
      <c r="P1189" s="9" t="str">
        <f>IF(E1189="","",VLOOKUP(W1189,図書名リスト!$A$3:$W$1161,19,0))</f>
        <v/>
      </c>
      <c r="Q1189" s="9" t="str">
        <f>IF(E1189="","",VLOOKUP(W1189,図書名リスト!$A$3:$W$1161,20,0))</f>
        <v/>
      </c>
      <c r="R1189" s="9" t="str">
        <f>IF(E1189="","",VLOOKUP(W1189,図書名リスト!$A$3:$W$1161,22,0))</f>
        <v/>
      </c>
      <c r="S1189" s="8" t="str">
        <f t="shared" si="96"/>
        <v xml:space="preserve"> </v>
      </c>
      <c r="T1189" s="8" t="str">
        <f t="shared" si="97"/>
        <v>　</v>
      </c>
      <c r="U1189" s="8" t="str">
        <f t="shared" si="93"/>
        <v xml:space="preserve"> </v>
      </c>
      <c r="V1189" s="8">
        <f t="shared" si="94"/>
        <v>0</v>
      </c>
      <c r="W1189" s="7" t="str">
        <f t="shared" si="95"/>
        <v/>
      </c>
    </row>
    <row r="1190" spans="1:23" ht="57" customHeight="1" x14ac:dyDescent="0.15">
      <c r="A1190" s="10"/>
      <c r="B1190" s="16"/>
      <c r="C1190" s="16"/>
      <c r="D1190" s="15"/>
      <c r="E1190" s="14"/>
      <c r="F1190" s="13"/>
      <c r="G1190" s="12" t="str">
        <f>IF(E1190="","",VLOOKUP(E1190,図書名リスト!$C$3:$W$1161,16,0))</f>
        <v/>
      </c>
      <c r="H1190" s="11" t="str">
        <f>IF(E1190="","",VLOOKUP(W1190,図書名リスト!$A$3:$W$1161,5,0))</f>
        <v/>
      </c>
      <c r="I1190" s="11" t="str">
        <f>IF(E1190="","",VLOOKUP(W1190,図書名リスト!$A$3:$W$1161,9,0))</f>
        <v/>
      </c>
      <c r="J1190" s="11" t="str">
        <f>IF(E1190="","",VLOOKUP(W1190,図書名リスト!$A$3:$W$1161,23,0))</f>
        <v/>
      </c>
      <c r="K1190" s="11" t="str">
        <f>IF(E1190="","",VLOOKUP(W1190,図書名リスト!$A$3:$W$11651,11,0))</f>
        <v/>
      </c>
      <c r="L1190" s="38" t="str">
        <f>IF(E1190="","",VLOOKUP(W1190,図書名リスト!$A$3:$W$1161,14,0))</f>
        <v/>
      </c>
      <c r="M1190" s="9" t="str">
        <f>IF(E1190="","",VLOOKUP(W1190,図書名リスト!$A$3:$W$1161,17,0))</f>
        <v/>
      </c>
      <c r="N1190" s="10"/>
      <c r="O1190" s="9" t="str">
        <f>IF(E1190="","",VLOOKUP(W1190,図書名リスト!$A$3:$W$1161,21,0))</f>
        <v/>
      </c>
      <c r="P1190" s="9" t="str">
        <f>IF(E1190="","",VLOOKUP(W1190,図書名リスト!$A$3:$W$1161,19,0))</f>
        <v/>
      </c>
      <c r="Q1190" s="9" t="str">
        <f>IF(E1190="","",VLOOKUP(W1190,図書名リスト!$A$3:$W$1161,20,0))</f>
        <v/>
      </c>
      <c r="R1190" s="9" t="str">
        <f>IF(E1190="","",VLOOKUP(W1190,図書名リスト!$A$3:$W$1161,22,0))</f>
        <v/>
      </c>
      <c r="S1190" s="8" t="str">
        <f t="shared" si="96"/>
        <v xml:space="preserve"> </v>
      </c>
      <c r="T1190" s="8" t="str">
        <f t="shared" si="97"/>
        <v>　</v>
      </c>
      <c r="U1190" s="8" t="str">
        <f t="shared" si="93"/>
        <v xml:space="preserve"> </v>
      </c>
      <c r="V1190" s="8">
        <f t="shared" si="94"/>
        <v>0</v>
      </c>
      <c r="W1190" s="7" t="str">
        <f t="shared" si="95"/>
        <v/>
      </c>
    </row>
    <row r="1191" spans="1:23" ht="57" customHeight="1" x14ac:dyDescent="0.15">
      <c r="A1191" s="10"/>
      <c r="B1191" s="16"/>
      <c r="C1191" s="16"/>
      <c r="D1191" s="15"/>
      <c r="E1191" s="14"/>
      <c r="F1191" s="13"/>
      <c r="G1191" s="12" t="str">
        <f>IF(E1191="","",VLOOKUP(E1191,図書名リスト!$C$3:$W$1161,16,0))</f>
        <v/>
      </c>
      <c r="H1191" s="11" t="str">
        <f>IF(E1191="","",VLOOKUP(W1191,図書名リスト!$A$3:$W$1161,5,0))</f>
        <v/>
      </c>
      <c r="I1191" s="11" t="str">
        <f>IF(E1191="","",VLOOKUP(W1191,図書名リスト!$A$3:$W$1161,9,0))</f>
        <v/>
      </c>
      <c r="J1191" s="11" t="str">
        <f>IF(E1191="","",VLOOKUP(W1191,図書名リスト!$A$3:$W$1161,23,0))</f>
        <v/>
      </c>
      <c r="K1191" s="11" t="str">
        <f>IF(E1191="","",VLOOKUP(W1191,図書名リスト!$A$3:$W$11651,11,0))</f>
        <v/>
      </c>
      <c r="L1191" s="38" t="str">
        <f>IF(E1191="","",VLOOKUP(W1191,図書名リスト!$A$3:$W$1161,14,0))</f>
        <v/>
      </c>
      <c r="M1191" s="9" t="str">
        <f>IF(E1191="","",VLOOKUP(W1191,図書名リスト!$A$3:$W$1161,17,0))</f>
        <v/>
      </c>
      <c r="N1191" s="10"/>
      <c r="O1191" s="9" t="str">
        <f>IF(E1191="","",VLOOKUP(W1191,図書名リスト!$A$3:$W$1161,21,0))</f>
        <v/>
      </c>
      <c r="P1191" s="9" t="str">
        <f>IF(E1191="","",VLOOKUP(W1191,図書名リスト!$A$3:$W$1161,19,0))</f>
        <v/>
      </c>
      <c r="Q1191" s="9" t="str">
        <f>IF(E1191="","",VLOOKUP(W1191,図書名リスト!$A$3:$W$1161,20,0))</f>
        <v/>
      </c>
      <c r="R1191" s="9" t="str">
        <f>IF(E1191="","",VLOOKUP(W1191,図書名リスト!$A$3:$W$1161,22,0))</f>
        <v/>
      </c>
      <c r="S1191" s="8" t="str">
        <f t="shared" si="96"/>
        <v xml:space="preserve"> </v>
      </c>
      <c r="T1191" s="8" t="str">
        <f t="shared" si="97"/>
        <v>　</v>
      </c>
      <c r="U1191" s="8" t="str">
        <f t="shared" si="93"/>
        <v xml:space="preserve"> </v>
      </c>
      <c r="V1191" s="8">
        <f t="shared" si="94"/>
        <v>0</v>
      </c>
      <c r="W1191" s="7" t="str">
        <f t="shared" si="95"/>
        <v/>
      </c>
    </row>
    <row r="1192" spans="1:23" ht="57" customHeight="1" x14ac:dyDescent="0.15">
      <c r="A1192" s="10"/>
      <c r="B1192" s="16"/>
      <c r="C1192" s="16"/>
      <c r="D1192" s="15"/>
      <c r="E1192" s="14"/>
      <c r="F1192" s="13"/>
      <c r="G1192" s="12" t="str">
        <f>IF(E1192="","",VLOOKUP(E1192,図書名リスト!$C$3:$W$1161,16,0))</f>
        <v/>
      </c>
      <c r="H1192" s="11" t="str">
        <f>IF(E1192="","",VLOOKUP(W1192,図書名リスト!$A$3:$W$1161,5,0))</f>
        <v/>
      </c>
      <c r="I1192" s="11" t="str">
        <f>IF(E1192="","",VLOOKUP(W1192,図書名リスト!$A$3:$W$1161,9,0))</f>
        <v/>
      </c>
      <c r="J1192" s="11" t="str">
        <f>IF(E1192="","",VLOOKUP(W1192,図書名リスト!$A$3:$W$1161,23,0))</f>
        <v/>
      </c>
      <c r="K1192" s="11" t="str">
        <f>IF(E1192="","",VLOOKUP(W1192,図書名リスト!$A$3:$W$11651,11,0))</f>
        <v/>
      </c>
      <c r="L1192" s="38" t="str">
        <f>IF(E1192="","",VLOOKUP(W1192,図書名リスト!$A$3:$W$1161,14,0))</f>
        <v/>
      </c>
      <c r="M1192" s="9" t="str">
        <f>IF(E1192="","",VLOOKUP(W1192,図書名リスト!$A$3:$W$1161,17,0))</f>
        <v/>
      </c>
      <c r="N1192" s="10"/>
      <c r="O1192" s="9" t="str">
        <f>IF(E1192="","",VLOOKUP(W1192,図書名リスト!$A$3:$W$1161,21,0))</f>
        <v/>
      </c>
      <c r="P1192" s="9" t="str">
        <f>IF(E1192="","",VLOOKUP(W1192,図書名リスト!$A$3:$W$1161,19,0))</f>
        <v/>
      </c>
      <c r="Q1192" s="9" t="str">
        <f>IF(E1192="","",VLOOKUP(W1192,図書名リスト!$A$3:$W$1161,20,0))</f>
        <v/>
      </c>
      <c r="R1192" s="9" t="str">
        <f>IF(E1192="","",VLOOKUP(W1192,図書名リスト!$A$3:$W$1161,22,0))</f>
        <v/>
      </c>
      <c r="S1192" s="8" t="str">
        <f t="shared" si="96"/>
        <v xml:space="preserve"> </v>
      </c>
      <c r="T1192" s="8" t="str">
        <f t="shared" si="97"/>
        <v>　</v>
      </c>
      <c r="U1192" s="8" t="str">
        <f t="shared" si="93"/>
        <v xml:space="preserve"> </v>
      </c>
      <c r="V1192" s="8">
        <f t="shared" si="94"/>
        <v>0</v>
      </c>
      <c r="W1192" s="7" t="str">
        <f t="shared" si="95"/>
        <v/>
      </c>
    </row>
    <row r="1193" spans="1:23" ht="57" customHeight="1" x14ac:dyDescent="0.15">
      <c r="A1193" s="10"/>
      <c r="B1193" s="16"/>
      <c r="C1193" s="16"/>
      <c r="D1193" s="15"/>
      <c r="E1193" s="14"/>
      <c r="F1193" s="13"/>
      <c r="G1193" s="12" t="str">
        <f>IF(E1193="","",VLOOKUP(E1193,図書名リスト!$C$3:$W$1161,16,0))</f>
        <v/>
      </c>
      <c r="H1193" s="11" t="str">
        <f>IF(E1193="","",VLOOKUP(W1193,図書名リスト!$A$3:$W$1161,5,0))</f>
        <v/>
      </c>
      <c r="I1193" s="11" t="str">
        <f>IF(E1193="","",VLOOKUP(W1193,図書名リスト!$A$3:$W$1161,9,0))</f>
        <v/>
      </c>
      <c r="J1193" s="11" t="str">
        <f>IF(E1193="","",VLOOKUP(W1193,図書名リスト!$A$3:$W$1161,23,0))</f>
        <v/>
      </c>
      <c r="K1193" s="11" t="str">
        <f>IF(E1193="","",VLOOKUP(W1193,図書名リスト!$A$3:$W$11651,11,0))</f>
        <v/>
      </c>
      <c r="L1193" s="38" t="str">
        <f>IF(E1193="","",VLOOKUP(W1193,図書名リスト!$A$3:$W$1161,14,0))</f>
        <v/>
      </c>
      <c r="M1193" s="9" t="str">
        <f>IF(E1193="","",VLOOKUP(W1193,図書名リスト!$A$3:$W$1161,17,0))</f>
        <v/>
      </c>
      <c r="N1193" s="10"/>
      <c r="O1193" s="9" t="str">
        <f>IF(E1193="","",VLOOKUP(W1193,図書名リスト!$A$3:$W$1161,21,0))</f>
        <v/>
      </c>
      <c r="P1193" s="9" t="str">
        <f>IF(E1193="","",VLOOKUP(W1193,図書名リスト!$A$3:$W$1161,19,0))</f>
        <v/>
      </c>
      <c r="Q1193" s="9" t="str">
        <f>IF(E1193="","",VLOOKUP(W1193,図書名リスト!$A$3:$W$1161,20,0))</f>
        <v/>
      </c>
      <c r="R1193" s="9" t="str">
        <f>IF(E1193="","",VLOOKUP(W1193,図書名リスト!$A$3:$W$1161,22,0))</f>
        <v/>
      </c>
      <c r="S1193" s="8" t="str">
        <f t="shared" si="96"/>
        <v xml:space="preserve"> </v>
      </c>
      <c r="T1193" s="8" t="str">
        <f t="shared" si="97"/>
        <v>　</v>
      </c>
      <c r="U1193" s="8" t="str">
        <f t="shared" ref="U1193:U1256" si="98">IF($A1193=0," ",VLOOKUP(S1193,$Y$14:$Z$60,2,0))</f>
        <v xml:space="preserve"> </v>
      </c>
      <c r="V1193" s="8">
        <f t="shared" ref="V1193:V1256" si="99">A1193</f>
        <v>0</v>
      </c>
      <c r="W1193" s="7" t="str">
        <f t="shared" ref="W1193:W1256" si="100">IF(E1193&amp;F1193="","",CONCATENATE(E1193,F1193))</f>
        <v/>
      </c>
    </row>
    <row r="1194" spans="1:23" ht="57" customHeight="1" x14ac:dyDescent="0.15">
      <c r="A1194" s="10"/>
      <c r="B1194" s="16"/>
      <c r="C1194" s="16"/>
      <c r="D1194" s="15"/>
      <c r="E1194" s="14"/>
      <c r="F1194" s="13"/>
      <c r="G1194" s="12" t="str">
        <f>IF(E1194="","",VLOOKUP(E1194,図書名リスト!$C$3:$W$1161,16,0))</f>
        <v/>
      </c>
      <c r="H1194" s="11" t="str">
        <f>IF(E1194="","",VLOOKUP(W1194,図書名リスト!$A$3:$W$1161,5,0))</f>
        <v/>
      </c>
      <c r="I1194" s="11" t="str">
        <f>IF(E1194="","",VLOOKUP(W1194,図書名リスト!$A$3:$W$1161,9,0))</f>
        <v/>
      </c>
      <c r="J1194" s="11" t="str">
        <f>IF(E1194="","",VLOOKUP(W1194,図書名リスト!$A$3:$W$1161,23,0))</f>
        <v/>
      </c>
      <c r="K1194" s="11" t="str">
        <f>IF(E1194="","",VLOOKUP(W1194,図書名リスト!$A$3:$W$11651,11,0))</f>
        <v/>
      </c>
      <c r="L1194" s="38" t="str">
        <f>IF(E1194="","",VLOOKUP(W1194,図書名リスト!$A$3:$W$1161,14,0))</f>
        <v/>
      </c>
      <c r="M1194" s="9" t="str">
        <f>IF(E1194="","",VLOOKUP(W1194,図書名リスト!$A$3:$W$1161,17,0))</f>
        <v/>
      </c>
      <c r="N1194" s="10"/>
      <c r="O1194" s="9" t="str">
        <f>IF(E1194="","",VLOOKUP(W1194,図書名リスト!$A$3:$W$1161,21,0))</f>
        <v/>
      </c>
      <c r="P1194" s="9" t="str">
        <f>IF(E1194="","",VLOOKUP(W1194,図書名リスト!$A$3:$W$1161,19,0))</f>
        <v/>
      </c>
      <c r="Q1194" s="9" t="str">
        <f>IF(E1194="","",VLOOKUP(W1194,図書名リスト!$A$3:$W$1161,20,0))</f>
        <v/>
      </c>
      <c r="R1194" s="9" t="str">
        <f>IF(E1194="","",VLOOKUP(W1194,図書名リスト!$A$3:$W$1161,22,0))</f>
        <v/>
      </c>
      <c r="S1194" s="8" t="str">
        <f t="shared" si="96"/>
        <v xml:space="preserve"> </v>
      </c>
      <c r="T1194" s="8" t="str">
        <f t="shared" si="97"/>
        <v>　</v>
      </c>
      <c r="U1194" s="8" t="str">
        <f t="shared" si="98"/>
        <v xml:space="preserve"> </v>
      </c>
      <c r="V1194" s="8">
        <f t="shared" si="99"/>
        <v>0</v>
      </c>
      <c r="W1194" s="7" t="str">
        <f t="shared" si="100"/>
        <v/>
      </c>
    </row>
    <row r="1195" spans="1:23" ht="57" customHeight="1" x14ac:dyDescent="0.15">
      <c r="A1195" s="10"/>
      <c r="B1195" s="16"/>
      <c r="C1195" s="16"/>
      <c r="D1195" s="15"/>
      <c r="E1195" s="14"/>
      <c r="F1195" s="13"/>
      <c r="G1195" s="12" t="str">
        <f>IF(E1195="","",VLOOKUP(E1195,図書名リスト!$C$3:$W$1161,16,0))</f>
        <v/>
      </c>
      <c r="H1195" s="11" t="str">
        <f>IF(E1195="","",VLOOKUP(W1195,図書名リスト!$A$3:$W$1161,5,0))</f>
        <v/>
      </c>
      <c r="I1195" s="11" t="str">
        <f>IF(E1195="","",VLOOKUP(W1195,図書名リスト!$A$3:$W$1161,9,0))</f>
        <v/>
      </c>
      <c r="J1195" s="11" t="str">
        <f>IF(E1195="","",VLOOKUP(W1195,図書名リスト!$A$3:$W$1161,23,0))</f>
        <v/>
      </c>
      <c r="K1195" s="11" t="str">
        <f>IF(E1195="","",VLOOKUP(W1195,図書名リスト!$A$3:$W$11651,11,0))</f>
        <v/>
      </c>
      <c r="L1195" s="38" t="str">
        <f>IF(E1195="","",VLOOKUP(W1195,図書名リスト!$A$3:$W$1161,14,0))</f>
        <v/>
      </c>
      <c r="M1195" s="9" t="str">
        <f>IF(E1195="","",VLOOKUP(W1195,図書名リスト!$A$3:$W$1161,17,0))</f>
        <v/>
      </c>
      <c r="N1195" s="10"/>
      <c r="O1195" s="9" t="str">
        <f>IF(E1195="","",VLOOKUP(W1195,図書名リスト!$A$3:$W$1161,21,0))</f>
        <v/>
      </c>
      <c r="P1195" s="9" t="str">
        <f>IF(E1195="","",VLOOKUP(W1195,図書名リスト!$A$3:$W$1161,19,0))</f>
        <v/>
      </c>
      <c r="Q1195" s="9" t="str">
        <f>IF(E1195="","",VLOOKUP(W1195,図書名リスト!$A$3:$W$1161,20,0))</f>
        <v/>
      </c>
      <c r="R1195" s="9" t="str">
        <f>IF(E1195="","",VLOOKUP(W1195,図書名リスト!$A$3:$W$1161,22,0))</f>
        <v/>
      </c>
      <c r="S1195" s="8" t="str">
        <f t="shared" si="96"/>
        <v xml:space="preserve"> </v>
      </c>
      <c r="T1195" s="8" t="str">
        <f t="shared" si="97"/>
        <v>　</v>
      </c>
      <c r="U1195" s="8" t="str">
        <f t="shared" si="98"/>
        <v xml:space="preserve"> </v>
      </c>
      <c r="V1195" s="8">
        <f t="shared" si="99"/>
        <v>0</v>
      </c>
      <c r="W1195" s="7" t="str">
        <f t="shared" si="100"/>
        <v/>
      </c>
    </row>
    <row r="1196" spans="1:23" ht="57" customHeight="1" x14ac:dyDescent="0.15">
      <c r="A1196" s="10"/>
      <c r="B1196" s="16"/>
      <c r="C1196" s="16"/>
      <c r="D1196" s="15"/>
      <c r="E1196" s="14"/>
      <c r="F1196" s="13"/>
      <c r="G1196" s="12" t="str">
        <f>IF(E1196="","",VLOOKUP(E1196,図書名リスト!$C$3:$W$1161,16,0))</f>
        <v/>
      </c>
      <c r="H1196" s="11" t="str">
        <f>IF(E1196="","",VLOOKUP(W1196,図書名リスト!$A$3:$W$1161,5,0))</f>
        <v/>
      </c>
      <c r="I1196" s="11" t="str">
        <f>IF(E1196="","",VLOOKUP(W1196,図書名リスト!$A$3:$W$1161,9,0))</f>
        <v/>
      </c>
      <c r="J1196" s="11" t="str">
        <f>IF(E1196="","",VLOOKUP(W1196,図書名リスト!$A$3:$W$1161,23,0))</f>
        <v/>
      </c>
      <c r="K1196" s="11" t="str">
        <f>IF(E1196="","",VLOOKUP(W1196,図書名リスト!$A$3:$W$11651,11,0))</f>
        <v/>
      </c>
      <c r="L1196" s="38" t="str">
        <f>IF(E1196="","",VLOOKUP(W1196,図書名リスト!$A$3:$W$1161,14,0))</f>
        <v/>
      </c>
      <c r="M1196" s="9" t="str">
        <f>IF(E1196="","",VLOOKUP(W1196,図書名リスト!$A$3:$W$1161,17,0))</f>
        <v/>
      </c>
      <c r="N1196" s="10"/>
      <c r="O1196" s="9" t="str">
        <f>IF(E1196="","",VLOOKUP(W1196,図書名リスト!$A$3:$W$1161,21,0))</f>
        <v/>
      </c>
      <c r="P1196" s="9" t="str">
        <f>IF(E1196="","",VLOOKUP(W1196,図書名リスト!$A$3:$W$1161,19,0))</f>
        <v/>
      </c>
      <c r="Q1196" s="9" t="str">
        <f>IF(E1196="","",VLOOKUP(W1196,図書名リスト!$A$3:$W$1161,20,0))</f>
        <v/>
      </c>
      <c r="R1196" s="9" t="str">
        <f>IF(E1196="","",VLOOKUP(W1196,図書名リスト!$A$3:$W$1161,22,0))</f>
        <v/>
      </c>
      <c r="S1196" s="8" t="str">
        <f t="shared" si="96"/>
        <v xml:space="preserve"> </v>
      </c>
      <c r="T1196" s="8" t="str">
        <f t="shared" si="97"/>
        <v>　</v>
      </c>
      <c r="U1196" s="8" t="str">
        <f t="shared" si="98"/>
        <v xml:space="preserve"> </v>
      </c>
      <c r="V1196" s="8">
        <f t="shared" si="99"/>
        <v>0</v>
      </c>
      <c r="W1196" s="7" t="str">
        <f t="shared" si="100"/>
        <v/>
      </c>
    </row>
    <row r="1197" spans="1:23" ht="57" customHeight="1" x14ac:dyDescent="0.15">
      <c r="A1197" s="10"/>
      <c r="B1197" s="16"/>
      <c r="C1197" s="16"/>
      <c r="D1197" s="15"/>
      <c r="E1197" s="14"/>
      <c r="F1197" s="13"/>
      <c r="G1197" s="12" t="str">
        <f>IF(E1197="","",VLOOKUP(E1197,図書名リスト!$C$3:$W$1161,16,0))</f>
        <v/>
      </c>
      <c r="H1197" s="11" t="str">
        <f>IF(E1197="","",VLOOKUP(W1197,図書名リスト!$A$3:$W$1161,5,0))</f>
        <v/>
      </c>
      <c r="I1197" s="11" t="str">
        <f>IF(E1197="","",VLOOKUP(W1197,図書名リスト!$A$3:$W$1161,9,0))</f>
        <v/>
      </c>
      <c r="J1197" s="11" t="str">
        <f>IF(E1197="","",VLOOKUP(W1197,図書名リスト!$A$3:$W$1161,23,0))</f>
        <v/>
      </c>
      <c r="K1197" s="11" t="str">
        <f>IF(E1197="","",VLOOKUP(W1197,図書名リスト!$A$3:$W$11651,11,0))</f>
        <v/>
      </c>
      <c r="L1197" s="38" t="str">
        <f>IF(E1197="","",VLOOKUP(W1197,図書名リスト!$A$3:$W$1161,14,0))</f>
        <v/>
      </c>
      <c r="M1197" s="9" t="str">
        <f>IF(E1197="","",VLOOKUP(W1197,図書名リスト!$A$3:$W$1161,17,0))</f>
        <v/>
      </c>
      <c r="N1197" s="10"/>
      <c r="O1197" s="9" t="str">
        <f>IF(E1197="","",VLOOKUP(W1197,図書名リスト!$A$3:$W$1161,21,0))</f>
        <v/>
      </c>
      <c r="P1197" s="9" t="str">
        <f>IF(E1197="","",VLOOKUP(W1197,図書名リスト!$A$3:$W$1161,19,0))</f>
        <v/>
      </c>
      <c r="Q1197" s="9" t="str">
        <f>IF(E1197="","",VLOOKUP(W1197,図書名リスト!$A$3:$W$1161,20,0))</f>
        <v/>
      </c>
      <c r="R1197" s="9" t="str">
        <f>IF(E1197="","",VLOOKUP(W1197,図書名リスト!$A$3:$W$1161,22,0))</f>
        <v/>
      </c>
      <c r="S1197" s="8" t="str">
        <f t="shared" si="96"/>
        <v xml:space="preserve"> </v>
      </c>
      <c r="T1197" s="8" t="str">
        <f t="shared" si="97"/>
        <v>　</v>
      </c>
      <c r="U1197" s="8" t="str">
        <f t="shared" si="98"/>
        <v xml:space="preserve"> </v>
      </c>
      <c r="V1197" s="8">
        <f t="shared" si="99"/>
        <v>0</v>
      </c>
      <c r="W1197" s="7" t="str">
        <f t="shared" si="100"/>
        <v/>
      </c>
    </row>
    <row r="1198" spans="1:23" ht="57" customHeight="1" x14ac:dyDescent="0.15">
      <c r="A1198" s="10"/>
      <c r="B1198" s="16"/>
      <c r="C1198" s="16"/>
      <c r="D1198" s="15"/>
      <c r="E1198" s="14"/>
      <c r="F1198" s="13"/>
      <c r="G1198" s="12" t="str">
        <f>IF(E1198="","",VLOOKUP(E1198,図書名リスト!$C$3:$W$1161,16,0))</f>
        <v/>
      </c>
      <c r="H1198" s="11" t="str">
        <f>IF(E1198="","",VLOOKUP(W1198,図書名リスト!$A$3:$W$1161,5,0))</f>
        <v/>
      </c>
      <c r="I1198" s="11" t="str">
        <f>IF(E1198="","",VLOOKUP(W1198,図書名リスト!$A$3:$W$1161,9,0))</f>
        <v/>
      </c>
      <c r="J1198" s="11" t="str">
        <f>IF(E1198="","",VLOOKUP(W1198,図書名リスト!$A$3:$W$1161,23,0))</f>
        <v/>
      </c>
      <c r="K1198" s="11" t="str">
        <f>IF(E1198="","",VLOOKUP(W1198,図書名リスト!$A$3:$W$11651,11,0))</f>
        <v/>
      </c>
      <c r="L1198" s="38" t="str">
        <f>IF(E1198="","",VLOOKUP(W1198,図書名リスト!$A$3:$W$1161,14,0))</f>
        <v/>
      </c>
      <c r="M1198" s="9" t="str">
        <f>IF(E1198="","",VLOOKUP(W1198,図書名リスト!$A$3:$W$1161,17,0))</f>
        <v/>
      </c>
      <c r="N1198" s="10"/>
      <c r="O1198" s="9" t="str">
        <f>IF(E1198="","",VLOOKUP(W1198,図書名リスト!$A$3:$W$1161,21,0))</f>
        <v/>
      </c>
      <c r="P1198" s="9" t="str">
        <f>IF(E1198="","",VLOOKUP(W1198,図書名リスト!$A$3:$W$1161,19,0))</f>
        <v/>
      </c>
      <c r="Q1198" s="9" t="str">
        <f>IF(E1198="","",VLOOKUP(W1198,図書名リスト!$A$3:$W$1161,20,0))</f>
        <v/>
      </c>
      <c r="R1198" s="9" t="str">
        <f>IF(E1198="","",VLOOKUP(W1198,図書名リスト!$A$3:$W$1161,22,0))</f>
        <v/>
      </c>
      <c r="S1198" s="8" t="str">
        <f t="shared" si="96"/>
        <v xml:space="preserve"> </v>
      </c>
      <c r="T1198" s="8" t="str">
        <f t="shared" si="97"/>
        <v>　</v>
      </c>
      <c r="U1198" s="8" t="str">
        <f t="shared" si="98"/>
        <v xml:space="preserve"> </v>
      </c>
      <c r="V1198" s="8">
        <f t="shared" si="99"/>
        <v>0</v>
      </c>
      <c r="W1198" s="7" t="str">
        <f t="shared" si="100"/>
        <v/>
      </c>
    </row>
    <row r="1199" spans="1:23" ht="57" customHeight="1" x14ac:dyDescent="0.15">
      <c r="A1199" s="10"/>
      <c r="B1199" s="16"/>
      <c r="C1199" s="16"/>
      <c r="D1199" s="15"/>
      <c r="E1199" s="14"/>
      <c r="F1199" s="13"/>
      <c r="G1199" s="12" t="str">
        <f>IF(E1199="","",VLOOKUP(E1199,図書名リスト!$C$3:$W$1161,16,0))</f>
        <v/>
      </c>
      <c r="H1199" s="11" t="str">
        <f>IF(E1199="","",VLOOKUP(W1199,図書名リスト!$A$3:$W$1161,5,0))</f>
        <v/>
      </c>
      <c r="I1199" s="11" t="str">
        <f>IF(E1199="","",VLOOKUP(W1199,図書名リスト!$A$3:$W$1161,9,0))</f>
        <v/>
      </c>
      <c r="J1199" s="11" t="str">
        <f>IF(E1199="","",VLOOKUP(W1199,図書名リスト!$A$3:$W$1161,23,0))</f>
        <v/>
      </c>
      <c r="K1199" s="11" t="str">
        <f>IF(E1199="","",VLOOKUP(W1199,図書名リスト!$A$3:$W$11651,11,0))</f>
        <v/>
      </c>
      <c r="L1199" s="38" t="str">
        <f>IF(E1199="","",VLOOKUP(W1199,図書名リスト!$A$3:$W$1161,14,0))</f>
        <v/>
      </c>
      <c r="M1199" s="9" t="str">
        <f>IF(E1199="","",VLOOKUP(W1199,図書名リスト!$A$3:$W$1161,17,0))</f>
        <v/>
      </c>
      <c r="N1199" s="10"/>
      <c r="O1199" s="9" t="str">
        <f>IF(E1199="","",VLOOKUP(W1199,図書名リスト!$A$3:$W$1161,21,0))</f>
        <v/>
      </c>
      <c r="P1199" s="9" t="str">
        <f>IF(E1199="","",VLOOKUP(W1199,図書名リスト!$A$3:$W$1161,19,0))</f>
        <v/>
      </c>
      <c r="Q1199" s="9" t="str">
        <f>IF(E1199="","",VLOOKUP(W1199,図書名リスト!$A$3:$W$1161,20,0))</f>
        <v/>
      </c>
      <c r="R1199" s="9" t="str">
        <f>IF(E1199="","",VLOOKUP(W1199,図書名リスト!$A$3:$W$1161,22,0))</f>
        <v/>
      </c>
      <c r="S1199" s="8" t="str">
        <f t="shared" si="96"/>
        <v xml:space="preserve"> </v>
      </c>
      <c r="T1199" s="8" t="str">
        <f t="shared" si="97"/>
        <v>　</v>
      </c>
      <c r="U1199" s="8" t="str">
        <f t="shared" si="98"/>
        <v xml:space="preserve"> </v>
      </c>
      <c r="V1199" s="8">
        <f t="shared" si="99"/>
        <v>0</v>
      </c>
      <c r="W1199" s="7" t="str">
        <f t="shared" si="100"/>
        <v/>
      </c>
    </row>
    <row r="1200" spans="1:23" ht="57" customHeight="1" x14ac:dyDescent="0.15">
      <c r="A1200" s="10"/>
      <c r="B1200" s="16"/>
      <c r="C1200" s="16"/>
      <c r="D1200" s="15"/>
      <c r="E1200" s="14"/>
      <c r="F1200" s="13"/>
      <c r="G1200" s="12" t="str">
        <f>IF(E1200="","",VLOOKUP(E1200,図書名リスト!$C$3:$W$1161,16,0))</f>
        <v/>
      </c>
      <c r="H1200" s="11" t="str">
        <f>IF(E1200="","",VLOOKUP(W1200,図書名リスト!$A$3:$W$1161,5,0))</f>
        <v/>
      </c>
      <c r="I1200" s="11" t="str">
        <f>IF(E1200="","",VLOOKUP(W1200,図書名リスト!$A$3:$W$1161,9,0))</f>
        <v/>
      </c>
      <c r="J1200" s="11" t="str">
        <f>IF(E1200="","",VLOOKUP(W1200,図書名リスト!$A$3:$W$1161,23,0))</f>
        <v/>
      </c>
      <c r="K1200" s="11" t="str">
        <f>IF(E1200="","",VLOOKUP(W1200,図書名リスト!$A$3:$W$11651,11,0))</f>
        <v/>
      </c>
      <c r="L1200" s="38" t="str">
        <f>IF(E1200="","",VLOOKUP(W1200,図書名リスト!$A$3:$W$1161,14,0))</f>
        <v/>
      </c>
      <c r="M1200" s="9" t="str">
        <f>IF(E1200="","",VLOOKUP(W1200,図書名リスト!$A$3:$W$1161,17,0))</f>
        <v/>
      </c>
      <c r="N1200" s="10"/>
      <c r="O1200" s="9" t="str">
        <f>IF(E1200="","",VLOOKUP(W1200,図書名リスト!$A$3:$W$1161,21,0))</f>
        <v/>
      </c>
      <c r="P1200" s="9" t="str">
        <f>IF(E1200="","",VLOOKUP(W1200,図書名リスト!$A$3:$W$1161,19,0))</f>
        <v/>
      </c>
      <c r="Q1200" s="9" t="str">
        <f>IF(E1200="","",VLOOKUP(W1200,図書名リスト!$A$3:$W$1161,20,0))</f>
        <v/>
      </c>
      <c r="R1200" s="9" t="str">
        <f>IF(E1200="","",VLOOKUP(W1200,図書名リスト!$A$3:$W$1161,22,0))</f>
        <v/>
      </c>
      <c r="S1200" s="8" t="str">
        <f t="shared" si="96"/>
        <v xml:space="preserve"> </v>
      </c>
      <c r="T1200" s="8" t="str">
        <f t="shared" si="97"/>
        <v>　</v>
      </c>
      <c r="U1200" s="8" t="str">
        <f t="shared" si="98"/>
        <v xml:space="preserve"> </v>
      </c>
      <c r="V1200" s="8">
        <f t="shared" si="99"/>
        <v>0</v>
      </c>
      <c r="W1200" s="7" t="str">
        <f t="shared" si="100"/>
        <v/>
      </c>
    </row>
    <row r="1201" spans="1:23" ht="57" customHeight="1" x14ac:dyDescent="0.15">
      <c r="A1201" s="10"/>
      <c r="B1201" s="16"/>
      <c r="C1201" s="16"/>
      <c r="D1201" s="15"/>
      <c r="E1201" s="14"/>
      <c r="F1201" s="13"/>
      <c r="G1201" s="12" t="str">
        <f>IF(E1201="","",VLOOKUP(E1201,図書名リスト!$C$3:$W$1161,16,0))</f>
        <v/>
      </c>
      <c r="H1201" s="11" t="str">
        <f>IF(E1201="","",VLOOKUP(W1201,図書名リスト!$A$3:$W$1161,5,0))</f>
        <v/>
      </c>
      <c r="I1201" s="11" t="str">
        <f>IF(E1201="","",VLOOKUP(W1201,図書名リスト!$A$3:$W$1161,9,0))</f>
        <v/>
      </c>
      <c r="J1201" s="11" t="str">
        <f>IF(E1201="","",VLOOKUP(W1201,図書名リスト!$A$3:$W$1161,23,0))</f>
        <v/>
      </c>
      <c r="K1201" s="11" t="str">
        <f>IF(E1201="","",VLOOKUP(W1201,図書名リスト!$A$3:$W$11651,11,0))</f>
        <v/>
      </c>
      <c r="L1201" s="38" t="str">
        <f>IF(E1201="","",VLOOKUP(W1201,図書名リスト!$A$3:$W$1161,14,0))</f>
        <v/>
      </c>
      <c r="M1201" s="9" t="str">
        <f>IF(E1201="","",VLOOKUP(W1201,図書名リスト!$A$3:$W$1161,17,0))</f>
        <v/>
      </c>
      <c r="N1201" s="10"/>
      <c r="O1201" s="9" t="str">
        <f>IF(E1201="","",VLOOKUP(W1201,図書名リスト!$A$3:$W$1161,21,0))</f>
        <v/>
      </c>
      <c r="P1201" s="9" t="str">
        <f>IF(E1201="","",VLOOKUP(W1201,図書名リスト!$A$3:$W$1161,19,0))</f>
        <v/>
      </c>
      <c r="Q1201" s="9" t="str">
        <f>IF(E1201="","",VLOOKUP(W1201,図書名リスト!$A$3:$W$1161,20,0))</f>
        <v/>
      </c>
      <c r="R1201" s="9" t="str">
        <f>IF(E1201="","",VLOOKUP(W1201,図書名リスト!$A$3:$W$1161,22,0))</f>
        <v/>
      </c>
      <c r="S1201" s="8" t="str">
        <f t="shared" si="96"/>
        <v xml:space="preserve"> </v>
      </c>
      <c r="T1201" s="8" t="str">
        <f t="shared" si="97"/>
        <v>　</v>
      </c>
      <c r="U1201" s="8" t="str">
        <f t="shared" si="98"/>
        <v xml:space="preserve"> </v>
      </c>
      <c r="V1201" s="8">
        <f t="shared" si="99"/>
        <v>0</v>
      </c>
      <c r="W1201" s="7" t="str">
        <f t="shared" si="100"/>
        <v/>
      </c>
    </row>
    <row r="1202" spans="1:23" ht="57" customHeight="1" x14ac:dyDescent="0.15">
      <c r="A1202" s="10"/>
      <c r="B1202" s="16"/>
      <c r="C1202" s="16"/>
      <c r="D1202" s="15"/>
      <c r="E1202" s="14"/>
      <c r="F1202" s="13"/>
      <c r="G1202" s="12" t="str">
        <f>IF(E1202="","",VLOOKUP(E1202,図書名リスト!$C$3:$W$1161,16,0))</f>
        <v/>
      </c>
      <c r="H1202" s="11" t="str">
        <f>IF(E1202="","",VLOOKUP(W1202,図書名リスト!$A$3:$W$1161,5,0))</f>
        <v/>
      </c>
      <c r="I1202" s="11" t="str">
        <f>IF(E1202="","",VLOOKUP(W1202,図書名リスト!$A$3:$W$1161,9,0))</f>
        <v/>
      </c>
      <c r="J1202" s="11" t="str">
        <f>IF(E1202="","",VLOOKUP(W1202,図書名リスト!$A$3:$W$1161,23,0))</f>
        <v/>
      </c>
      <c r="K1202" s="11" t="str">
        <f>IF(E1202="","",VLOOKUP(W1202,図書名リスト!$A$3:$W$11651,11,0))</f>
        <v/>
      </c>
      <c r="L1202" s="38" t="str">
        <f>IF(E1202="","",VLOOKUP(W1202,図書名リスト!$A$3:$W$1161,14,0))</f>
        <v/>
      </c>
      <c r="M1202" s="9" t="str">
        <f>IF(E1202="","",VLOOKUP(W1202,図書名リスト!$A$3:$W$1161,17,0))</f>
        <v/>
      </c>
      <c r="N1202" s="10"/>
      <c r="O1202" s="9" t="str">
        <f>IF(E1202="","",VLOOKUP(W1202,図書名リスト!$A$3:$W$1161,21,0))</f>
        <v/>
      </c>
      <c r="P1202" s="9" t="str">
        <f>IF(E1202="","",VLOOKUP(W1202,図書名リスト!$A$3:$W$1161,19,0))</f>
        <v/>
      </c>
      <c r="Q1202" s="9" t="str">
        <f>IF(E1202="","",VLOOKUP(W1202,図書名リスト!$A$3:$W$1161,20,0))</f>
        <v/>
      </c>
      <c r="R1202" s="9" t="str">
        <f>IF(E1202="","",VLOOKUP(W1202,図書名リスト!$A$3:$W$1161,22,0))</f>
        <v/>
      </c>
      <c r="S1202" s="8" t="str">
        <f t="shared" si="96"/>
        <v xml:space="preserve"> </v>
      </c>
      <c r="T1202" s="8" t="str">
        <f t="shared" si="97"/>
        <v>　</v>
      </c>
      <c r="U1202" s="8" t="str">
        <f t="shared" si="98"/>
        <v xml:space="preserve"> </v>
      </c>
      <c r="V1202" s="8">
        <f t="shared" si="99"/>
        <v>0</v>
      </c>
      <c r="W1202" s="7" t="str">
        <f t="shared" si="100"/>
        <v/>
      </c>
    </row>
    <row r="1203" spans="1:23" ht="57" customHeight="1" x14ac:dyDescent="0.15">
      <c r="A1203" s="10"/>
      <c r="B1203" s="16"/>
      <c r="C1203" s="16"/>
      <c r="D1203" s="15"/>
      <c r="E1203" s="14"/>
      <c r="F1203" s="13"/>
      <c r="G1203" s="12" t="str">
        <f>IF(E1203="","",VLOOKUP(E1203,図書名リスト!$C$3:$W$1161,16,0))</f>
        <v/>
      </c>
      <c r="H1203" s="11" t="str">
        <f>IF(E1203="","",VLOOKUP(W1203,図書名リスト!$A$3:$W$1161,5,0))</f>
        <v/>
      </c>
      <c r="I1203" s="11" t="str">
        <f>IF(E1203="","",VLOOKUP(W1203,図書名リスト!$A$3:$W$1161,9,0))</f>
        <v/>
      </c>
      <c r="J1203" s="11" t="str">
        <f>IF(E1203="","",VLOOKUP(W1203,図書名リスト!$A$3:$W$1161,23,0))</f>
        <v/>
      </c>
      <c r="K1203" s="11" t="str">
        <f>IF(E1203="","",VLOOKUP(W1203,図書名リスト!$A$3:$W$11651,11,0))</f>
        <v/>
      </c>
      <c r="L1203" s="38" t="str">
        <f>IF(E1203="","",VLOOKUP(W1203,図書名リスト!$A$3:$W$1161,14,0))</f>
        <v/>
      </c>
      <c r="M1203" s="9" t="str">
        <f>IF(E1203="","",VLOOKUP(W1203,図書名リスト!$A$3:$W$1161,17,0))</f>
        <v/>
      </c>
      <c r="N1203" s="10"/>
      <c r="O1203" s="9" t="str">
        <f>IF(E1203="","",VLOOKUP(W1203,図書名リスト!$A$3:$W$1161,21,0))</f>
        <v/>
      </c>
      <c r="P1203" s="9" t="str">
        <f>IF(E1203="","",VLOOKUP(W1203,図書名リスト!$A$3:$W$1161,19,0))</f>
        <v/>
      </c>
      <c r="Q1203" s="9" t="str">
        <f>IF(E1203="","",VLOOKUP(W1203,図書名リスト!$A$3:$W$1161,20,0))</f>
        <v/>
      </c>
      <c r="R1203" s="9" t="str">
        <f>IF(E1203="","",VLOOKUP(W1203,図書名リスト!$A$3:$W$1161,22,0))</f>
        <v/>
      </c>
      <c r="S1203" s="8" t="str">
        <f t="shared" si="96"/>
        <v xml:space="preserve"> </v>
      </c>
      <c r="T1203" s="8" t="str">
        <f t="shared" si="97"/>
        <v>　</v>
      </c>
      <c r="U1203" s="8" t="str">
        <f t="shared" si="98"/>
        <v xml:space="preserve"> </v>
      </c>
      <c r="V1203" s="8">
        <f t="shared" si="99"/>
        <v>0</v>
      </c>
      <c r="W1203" s="7" t="str">
        <f t="shared" si="100"/>
        <v/>
      </c>
    </row>
    <row r="1204" spans="1:23" ht="57" customHeight="1" x14ac:dyDescent="0.15">
      <c r="A1204" s="10"/>
      <c r="B1204" s="16"/>
      <c r="C1204" s="16"/>
      <c r="D1204" s="15"/>
      <c r="E1204" s="14"/>
      <c r="F1204" s="13"/>
      <c r="G1204" s="12" t="str">
        <f>IF(E1204="","",VLOOKUP(E1204,図書名リスト!$C$3:$W$1161,16,0))</f>
        <v/>
      </c>
      <c r="H1204" s="11" t="str">
        <f>IF(E1204="","",VLOOKUP(W1204,図書名リスト!$A$3:$W$1161,5,0))</f>
        <v/>
      </c>
      <c r="I1204" s="11" t="str">
        <f>IF(E1204="","",VLOOKUP(W1204,図書名リスト!$A$3:$W$1161,9,0))</f>
        <v/>
      </c>
      <c r="J1204" s="11" t="str">
        <f>IF(E1204="","",VLOOKUP(W1204,図書名リスト!$A$3:$W$1161,23,0))</f>
        <v/>
      </c>
      <c r="K1204" s="11" t="str">
        <f>IF(E1204="","",VLOOKUP(W1204,図書名リスト!$A$3:$W$11651,11,0))</f>
        <v/>
      </c>
      <c r="L1204" s="38" t="str">
        <f>IF(E1204="","",VLOOKUP(W1204,図書名リスト!$A$3:$W$1161,14,0))</f>
        <v/>
      </c>
      <c r="M1204" s="9" t="str">
        <f>IF(E1204="","",VLOOKUP(W1204,図書名リスト!$A$3:$W$1161,17,0))</f>
        <v/>
      </c>
      <c r="N1204" s="10"/>
      <c r="O1204" s="9" t="str">
        <f>IF(E1204="","",VLOOKUP(W1204,図書名リスト!$A$3:$W$1161,21,0))</f>
        <v/>
      </c>
      <c r="P1204" s="9" t="str">
        <f>IF(E1204="","",VLOOKUP(W1204,図書名リスト!$A$3:$W$1161,19,0))</f>
        <v/>
      </c>
      <c r="Q1204" s="9" t="str">
        <f>IF(E1204="","",VLOOKUP(W1204,図書名リスト!$A$3:$W$1161,20,0))</f>
        <v/>
      </c>
      <c r="R1204" s="9" t="str">
        <f>IF(E1204="","",VLOOKUP(W1204,図書名リスト!$A$3:$W$1161,22,0))</f>
        <v/>
      </c>
      <c r="S1204" s="8" t="str">
        <f t="shared" si="96"/>
        <v xml:space="preserve"> </v>
      </c>
      <c r="T1204" s="8" t="str">
        <f t="shared" si="97"/>
        <v>　</v>
      </c>
      <c r="U1204" s="8" t="str">
        <f t="shared" si="98"/>
        <v xml:space="preserve"> </v>
      </c>
      <c r="V1204" s="8">
        <f t="shared" si="99"/>
        <v>0</v>
      </c>
      <c r="W1204" s="7" t="str">
        <f t="shared" si="100"/>
        <v/>
      </c>
    </row>
    <row r="1205" spans="1:23" ht="57" customHeight="1" x14ac:dyDescent="0.15">
      <c r="A1205" s="10"/>
      <c r="B1205" s="16"/>
      <c r="C1205" s="16"/>
      <c r="D1205" s="15"/>
      <c r="E1205" s="14"/>
      <c r="F1205" s="13"/>
      <c r="G1205" s="12" t="str">
        <f>IF(E1205="","",VLOOKUP(E1205,図書名リスト!$C$3:$W$1161,16,0))</f>
        <v/>
      </c>
      <c r="H1205" s="11" t="str">
        <f>IF(E1205="","",VLOOKUP(W1205,図書名リスト!$A$3:$W$1161,5,0))</f>
        <v/>
      </c>
      <c r="I1205" s="11" t="str">
        <f>IF(E1205="","",VLOOKUP(W1205,図書名リスト!$A$3:$W$1161,9,0))</f>
        <v/>
      </c>
      <c r="J1205" s="11" t="str">
        <f>IF(E1205="","",VLOOKUP(W1205,図書名リスト!$A$3:$W$1161,23,0))</f>
        <v/>
      </c>
      <c r="K1205" s="11" t="str">
        <f>IF(E1205="","",VLOOKUP(W1205,図書名リスト!$A$3:$W$11651,11,0))</f>
        <v/>
      </c>
      <c r="L1205" s="38" t="str">
        <f>IF(E1205="","",VLOOKUP(W1205,図書名リスト!$A$3:$W$1161,14,0))</f>
        <v/>
      </c>
      <c r="M1205" s="9" t="str">
        <f>IF(E1205="","",VLOOKUP(W1205,図書名リスト!$A$3:$W$1161,17,0))</f>
        <v/>
      </c>
      <c r="N1205" s="10"/>
      <c r="O1205" s="9" t="str">
        <f>IF(E1205="","",VLOOKUP(W1205,図書名リスト!$A$3:$W$1161,21,0))</f>
        <v/>
      </c>
      <c r="P1205" s="9" t="str">
        <f>IF(E1205="","",VLOOKUP(W1205,図書名リスト!$A$3:$W$1161,19,0))</f>
        <v/>
      </c>
      <c r="Q1205" s="9" t="str">
        <f>IF(E1205="","",VLOOKUP(W1205,図書名リスト!$A$3:$W$1161,20,0))</f>
        <v/>
      </c>
      <c r="R1205" s="9" t="str">
        <f>IF(E1205="","",VLOOKUP(W1205,図書名リスト!$A$3:$W$1161,22,0))</f>
        <v/>
      </c>
      <c r="S1205" s="8" t="str">
        <f t="shared" si="96"/>
        <v xml:space="preserve"> </v>
      </c>
      <c r="T1205" s="8" t="str">
        <f t="shared" si="97"/>
        <v>　</v>
      </c>
      <c r="U1205" s="8" t="str">
        <f t="shared" si="98"/>
        <v xml:space="preserve"> </v>
      </c>
      <c r="V1205" s="8">
        <f t="shared" si="99"/>
        <v>0</v>
      </c>
      <c r="W1205" s="7" t="str">
        <f t="shared" si="100"/>
        <v/>
      </c>
    </row>
    <row r="1206" spans="1:23" ht="57" customHeight="1" x14ac:dyDescent="0.15">
      <c r="A1206" s="10"/>
      <c r="B1206" s="16"/>
      <c r="C1206" s="16"/>
      <c r="D1206" s="15"/>
      <c r="E1206" s="14"/>
      <c r="F1206" s="13"/>
      <c r="G1206" s="12" t="str">
        <f>IF(E1206="","",VLOOKUP(E1206,図書名リスト!$C$3:$W$1161,16,0))</f>
        <v/>
      </c>
      <c r="H1206" s="11" t="str">
        <f>IF(E1206="","",VLOOKUP(W1206,図書名リスト!$A$3:$W$1161,5,0))</f>
        <v/>
      </c>
      <c r="I1206" s="11" t="str">
        <f>IF(E1206="","",VLOOKUP(W1206,図書名リスト!$A$3:$W$1161,9,0))</f>
        <v/>
      </c>
      <c r="J1206" s="11" t="str">
        <f>IF(E1206="","",VLOOKUP(W1206,図書名リスト!$A$3:$W$1161,23,0))</f>
        <v/>
      </c>
      <c r="K1206" s="11" t="str">
        <f>IF(E1206="","",VLOOKUP(W1206,図書名リスト!$A$3:$W$11651,11,0))</f>
        <v/>
      </c>
      <c r="L1206" s="38" t="str">
        <f>IF(E1206="","",VLOOKUP(W1206,図書名リスト!$A$3:$W$1161,14,0))</f>
        <v/>
      </c>
      <c r="M1206" s="9" t="str">
        <f>IF(E1206="","",VLOOKUP(W1206,図書名リスト!$A$3:$W$1161,17,0))</f>
        <v/>
      </c>
      <c r="N1206" s="10"/>
      <c r="O1206" s="9" t="str">
        <f>IF(E1206="","",VLOOKUP(W1206,図書名リスト!$A$3:$W$1161,21,0))</f>
        <v/>
      </c>
      <c r="P1206" s="9" t="str">
        <f>IF(E1206="","",VLOOKUP(W1206,図書名リスト!$A$3:$W$1161,19,0))</f>
        <v/>
      </c>
      <c r="Q1206" s="9" t="str">
        <f>IF(E1206="","",VLOOKUP(W1206,図書名リスト!$A$3:$W$1161,20,0))</f>
        <v/>
      </c>
      <c r="R1206" s="9" t="str">
        <f>IF(E1206="","",VLOOKUP(W1206,図書名リスト!$A$3:$W$1161,22,0))</f>
        <v/>
      </c>
      <c r="S1206" s="8" t="str">
        <f t="shared" si="96"/>
        <v xml:space="preserve"> </v>
      </c>
      <c r="T1206" s="8" t="str">
        <f t="shared" si="97"/>
        <v>　</v>
      </c>
      <c r="U1206" s="8" t="str">
        <f t="shared" si="98"/>
        <v xml:space="preserve"> </v>
      </c>
      <c r="V1206" s="8">
        <f t="shared" si="99"/>
        <v>0</v>
      </c>
      <c r="W1206" s="7" t="str">
        <f t="shared" si="100"/>
        <v/>
      </c>
    </row>
    <row r="1207" spans="1:23" ht="57" customHeight="1" x14ac:dyDescent="0.15">
      <c r="A1207" s="10"/>
      <c r="B1207" s="16"/>
      <c r="C1207" s="16"/>
      <c r="D1207" s="15"/>
      <c r="E1207" s="14"/>
      <c r="F1207" s="13"/>
      <c r="G1207" s="12" t="str">
        <f>IF(E1207="","",VLOOKUP(E1207,図書名リスト!$C$3:$W$1161,16,0))</f>
        <v/>
      </c>
      <c r="H1207" s="11" t="str">
        <f>IF(E1207="","",VLOOKUP(W1207,図書名リスト!$A$3:$W$1161,5,0))</f>
        <v/>
      </c>
      <c r="I1207" s="11" t="str">
        <f>IF(E1207="","",VLOOKUP(W1207,図書名リスト!$A$3:$W$1161,9,0))</f>
        <v/>
      </c>
      <c r="J1207" s="11" t="str">
        <f>IF(E1207="","",VLOOKUP(W1207,図書名リスト!$A$3:$W$1161,23,0))</f>
        <v/>
      </c>
      <c r="K1207" s="11" t="str">
        <f>IF(E1207="","",VLOOKUP(W1207,図書名リスト!$A$3:$W$11651,11,0))</f>
        <v/>
      </c>
      <c r="L1207" s="38" t="str">
        <f>IF(E1207="","",VLOOKUP(W1207,図書名リスト!$A$3:$W$1161,14,0))</f>
        <v/>
      </c>
      <c r="M1207" s="9" t="str">
        <f>IF(E1207="","",VLOOKUP(W1207,図書名リスト!$A$3:$W$1161,17,0))</f>
        <v/>
      </c>
      <c r="N1207" s="10"/>
      <c r="O1207" s="9" t="str">
        <f>IF(E1207="","",VLOOKUP(W1207,図書名リスト!$A$3:$W$1161,21,0))</f>
        <v/>
      </c>
      <c r="P1207" s="9" t="str">
        <f>IF(E1207="","",VLOOKUP(W1207,図書名リスト!$A$3:$W$1161,19,0))</f>
        <v/>
      </c>
      <c r="Q1207" s="9" t="str">
        <f>IF(E1207="","",VLOOKUP(W1207,図書名リスト!$A$3:$W$1161,20,0))</f>
        <v/>
      </c>
      <c r="R1207" s="9" t="str">
        <f>IF(E1207="","",VLOOKUP(W1207,図書名リスト!$A$3:$W$1161,22,0))</f>
        <v/>
      </c>
      <c r="S1207" s="8" t="str">
        <f t="shared" si="96"/>
        <v xml:space="preserve"> </v>
      </c>
      <c r="T1207" s="8" t="str">
        <f t="shared" si="97"/>
        <v>　</v>
      </c>
      <c r="U1207" s="8" t="str">
        <f t="shared" si="98"/>
        <v xml:space="preserve"> </v>
      </c>
      <c r="V1207" s="8">
        <f t="shared" si="99"/>
        <v>0</v>
      </c>
      <c r="W1207" s="7" t="str">
        <f t="shared" si="100"/>
        <v/>
      </c>
    </row>
    <row r="1208" spans="1:23" ht="57" customHeight="1" x14ac:dyDescent="0.15">
      <c r="A1208" s="10"/>
      <c r="B1208" s="16"/>
      <c r="C1208" s="16"/>
      <c r="D1208" s="15"/>
      <c r="E1208" s="14"/>
      <c r="F1208" s="13"/>
      <c r="G1208" s="12" t="str">
        <f>IF(E1208="","",VLOOKUP(E1208,図書名リスト!$C$3:$W$1161,16,0))</f>
        <v/>
      </c>
      <c r="H1208" s="11" t="str">
        <f>IF(E1208="","",VLOOKUP(W1208,図書名リスト!$A$3:$W$1161,5,0))</f>
        <v/>
      </c>
      <c r="I1208" s="11" t="str">
        <f>IF(E1208="","",VLOOKUP(W1208,図書名リスト!$A$3:$W$1161,9,0))</f>
        <v/>
      </c>
      <c r="J1208" s="11" t="str">
        <f>IF(E1208="","",VLOOKUP(W1208,図書名リスト!$A$3:$W$1161,23,0))</f>
        <v/>
      </c>
      <c r="K1208" s="11" t="str">
        <f>IF(E1208="","",VLOOKUP(W1208,図書名リスト!$A$3:$W$11651,11,0))</f>
        <v/>
      </c>
      <c r="L1208" s="38" t="str">
        <f>IF(E1208="","",VLOOKUP(W1208,図書名リスト!$A$3:$W$1161,14,0))</f>
        <v/>
      </c>
      <c r="M1208" s="9" t="str">
        <f>IF(E1208="","",VLOOKUP(W1208,図書名リスト!$A$3:$W$1161,17,0))</f>
        <v/>
      </c>
      <c r="N1208" s="10"/>
      <c r="O1208" s="9" t="str">
        <f>IF(E1208="","",VLOOKUP(W1208,図書名リスト!$A$3:$W$1161,21,0))</f>
        <v/>
      </c>
      <c r="P1208" s="9" t="str">
        <f>IF(E1208="","",VLOOKUP(W1208,図書名リスト!$A$3:$W$1161,19,0))</f>
        <v/>
      </c>
      <c r="Q1208" s="9" t="str">
        <f>IF(E1208="","",VLOOKUP(W1208,図書名リスト!$A$3:$W$1161,20,0))</f>
        <v/>
      </c>
      <c r="R1208" s="9" t="str">
        <f>IF(E1208="","",VLOOKUP(W1208,図書名リスト!$A$3:$W$1161,22,0))</f>
        <v/>
      </c>
      <c r="S1208" s="8" t="str">
        <f t="shared" si="96"/>
        <v xml:space="preserve"> </v>
      </c>
      <c r="T1208" s="8" t="str">
        <f t="shared" si="97"/>
        <v>　</v>
      </c>
      <c r="U1208" s="8" t="str">
        <f t="shared" si="98"/>
        <v xml:space="preserve"> </v>
      </c>
      <c r="V1208" s="8">
        <f t="shared" si="99"/>
        <v>0</v>
      </c>
      <c r="W1208" s="7" t="str">
        <f t="shared" si="100"/>
        <v/>
      </c>
    </row>
    <row r="1209" spans="1:23" ht="57" customHeight="1" x14ac:dyDescent="0.15">
      <c r="A1209" s="10"/>
      <c r="B1209" s="16"/>
      <c r="C1209" s="16"/>
      <c r="D1209" s="15"/>
      <c r="E1209" s="14"/>
      <c r="F1209" s="13"/>
      <c r="G1209" s="12" t="str">
        <f>IF(E1209="","",VLOOKUP(E1209,図書名リスト!$C$3:$W$1161,16,0))</f>
        <v/>
      </c>
      <c r="H1209" s="11" t="str">
        <f>IF(E1209="","",VLOOKUP(W1209,図書名リスト!$A$3:$W$1161,5,0))</f>
        <v/>
      </c>
      <c r="I1209" s="11" t="str">
        <f>IF(E1209="","",VLOOKUP(W1209,図書名リスト!$A$3:$W$1161,9,0))</f>
        <v/>
      </c>
      <c r="J1209" s="11" t="str">
        <f>IF(E1209="","",VLOOKUP(W1209,図書名リスト!$A$3:$W$1161,23,0))</f>
        <v/>
      </c>
      <c r="K1209" s="11" t="str">
        <f>IF(E1209="","",VLOOKUP(W1209,図書名リスト!$A$3:$W$11651,11,0))</f>
        <v/>
      </c>
      <c r="L1209" s="38" t="str">
        <f>IF(E1209="","",VLOOKUP(W1209,図書名リスト!$A$3:$W$1161,14,0))</f>
        <v/>
      </c>
      <c r="M1209" s="9" t="str">
        <f>IF(E1209="","",VLOOKUP(W1209,図書名リスト!$A$3:$W$1161,17,0))</f>
        <v/>
      </c>
      <c r="N1209" s="10"/>
      <c r="O1209" s="9" t="str">
        <f>IF(E1209="","",VLOOKUP(W1209,図書名リスト!$A$3:$W$1161,21,0))</f>
        <v/>
      </c>
      <c r="P1209" s="9" t="str">
        <f>IF(E1209="","",VLOOKUP(W1209,図書名リスト!$A$3:$W$1161,19,0))</f>
        <v/>
      </c>
      <c r="Q1209" s="9" t="str">
        <f>IF(E1209="","",VLOOKUP(W1209,図書名リスト!$A$3:$W$1161,20,0))</f>
        <v/>
      </c>
      <c r="R1209" s="9" t="str">
        <f>IF(E1209="","",VLOOKUP(W1209,図書名リスト!$A$3:$W$1161,22,0))</f>
        <v/>
      </c>
      <c r="S1209" s="8" t="str">
        <f t="shared" si="96"/>
        <v xml:space="preserve"> </v>
      </c>
      <c r="T1209" s="8" t="str">
        <f t="shared" si="97"/>
        <v>　</v>
      </c>
      <c r="U1209" s="8" t="str">
        <f t="shared" si="98"/>
        <v xml:space="preserve"> </v>
      </c>
      <c r="V1209" s="8">
        <f t="shared" si="99"/>
        <v>0</v>
      </c>
      <c r="W1209" s="7" t="str">
        <f t="shared" si="100"/>
        <v/>
      </c>
    </row>
    <row r="1210" spans="1:23" ht="57" customHeight="1" x14ac:dyDescent="0.15">
      <c r="A1210" s="10"/>
      <c r="B1210" s="16"/>
      <c r="C1210" s="16"/>
      <c r="D1210" s="15"/>
      <c r="E1210" s="14"/>
      <c r="F1210" s="13"/>
      <c r="G1210" s="12" t="str">
        <f>IF(E1210="","",VLOOKUP(E1210,図書名リスト!$C$3:$W$1161,16,0))</f>
        <v/>
      </c>
      <c r="H1210" s="11" t="str">
        <f>IF(E1210="","",VLOOKUP(W1210,図書名リスト!$A$3:$W$1161,5,0))</f>
        <v/>
      </c>
      <c r="I1210" s="11" t="str">
        <f>IF(E1210="","",VLOOKUP(W1210,図書名リスト!$A$3:$W$1161,9,0))</f>
        <v/>
      </c>
      <c r="J1210" s="11" t="str">
        <f>IF(E1210="","",VLOOKUP(W1210,図書名リスト!$A$3:$W$1161,23,0))</f>
        <v/>
      </c>
      <c r="K1210" s="11" t="str">
        <f>IF(E1210="","",VLOOKUP(W1210,図書名リスト!$A$3:$W$11651,11,0))</f>
        <v/>
      </c>
      <c r="L1210" s="38" t="str">
        <f>IF(E1210="","",VLOOKUP(W1210,図書名リスト!$A$3:$W$1161,14,0))</f>
        <v/>
      </c>
      <c r="M1210" s="9" t="str">
        <f>IF(E1210="","",VLOOKUP(W1210,図書名リスト!$A$3:$W$1161,17,0))</f>
        <v/>
      </c>
      <c r="N1210" s="10"/>
      <c r="O1210" s="9" t="str">
        <f>IF(E1210="","",VLOOKUP(W1210,図書名リスト!$A$3:$W$1161,21,0))</f>
        <v/>
      </c>
      <c r="P1210" s="9" t="str">
        <f>IF(E1210="","",VLOOKUP(W1210,図書名リスト!$A$3:$W$1161,19,0))</f>
        <v/>
      </c>
      <c r="Q1210" s="9" t="str">
        <f>IF(E1210="","",VLOOKUP(W1210,図書名リスト!$A$3:$W$1161,20,0))</f>
        <v/>
      </c>
      <c r="R1210" s="9" t="str">
        <f>IF(E1210="","",VLOOKUP(W1210,図書名リスト!$A$3:$W$1161,22,0))</f>
        <v/>
      </c>
      <c r="S1210" s="8" t="str">
        <f t="shared" si="96"/>
        <v xml:space="preserve"> </v>
      </c>
      <c r="T1210" s="8" t="str">
        <f t="shared" si="97"/>
        <v>　</v>
      </c>
      <c r="U1210" s="8" t="str">
        <f t="shared" si="98"/>
        <v xml:space="preserve"> </v>
      </c>
      <c r="V1210" s="8">
        <f t="shared" si="99"/>
        <v>0</v>
      </c>
      <c r="W1210" s="7" t="str">
        <f t="shared" si="100"/>
        <v/>
      </c>
    </row>
    <row r="1211" spans="1:23" ht="57" customHeight="1" x14ac:dyDescent="0.15">
      <c r="A1211" s="10"/>
      <c r="B1211" s="16"/>
      <c r="C1211" s="16"/>
      <c r="D1211" s="15"/>
      <c r="E1211" s="14"/>
      <c r="F1211" s="13"/>
      <c r="G1211" s="12" t="str">
        <f>IF(E1211="","",VLOOKUP(E1211,図書名リスト!$C$3:$W$1161,16,0))</f>
        <v/>
      </c>
      <c r="H1211" s="11" t="str">
        <f>IF(E1211="","",VLOOKUP(W1211,図書名リスト!$A$3:$W$1161,5,0))</f>
        <v/>
      </c>
      <c r="I1211" s="11" t="str">
        <f>IF(E1211="","",VLOOKUP(W1211,図書名リスト!$A$3:$W$1161,9,0))</f>
        <v/>
      </c>
      <c r="J1211" s="11" t="str">
        <f>IF(E1211="","",VLOOKUP(W1211,図書名リスト!$A$3:$W$1161,23,0))</f>
        <v/>
      </c>
      <c r="K1211" s="11" t="str">
        <f>IF(E1211="","",VLOOKUP(W1211,図書名リスト!$A$3:$W$11651,11,0))</f>
        <v/>
      </c>
      <c r="L1211" s="38" t="str">
        <f>IF(E1211="","",VLOOKUP(W1211,図書名リスト!$A$3:$W$1161,14,0))</f>
        <v/>
      </c>
      <c r="M1211" s="9" t="str">
        <f>IF(E1211="","",VLOOKUP(W1211,図書名リスト!$A$3:$W$1161,17,0))</f>
        <v/>
      </c>
      <c r="N1211" s="10"/>
      <c r="O1211" s="9" t="str">
        <f>IF(E1211="","",VLOOKUP(W1211,図書名リスト!$A$3:$W$1161,21,0))</f>
        <v/>
      </c>
      <c r="P1211" s="9" t="str">
        <f>IF(E1211="","",VLOOKUP(W1211,図書名リスト!$A$3:$W$1161,19,0))</f>
        <v/>
      </c>
      <c r="Q1211" s="9" t="str">
        <f>IF(E1211="","",VLOOKUP(W1211,図書名リスト!$A$3:$W$1161,20,0))</f>
        <v/>
      </c>
      <c r="R1211" s="9" t="str">
        <f>IF(E1211="","",VLOOKUP(W1211,図書名リスト!$A$3:$W$1161,22,0))</f>
        <v/>
      </c>
      <c r="S1211" s="8" t="str">
        <f t="shared" si="96"/>
        <v xml:space="preserve"> </v>
      </c>
      <c r="T1211" s="8" t="str">
        <f t="shared" si="97"/>
        <v>　</v>
      </c>
      <c r="U1211" s="8" t="str">
        <f t="shared" si="98"/>
        <v xml:space="preserve"> </v>
      </c>
      <c r="V1211" s="8">
        <f t="shared" si="99"/>
        <v>0</v>
      </c>
      <c r="W1211" s="7" t="str">
        <f t="shared" si="100"/>
        <v/>
      </c>
    </row>
    <row r="1212" spans="1:23" ht="57" customHeight="1" x14ac:dyDescent="0.15">
      <c r="A1212" s="10"/>
      <c r="B1212" s="16"/>
      <c r="C1212" s="16"/>
      <c r="D1212" s="15"/>
      <c r="E1212" s="14"/>
      <c r="F1212" s="13"/>
      <c r="G1212" s="12" t="str">
        <f>IF(E1212="","",VLOOKUP(E1212,図書名リスト!$C$3:$W$1161,16,0))</f>
        <v/>
      </c>
      <c r="H1212" s="11" t="str">
        <f>IF(E1212="","",VLOOKUP(W1212,図書名リスト!$A$3:$W$1161,5,0))</f>
        <v/>
      </c>
      <c r="I1212" s="11" t="str">
        <f>IF(E1212="","",VLOOKUP(W1212,図書名リスト!$A$3:$W$1161,9,0))</f>
        <v/>
      </c>
      <c r="J1212" s="11" t="str">
        <f>IF(E1212="","",VLOOKUP(W1212,図書名リスト!$A$3:$W$1161,23,0))</f>
        <v/>
      </c>
      <c r="K1212" s="11" t="str">
        <f>IF(E1212="","",VLOOKUP(W1212,図書名リスト!$A$3:$W$11651,11,0))</f>
        <v/>
      </c>
      <c r="L1212" s="38" t="str">
        <f>IF(E1212="","",VLOOKUP(W1212,図書名リスト!$A$3:$W$1161,14,0))</f>
        <v/>
      </c>
      <c r="M1212" s="9" t="str">
        <f>IF(E1212="","",VLOOKUP(W1212,図書名リスト!$A$3:$W$1161,17,0))</f>
        <v/>
      </c>
      <c r="N1212" s="10"/>
      <c r="O1212" s="9" t="str">
        <f>IF(E1212="","",VLOOKUP(W1212,図書名リスト!$A$3:$W$1161,21,0))</f>
        <v/>
      </c>
      <c r="P1212" s="9" t="str">
        <f>IF(E1212="","",VLOOKUP(W1212,図書名リスト!$A$3:$W$1161,19,0))</f>
        <v/>
      </c>
      <c r="Q1212" s="9" t="str">
        <f>IF(E1212="","",VLOOKUP(W1212,図書名リスト!$A$3:$W$1161,20,0))</f>
        <v/>
      </c>
      <c r="R1212" s="9" t="str">
        <f>IF(E1212="","",VLOOKUP(W1212,図書名リスト!$A$3:$W$1161,22,0))</f>
        <v/>
      </c>
      <c r="S1212" s="8" t="str">
        <f t="shared" si="96"/>
        <v xml:space="preserve"> </v>
      </c>
      <c r="T1212" s="8" t="str">
        <f t="shared" si="97"/>
        <v>　</v>
      </c>
      <c r="U1212" s="8" t="str">
        <f t="shared" si="98"/>
        <v xml:space="preserve"> </v>
      </c>
      <c r="V1212" s="8">
        <f t="shared" si="99"/>
        <v>0</v>
      </c>
      <c r="W1212" s="7" t="str">
        <f t="shared" si="100"/>
        <v/>
      </c>
    </row>
    <row r="1213" spans="1:23" ht="57" customHeight="1" x14ac:dyDescent="0.15">
      <c r="A1213" s="10"/>
      <c r="B1213" s="16"/>
      <c r="C1213" s="16"/>
      <c r="D1213" s="15"/>
      <c r="E1213" s="14"/>
      <c r="F1213" s="13"/>
      <c r="G1213" s="12" t="str">
        <f>IF(E1213="","",VLOOKUP(E1213,図書名リスト!$C$3:$W$1161,16,0))</f>
        <v/>
      </c>
      <c r="H1213" s="11" t="str">
        <f>IF(E1213="","",VLOOKUP(W1213,図書名リスト!$A$3:$W$1161,5,0))</f>
        <v/>
      </c>
      <c r="I1213" s="11" t="str">
        <f>IF(E1213="","",VLOOKUP(W1213,図書名リスト!$A$3:$W$1161,9,0))</f>
        <v/>
      </c>
      <c r="J1213" s="11" t="str">
        <f>IF(E1213="","",VLOOKUP(W1213,図書名リスト!$A$3:$W$1161,23,0))</f>
        <v/>
      </c>
      <c r="K1213" s="11" t="str">
        <f>IF(E1213="","",VLOOKUP(W1213,図書名リスト!$A$3:$W$11651,11,0))</f>
        <v/>
      </c>
      <c r="L1213" s="38" t="str">
        <f>IF(E1213="","",VLOOKUP(W1213,図書名リスト!$A$3:$W$1161,14,0))</f>
        <v/>
      </c>
      <c r="M1213" s="9" t="str">
        <f>IF(E1213="","",VLOOKUP(W1213,図書名リスト!$A$3:$W$1161,17,0))</f>
        <v/>
      </c>
      <c r="N1213" s="10"/>
      <c r="O1213" s="9" t="str">
        <f>IF(E1213="","",VLOOKUP(W1213,図書名リスト!$A$3:$W$1161,21,0))</f>
        <v/>
      </c>
      <c r="P1213" s="9" t="str">
        <f>IF(E1213="","",VLOOKUP(W1213,図書名リスト!$A$3:$W$1161,19,0))</f>
        <v/>
      </c>
      <c r="Q1213" s="9" t="str">
        <f>IF(E1213="","",VLOOKUP(W1213,図書名リスト!$A$3:$W$1161,20,0))</f>
        <v/>
      </c>
      <c r="R1213" s="9" t="str">
        <f>IF(E1213="","",VLOOKUP(W1213,図書名リスト!$A$3:$W$1161,22,0))</f>
        <v/>
      </c>
      <c r="S1213" s="8" t="str">
        <f t="shared" si="96"/>
        <v xml:space="preserve"> </v>
      </c>
      <c r="T1213" s="8" t="str">
        <f t="shared" si="97"/>
        <v>　</v>
      </c>
      <c r="U1213" s="8" t="str">
        <f t="shared" si="98"/>
        <v xml:space="preserve"> </v>
      </c>
      <c r="V1213" s="8">
        <f t="shared" si="99"/>
        <v>0</v>
      </c>
      <c r="W1213" s="7" t="str">
        <f t="shared" si="100"/>
        <v/>
      </c>
    </row>
    <row r="1214" spans="1:23" ht="57" customHeight="1" x14ac:dyDescent="0.15">
      <c r="A1214" s="10"/>
      <c r="B1214" s="16"/>
      <c r="C1214" s="16"/>
      <c r="D1214" s="15"/>
      <c r="E1214" s="14"/>
      <c r="F1214" s="13"/>
      <c r="G1214" s="12" t="str">
        <f>IF(E1214="","",VLOOKUP(E1214,図書名リスト!$C$3:$W$1161,16,0))</f>
        <v/>
      </c>
      <c r="H1214" s="11" t="str">
        <f>IF(E1214="","",VLOOKUP(W1214,図書名リスト!$A$3:$W$1161,5,0))</f>
        <v/>
      </c>
      <c r="I1214" s="11" t="str">
        <f>IF(E1214="","",VLOOKUP(W1214,図書名リスト!$A$3:$W$1161,9,0))</f>
        <v/>
      </c>
      <c r="J1214" s="11" t="str">
        <f>IF(E1214="","",VLOOKUP(W1214,図書名リスト!$A$3:$W$1161,23,0))</f>
        <v/>
      </c>
      <c r="K1214" s="11" t="str">
        <f>IF(E1214="","",VLOOKUP(W1214,図書名リスト!$A$3:$W$11651,11,0))</f>
        <v/>
      </c>
      <c r="L1214" s="38" t="str">
        <f>IF(E1214="","",VLOOKUP(W1214,図書名リスト!$A$3:$W$1161,14,0))</f>
        <v/>
      </c>
      <c r="M1214" s="9" t="str">
        <f>IF(E1214="","",VLOOKUP(W1214,図書名リスト!$A$3:$W$1161,17,0))</f>
        <v/>
      </c>
      <c r="N1214" s="10"/>
      <c r="O1214" s="9" t="str">
        <f>IF(E1214="","",VLOOKUP(W1214,図書名リスト!$A$3:$W$1161,21,0))</f>
        <v/>
      </c>
      <c r="P1214" s="9" t="str">
        <f>IF(E1214="","",VLOOKUP(W1214,図書名リスト!$A$3:$W$1161,19,0))</f>
        <v/>
      </c>
      <c r="Q1214" s="9" t="str">
        <f>IF(E1214="","",VLOOKUP(W1214,図書名リスト!$A$3:$W$1161,20,0))</f>
        <v/>
      </c>
      <c r="R1214" s="9" t="str">
        <f>IF(E1214="","",VLOOKUP(W1214,図書名リスト!$A$3:$W$1161,22,0))</f>
        <v/>
      </c>
      <c r="S1214" s="8" t="str">
        <f t="shared" si="96"/>
        <v xml:space="preserve"> </v>
      </c>
      <c r="T1214" s="8" t="str">
        <f t="shared" si="97"/>
        <v>　</v>
      </c>
      <c r="U1214" s="8" t="str">
        <f t="shared" si="98"/>
        <v xml:space="preserve"> </v>
      </c>
      <c r="V1214" s="8">
        <f t="shared" si="99"/>
        <v>0</v>
      </c>
      <c r="W1214" s="7" t="str">
        <f t="shared" si="100"/>
        <v/>
      </c>
    </row>
    <row r="1215" spans="1:23" ht="57" customHeight="1" x14ac:dyDescent="0.15">
      <c r="A1215" s="10"/>
      <c r="B1215" s="16"/>
      <c r="C1215" s="16"/>
      <c r="D1215" s="15"/>
      <c r="E1215" s="14"/>
      <c r="F1215" s="13"/>
      <c r="G1215" s="12" t="str">
        <f>IF(E1215="","",VLOOKUP(E1215,図書名リスト!$C$3:$W$1161,16,0))</f>
        <v/>
      </c>
      <c r="H1215" s="11" t="str">
        <f>IF(E1215="","",VLOOKUP(W1215,図書名リスト!$A$3:$W$1161,5,0))</f>
        <v/>
      </c>
      <c r="I1215" s="11" t="str">
        <f>IF(E1215="","",VLOOKUP(W1215,図書名リスト!$A$3:$W$1161,9,0))</f>
        <v/>
      </c>
      <c r="J1215" s="11" t="str">
        <f>IF(E1215="","",VLOOKUP(W1215,図書名リスト!$A$3:$W$1161,23,0))</f>
        <v/>
      </c>
      <c r="K1215" s="11" t="str">
        <f>IF(E1215="","",VLOOKUP(W1215,図書名リスト!$A$3:$W$11651,11,0))</f>
        <v/>
      </c>
      <c r="L1215" s="38" t="str">
        <f>IF(E1215="","",VLOOKUP(W1215,図書名リスト!$A$3:$W$1161,14,0))</f>
        <v/>
      </c>
      <c r="M1215" s="9" t="str">
        <f>IF(E1215="","",VLOOKUP(W1215,図書名リスト!$A$3:$W$1161,17,0))</f>
        <v/>
      </c>
      <c r="N1215" s="10"/>
      <c r="O1215" s="9" t="str">
        <f>IF(E1215="","",VLOOKUP(W1215,図書名リスト!$A$3:$W$1161,21,0))</f>
        <v/>
      </c>
      <c r="P1215" s="9" t="str">
        <f>IF(E1215="","",VLOOKUP(W1215,図書名リスト!$A$3:$W$1161,19,0))</f>
        <v/>
      </c>
      <c r="Q1215" s="9" t="str">
        <f>IF(E1215="","",VLOOKUP(W1215,図書名リスト!$A$3:$W$1161,20,0))</f>
        <v/>
      </c>
      <c r="R1215" s="9" t="str">
        <f>IF(E1215="","",VLOOKUP(W1215,図書名リスト!$A$3:$W$1161,22,0))</f>
        <v/>
      </c>
      <c r="S1215" s="8" t="str">
        <f t="shared" si="96"/>
        <v xml:space="preserve"> </v>
      </c>
      <c r="T1215" s="8" t="str">
        <f t="shared" si="97"/>
        <v>　</v>
      </c>
      <c r="U1215" s="8" t="str">
        <f t="shared" si="98"/>
        <v xml:space="preserve"> </v>
      </c>
      <c r="V1215" s="8">
        <f t="shared" si="99"/>
        <v>0</v>
      </c>
      <c r="W1215" s="7" t="str">
        <f t="shared" si="100"/>
        <v/>
      </c>
    </row>
    <row r="1216" spans="1:23" ht="57" customHeight="1" x14ac:dyDescent="0.15">
      <c r="A1216" s="10"/>
      <c r="B1216" s="16"/>
      <c r="C1216" s="16"/>
      <c r="D1216" s="15"/>
      <c r="E1216" s="14"/>
      <c r="F1216" s="13"/>
      <c r="G1216" s="12" t="str">
        <f>IF(E1216="","",VLOOKUP(E1216,図書名リスト!$C$3:$W$1161,16,0))</f>
        <v/>
      </c>
      <c r="H1216" s="11" t="str">
        <f>IF(E1216="","",VLOOKUP(W1216,図書名リスト!$A$3:$W$1161,5,0))</f>
        <v/>
      </c>
      <c r="I1216" s="11" t="str">
        <f>IF(E1216="","",VLOOKUP(W1216,図書名リスト!$A$3:$W$1161,9,0))</f>
        <v/>
      </c>
      <c r="J1216" s="11" t="str">
        <f>IF(E1216="","",VLOOKUP(W1216,図書名リスト!$A$3:$W$1161,23,0))</f>
        <v/>
      </c>
      <c r="K1216" s="11" t="str">
        <f>IF(E1216="","",VLOOKUP(W1216,図書名リスト!$A$3:$W$11651,11,0))</f>
        <v/>
      </c>
      <c r="L1216" s="38" t="str">
        <f>IF(E1216="","",VLOOKUP(W1216,図書名リスト!$A$3:$W$1161,14,0))</f>
        <v/>
      </c>
      <c r="M1216" s="9" t="str">
        <f>IF(E1216="","",VLOOKUP(W1216,図書名リスト!$A$3:$W$1161,17,0))</f>
        <v/>
      </c>
      <c r="N1216" s="10"/>
      <c r="O1216" s="9" t="str">
        <f>IF(E1216="","",VLOOKUP(W1216,図書名リスト!$A$3:$W$1161,21,0))</f>
        <v/>
      </c>
      <c r="P1216" s="9" t="str">
        <f>IF(E1216="","",VLOOKUP(W1216,図書名リスト!$A$3:$W$1161,19,0))</f>
        <v/>
      </c>
      <c r="Q1216" s="9" t="str">
        <f>IF(E1216="","",VLOOKUP(W1216,図書名リスト!$A$3:$W$1161,20,0))</f>
        <v/>
      </c>
      <c r="R1216" s="9" t="str">
        <f>IF(E1216="","",VLOOKUP(W1216,図書名リスト!$A$3:$W$1161,22,0))</f>
        <v/>
      </c>
      <c r="S1216" s="8" t="str">
        <f t="shared" si="96"/>
        <v xml:space="preserve"> </v>
      </c>
      <c r="T1216" s="8" t="str">
        <f t="shared" si="97"/>
        <v>　</v>
      </c>
      <c r="U1216" s="8" t="str">
        <f t="shared" si="98"/>
        <v xml:space="preserve"> </v>
      </c>
      <c r="V1216" s="8">
        <f t="shared" si="99"/>
        <v>0</v>
      </c>
      <c r="W1216" s="7" t="str">
        <f t="shared" si="100"/>
        <v/>
      </c>
    </row>
    <row r="1217" spans="1:23" ht="57" customHeight="1" x14ac:dyDescent="0.15">
      <c r="A1217" s="10"/>
      <c r="B1217" s="16"/>
      <c r="C1217" s="16"/>
      <c r="D1217" s="15"/>
      <c r="E1217" s="14"/>
      <c r="F1217" s="13"/>
      <c r="G1217" s="12" t="str">
        <f>IF(E1217="","",VLOOKUP(E1217,図書名リスト!$C$3:$W$1161,16,0))</f>
        <v/>
      </c>
      <c r="H1217" s="11" t="str">
        <f>IF(E1217="","",VLOOKUP(W1217,図書名リスト!$A$3:$W$1161,5,0))</f>
        <v/>
      </c>
      <c r="I1217" s="11" t="str">
        <f>IF(E1217="","",VLOOKUP(W1217,図書名リスト!$A$3:$W$1161,9,0))</f>
        <v/>
      </c>
      <c r="J1217" s="11" t="str">
        <f>IF(E1217="","",VLOOKUP(W1217,図書名リスト!$A$3:$W$1161,23,0))</f>
        <v/>
      </c>
      <c r="K1217" s="11" t="str">
        <f>IF(E1217="","",VLOOKUP(W1217,図書名リスト!$A$3:$W$11651,11,0))</f>
        <v/>
      </c>
      <c r="L1217" s="38" t="str">
        <f>IF(E1217="","",VLOOKUP(W1217,図書名リスト!$A$3:$W$1161,14,0))</f>
        <v/>
      </c>
      <c r="M1217" s="9" t="str">
        <f>IF(E1217="","",VLOOKUP(W1217,図書名リスト!$A$3:$W$1161,17,0))</f>
        <v/>
      </c>
      <c r="N1217" s="10"/>
      <c r="O1217" s="9" t="str">
        <f>IF(E1217="","",VLOOKUP(W1217,図書名リスト!$A$3:$W$1161,21,0))</f>
        <v/>
      </c>
      <c r="P1217" s="9" t="str">
        <f>IF(E1217="","",VLOOKUP(W1217,図書名リスト!$A$3:$W$1161,19,0))</f>
        <v/>
      </c>
      <c r="Q1217" s="9" t="str">
        <f>IF(E1217="","",VLOOKUP(W1217,図書名リスト!$A$3:$W$1161,20,0))</f>
        <v/>
      </c>
      <c r="R1217" s="9" t="str">
        <f>IF(E1217="","",VLOOKUP(W1217,図書名リスト!$A$3:$W$1161,22,0))</f>
        <v/>
      </c>
      <c r="S1217" s="8" t="str">
        <f t="shared" si="96"/>
        <v xml:space="preserve"> </v>
      </c>
      <c r="T1217" s="8" t="str">
        <f t="shared" si="97"/>
        <v>　</v>
      </c>
      <c r="U1217" s="8" t="str">
        <f t="shared" si="98"/>
        <v xml:space="preserve"> </v>
      </c>
      <c r="V1217" s="8">
        <f t="shared" si="99"/>
        <v>0</v>
      </c>
      <c r="W1217" s="7" t="str">
        <f t="shared" si="100"/>
        <v/>
      </c>
    </row>
    <row r="1218" spans="1:23" ht="57" customHeight="1" x14ac:dyDescent="0.15">
      <c r="A1218" s="10"/>
      <c r="B1218" s="16"/>
      <c r="C1218" s="16"/>
      <c r="D1218" s="15"/>
      <c r="E1218" s="14"/>
      <c r="F1218" s="13"/>
      <c r="G1218" s="12" t="str">
        <f>IF(E1218="","",VLOOKUP(E1218,図書名リスト!$C$3:$W$1161,16,0))</f>
        <v/>
      </c>
      <c r="H1218" s="11" t="str">
        <f>IF(E1218="","",VLOOKUP(W1218,図書名リスト!$A$3:$W$1161,5,0))</f>
        <v/>
      </c>
      <c r="I1218" s="11" t="str">
        <f>IF(E1218="","",VLOOKUP(W1218,図書名リスト!$A$3:$W$1161,9,0))</f>
        <v/>
      </c>
      <c r="J1218" s="11" t="str">
        <f>IF(E1218="","",VLOOKUP(W1218,図書名リスト!$A$3:$W$1161,23,0))</f>
        <v/>
      </c>
      <c r="K1218" s="11" t="str">
        <f>IF(E1218="","",VLOOKUP(W1218,図書名リスト!$A$3:$W$11651,11,0))</f>
        <v/>
      </c>
      <c r="L1218" s="38" t="str">
        <f>IF(E1218="","",VLOOKUP(W1218,図書名リスト!$A$3:$W$1161,14,0))</f>
        <v/>
      </c>
      <c r="M1218" s="9" t="str">
        <f>IF(E1218="","",VLOOKUP(W1218,図書名リスト!$A$3:$W$1161,17,0))</f>
        <v/>
      </c>
      <c r="N1218" s="10"/>
      <c r="O1218" s="9" t="str">
        <f>IF(E1218="","",VLOOKUP(W1218,図書名リスト!$A$3:$W$1161,21,0))</f>
        <v/>
      </c>
      <c r="P1218" s="9" t="str">
        <f>IF(E1218="","",VLOOKUP(W1218,図書名リスト!$A$3:$W$1161,19,0))</f>
        <v/>
      </c>
      <c r="Q1218" s="9" t="str">
        <f>IF(E1218="","",VLOOKUP(W1218,図書名リスト!$A$3:$W$1161,20,0))</f>
        <v/>
      </c>
      <c r="R1218" s="9" t="str">
        <f>IF(E1218="","",VLOOKUP(W1218,図書名リスト!$A$3:$W$1161,22,0))</f>
        <v/>
      </c>
      <c r="S1218" s="8" t="str">
        <f t="shared" si="96"/>
        <v xml:space="preserve"> </v>
      </c>
      <c r="T1218" s="8" t="str">
        <f t="shared" si="97"/>
        <v>　</v>
      </c>
      <c r="U1218" s="8" t="str">
        <f t="shared" si="98"/>
        <v xml:space="preserve"> </v>
      </c>
      <c r="V1218" s="8">
        <f t="shared" si="99"/>
        <v>0</v>
      </c>
      <c r="W1218" s="7" t="str">
        <f t="shared" si="100"/>
        <v/>
      </c>
    </row>
    <row r="1219" spans="1:23" ht="57" customHeight="1" x14ac:dyDescent="0.15">
      <c r="A1219" s="10"/>
      <c r="B1219" s="16"/>
      <c r="C1219" s="16"/>
      <c r="D1219" s="15"/>
      <c r="E1219" s="14"/>
      <c r="F1219" s="13"/>
      <c r="G1219" s="12" t="str">
        <f>IF(E1219="","",VLOOKUP(E1219,図書名リスト!$C$3:$W$1161,16,0))</f>
        <v/>
      </c>
      <c r="H1219" s="11" t="str">
        <f>IF(E1219="","",VLOOKUP(W1219,図書名リスト!$A$3:$W$1161,5,0))</f>
        <v/>
      </c>
      <c r="I1219" s="11" t="str">
        <f>IF(E1219="","",VLOOKUP(W1219,図書名リスト!$A$3:$W$1161,9,0))</f>
        <v/>
      </c>
      <c r="J1219" s="11" t="str">
        <f>IF(E1219="","",VLOOKUP(W1219,図書名リスト!$A$3:$W$1161,23,0))</f>
        <v/>
      </c>
      <c r="K1219" s="11" t="str">
        <f>IF(E1219="","",VLOOKUP(W1219,図書名リスト!$A$3:$W$11651,11,0))</f>
        <v/>
      </c>
      <c r="L1219" s="38" t="str">
        <f>IF(E1219="","",VLOOKUP(W1219,図書名リスト!$A$3:$W$1161,14,0))</f>
        <v/>
      </c>
      <c r="M1219" s="9" t="str">
        <f>IF(E1219="","",VLOOKUP(W1219,図書名リスト!$A$3:$W$1161,17,0))</f>
        <v/>
      </c>
      <c r="N1219" s="10"/>
      <c r="O1219" s="9" t="str">
        <f>IF(E1219="","",VLOOKUP(W1219,図書名リスト!$A$3:$W$1161,21,0))</f>
        <v/>
      </c>
      <c r="P1219" s="9" t="str">
        <f>IF(E1219="","",VLOOKUP(W1219,図書名リスト!$A$3:$W$1161,19,0))</f>
        <v/>
      </c>
      <c r="Q1219" s="9" t="str">
        <f>IF(E1219="","",VLOOKUP(W1219,図書名リスト!$A$3:$W$1161,20,0))</f>
        <v/>
      </c>
      <c r="R1219" s="9" t="str">
        <f>IF(E1219="","",VLOOKUP(W1219,図書名リスト!$A$3:$W$1161,22,0))</f>
        <v/>
      </c>
      <c r="S1219" s="8" t="str">
        <f t="shared" si="96"/>
        <v xml:space="preserve"> </v>
      </c>
      <c r="T1219" s="8" t="str">
        <f t="shared" si="97"/>
        <v>　</v>
      </c>
      <c r="U1219" s="8" t="str">
        <f t="shared" si="98"/>
        <v xml:space="preserve"> </v>
      </c>
      <c r="V1219" s="8">
        <f t="shared" si="99"/>
        <v>0</v>
      </c>
      <c r="W1219" s="7" t="str">
        <f t="shared" si="100"/>
        <v/>
      </c>
    </row>
    <row r="1220" spans="1:23" ht="57" customHeight="1" x14ac:dyDescent="0.15">
      <c r="A1220" s="10"/>
      <c r="B1220" s="16"/>
      <c r="C1220" s="16"/>
      <c r="D1220" s="15"/>
      <c r="E1220" s="14"/>
      <c r="F1220" s="13"/>
      <c r="G1220" s="12" t="str">
        <f>IF(E1220="","",VLOOKUP(E1220,図書名リスト!$C$3:$W$1161,16,0))</f>
        <v/>
      </c>
      <c r="H1220" s="11" t="str">
        <f>IF(E1220="","",VLOOKUP(W1220,図書名リスト!$A$3:$W$1161,5,0))</f>
        <v/>
      </c>
      <c r="I1220" s="11" t="str">
        <f>IF(E1220="","",VLOOKUP(W1220,図書名リスト!$A$3:$W$1161,9,0))</f>
        <v/>
      </c>
      <c r="J1220" s="11" t="str">
        <f>IF(E1220="","",VLOOKUP(W1220,図書名リスト!$A$3:$W$1161,23,0))</f>
        <v/>
      </c>
      <c r="K1220" s="11" t="str">
        <f>IF(E1220="","",VLOOKUP(W1220,図書名リスト!$A$3:$W$11651,11,0))</f>
        <v/>
      </c>
      <c r="L1220" s="38" t="str">
        <f>IF(E1220="","",VLOOKUP(W1220,図書名リスト!$A$3:$W$1161,14,0))</f>
        <v/>
      </c>
      <c r="M1220" s="9" t="str">
        <f>IF(E1220="","",VLOOKUP(W1220,図書名リスト!$A$3:$W$1161,17,0))</f>
        <v/>
      </c>
      <c r="N1220" s="10"/>
      <c r="O1220" s="9" t="str">
        <f>IF(E1220="","",VLOOKUP(W1220,図書名リスト!$A$3:$W$1161,21,0))</f>
        <v/>
      </c>
      <c r="P1220" s="9" t="str">
        <f>IF(E1220="","",VLOOKUP(W1220,図書名リスト!$A$3:$W$1161,19,0))</f>
        <v/>
      </c>
      <c r="Q1220" s="9" t="str">
        <f>IF(E1220="","",VLOOKUP(W1220,図書名リスト!$A$3:$W$1161,20,0))</f>
        <v/>
      </c>
      <c r="R1220" s="9" t="str">
        <f>IF(E1220="","",VLOOKUP(W1220,図書名リスト!$A$3:$W$1161,22,0))</f>
        <v/>
      </c>
      <c r="S1220" s="8" t="str">
        <f t="shared" si="96"/>
        <v xml:space="preserve"> </v>
      </c>
      <c r="T1220" s="8" t="str">
        <f t="shared" si="97"/>
        <v>　</v>
      </c>
      <c r="U1220" s="8" t="str">
        <f t="shared" si="98"/>
        <v xml:space="preserve"> </v>
      </c>
      <c r="V1220" s="8">
        <f t="shared" si="99"/>
        <v>0</v>
      </c>
      <c r="W1220" s="7" t="str">
        <f t="shared" si="100"/>
        <v/>
      </c>
    </row>
    <row r="1221" spans="1:23" ht="57" customHeight="1" x14ac:dyDescent="0.15">
      <c r="A1221" s="10"/>
      <c r="B1221" s="16"/>
      <c r="C1221" s="16"/>
      <c r="D1221" s="15"/>
      <c r="E1221" s="14"/>
      <c r="F1221" s="13"/>
      <c r="G1221" s="12" t="str">
        <f>IF(E1221="","",VLOOKUP(E1221,図書名リスト!$C$3:$W$1161,16,0))</f>
        <v/>
      </c>
      <c r="H1221" s="11" t="str">
        <f>IF(E1221="","",VLOOKUP(W1221,図書名リスト!$A$3:$W$1161,5,0))</f>
        <v/>
      </c>
      <c r="I1221" s="11" t="str">
        <f>IF(E1221="","",VLOOKUP(W1221,図書名リスト!$A$3:$W$1161,9,0))</f>
        <v/>
      </c>
      <c r="J1221" s="11" t="str">
        <f>IF(E1221="","",VLOOKUP(W1221,図書名リスト!$A$3:$W$1161,23,0))</f>
        <v/>
      </c>
      <c r="K1221" s="11" t="str">
        <f>IF(E1221="","",VLOOKUP(W1221,図書名リスト!$A$3:$W$11651,11,0))</f>
        <v/>
      </c>
      <c r="L1221" s="38" t="str">
        <f>IF(E1221="","",VLOOKUP(W1221,図書名リスト!$A$3:$W$1161,14,0))</f>
        <v/>
      </c>
      <c r="M1221" s="9" t="str">
        <f>IF(E1221="","",VLOOKUP(W1221,図書名リスト!$A$3:$W$1161,17,0))</f>
        <v/>
      </c>
      <c r="N1221" s="10"/>
      <c r="O1221" s="9" t="str">
        <f>IF(E1221="","",VLOOKUP(W1221,図書名リスト!$A$3:$W$1161,21,0))</f>
        <v/>
      </c>
      <c r="P1221" s="9" t="str">
        <f>IF(E1221="","",VLOOKUP(W1221,図書名リスト!$A$3:$W$1161,19,0))</f>
        <v/>
      </c>
      <c r="Q1221" s="9" t="str">
        <f>IF(E1221="","",VLOOKUP(W1221,図書名リスト!$A$3:$W$1161,20,0))</f>
        <v/>
      </c>
      <c r="R1221" s="9" t="str">
        <f>IF(E1221="","",VLOOKUP(W1221,図書名リスト!$A$3:$W$1161,22,0))</f>
        <v/>
      </c>
      <c r="S1221" s="8" t="str">
        <f t="shared" si="96"/>
        <v xml:space="preserve"> </v>
      </c>
      <c r="T1221" s="8" t="str">
        <f t="shared" si="97"/>
        <v>　</v>
      </c>
      <c r="U1221" s="8" t="str">
        <f t="shared" si="98"/>
        <v xml:space="preserve"> </v>
      </c>
      <c r="V1221" s="8">
        <f t="shared" si="99"/>
        <v>0</v>
      </c>
      <c r="W1221" s="7" t="str">
        <f t="shared" si="100"/>
        <v/>
      </c>
    </row>
    <row r="1222" spans="1:23" ht="57" customHeight="1" x14ac:dyDescent="0.15">
      <c r="A1222" s="10"/>
      <c r="B1222" s="16"/>
      <c r="C1222" s="16"/>
      <c r="D1222" s="15"/>
      <c r="E1222" s="14"/>
      <c r="F1222" s="13"/>
      <c r="G1222" s="12" t="str">
        <f>IF(E1222="","",VLOOKUP(E1222,図書名リスト!$C$3:$W$1161,16,0))</f>
        <v/>
      </c>
      <c r="H1222" s="11" t="str">
        <f>IF(E1222="","",VLOOKUP(W1222,図書名リスト!$A$3:$W$1161,5,0))</f>
        <v/>
      </c>
      <c r="I1222" s="11" t="str">
        <f>IF(E1222="","",VLOOKUP(W1222,図書名リスト!$A$3:$W$1161,9,0))</f>
        <v/>
      </c>
      <c r="J1222" s="11" t="str">
        <f>IF(E1222="","",VLOOKUP(W1222,図書名リスト!$A$3:$W$1161,23,0))</f>
        <v/>
      </c>
      <c r="K1222" s="11" t="str">
        <f>IF(E1222="","",VLOOKUP(W1222,図書名リスト!$A$3:$W$11651,11,0))</f>
        <v/>
      </c>
      <c r="L1222" s="38" t="str">
        <f>IF(E1222="","",VLOOKUP(W1222,図書名リスト!$A$3:$W$1161,14,0))</f>
        <v/>
      </c>
      <c r="M1222" s="9" t="str">
        <f>IF(E1222="","",VLOOKUP(W1222,図書名リスト!$A$3:$W$1161,17,0))</f>
        <v/>
      </c>
      <c r="N1222" s="10"/>
      <c r="O1222" s="9" t="str">
        <f>IF(E1222="","",VLOOKUP(W1222,図書名リスト!$A$3:$W$1161,21,0))</f>
        <v/>
      </c>
      <c r="P1222" s="9" t="str">
        <f>IF(E1222="","",VLOOKUP(W1222,図書名リスト!$A$3:$W$1161,19,0))</f>
        <v/>
      </c>
      <c r="Q1222" s="9" t="str">
        <f>IF(E1222="","",VLOOKUP(W1222,図書名リスト!$A$3:$W$1161,20,0))</f>
        <v/>
      </c>
      <c r="R1222" s="9" t="str">
        <f>IF(E1222="","",VLOOKUP(W1222,図書名リスト!$A$3:$W$1161,22,0))</f>
        <v/>
      </c>
      <c r="S1222" s="8" t="str">
        <f t="shared" si="96"/>
        <v xml:space="preserve"> </v>
      </c>
      <c r="T1222" s="8" t="str">
        <f t="shared" si="97"/>
        <v>　</v>
      </c>
      <c r="U1222" s="8" t="str">
        <f t="shared" si="98"/>
        <v xml:space="preserve"> </v>
      </c>
      <c r="V1222" s="8">
        <f t="shared" si="99"/>
        <v>0</v>
      </c>
      <c r="W1222" s="7" t="str">
        <f t="shared" si="100"/>
        <v/>
      </c>
    </row>
    <row r="1223" spans="1:23" ht="57" customHeight="1" x14ac:dyDescent="0.15">
      <c r="A1223" s="10"/>
      <c r="B1223" s="16"/>
      <c r="C1223" s="16"/>
      <c r="D1223" s="15"/>
      <c r="E1223" s="14"/>
      <c r="F1223" s="13"/>
      <c r="G1223" s="12" t="str">
        <f>IF(E1223="","",VLOOKUP(E1223,図書名リスト!$C$3:$W$1161,16,0))</f>
        <v/>
      </c>
      <c r="H1223" s="11" t="str">
        <f>IF(E1223="","",VLOOKUP(W1223,図書名リスト!$A$3:$W$1161,5,0))</f>
        <v/>
      </c>
      <c r="I1223" s="11" t="str">
        <f>IF(E1223="","",VLOOKUP(W1223,図書名リスト!$A$3:$W$1161,9,0))</f>
        <v/>
      </c>
      <c r="J1223" s="11" t="str">
        <f>IF(E1223="","",VLOOKUP(W1223,図書名リスト!$A$3:$W$1161,23,0))</f>
        <v/>
      </c>
      <c r="K1223" s="11" t="str">
        <f>IF(E1223="","",VLOOKUP(W1223,図書名リスト!$A$3:$W$11651,11,0))</f>
        <v/>
      </c>
      <c r="L1223" s="38" t="str">
        <f>IF(E1223="","",VLOOKUP(W1223,図書名リスト!$A$3:$W$1161,14,0))</f>
        <v/>
      </c>
      <c r="M1223" s="9" t="str">
        <f>IF(E1223="","",VLOOKUP(W1223,図書名リスト!$A$3:$W$1161,17,0))</f>
        <v/>
      </c>
      <c r="N1223" s="10"/>
      <c r="O1223" s="9" t="str">
        <f>IF(E1223="","",VLOOKUP(W1223,図書名リスト!$A$3:$W$1161,21,0))</f>
        <v/>
      </c>
      <c r="P1223" s="9" t="str">
        <f>IF(E1223="","",VLOOKUP(W1223,図書名リスト!$A$3:$W$1161,19,0))</f>
        <v/>
      </c>
      <c r="Q1223" s="9" t="str">
        <f>IF(E1223="","",VLOOKUP(W1223,図書名リスト!$A$3:$W$1161,20,0))</f>
        <v/>
      </c>
      <c r="R1223" s="9" t="str">
        <f>IF(E1223="","",VLOOKUP(W1223,図書名リスト!$A$3:$W$1161,22,0))</f>
        <v/>
      </c>
      <c r="S1223" s="8" t="str">
        <f t="shared" si="96"/>
        <v xml:space="preserve"> </v>
      </c>
      <c r="T1223" s="8" t="str">
        <f t="shared" si="97"/>
        <v>　</v>
      </c>
      <c r="U1223" s="8" t="str">
        <f t="shared" si="98"/>
        <v xml:space="preserve"> </v>
      </c>
      <c r="V1223" s="8">
        <f t="shared" si="99"/>
        <v>0</v>
      </c>
      <c r="W1223" s="7" t="str">
        <f t="shared" si="100"/>
        <v/>
      </c>
    </row>
    <row r="1224" spans="1:23" ht="57" customHeight="1" x14ac:dyDescent="0.15">
      <c r="A1224" s="10"/>
      <c r="B1224" s="16"/>
      <c r="C1224" s="16"/>
      <c r="D1224" s="15"/>
      <c r="E1224" s="14"/>
      <c r="F1224" s="13"/>
      <c r="G1224" s="12" t="str">
        <f>IF(E1224="","",VLOOKUP(E1224,図書名リスト!$C$3:$W$1161,16,0))</f>
        <v/>
      </c>
      <c r="H1224" s="11" t="str">
        <f>IF(E1224="","",VLOOKUP(W1224,図書名リスト!$A$3:$W$1161,5,0))</f>
        <v/>
      </c>
      <c r="I1224" s="11" t="str">
        <f>IF(E1224="","",VLOOKUP(W1224,図書名リスト!$A$3:$W$1161,9,0))</f>
        <v/>
      </c>
      <c r="J1224" s="11" t="str">
        <f>IF(E1224="","",VLOOKUP(W1224,図書名リスト!$A$3:$W$1161,23,0))</f>
        <v/>
      </c>
      <c r="K1224" s="11" t="str">
        <f>IF(E1224="","",VLOOKUP(W1224,図書名リスト!$A$3:$W$11651,11,0))</f>
        <v/>
      </c>
      <c r="L1224" s="38" t="str">
        <f>IF(E1224="","",VLOOKUP(W1224,図書名リスト!$A$3:$W$1161,14,0))</f>
        <v/>
      </c>
      <c r="M1224" s="9" t="str">
        <f>IF(E1224="","",VLOOKUP(W1224,図書名リスト!$A$3:$W$1161,17,0))</f>
        <v/>
      </c>
      <c r="N1224" s="10"/>
      <c r="O1224" s="9" t="str">
        <f>IF(E1224="","",VLOOKUP(W1224,図書名リスト!$A$3:$W$1161,21,0))</f>
        <v/>
      </c>
      <c r="P1224" s="9" t="str">
        <f>IF(E1224="","",VLOOKUP(W1224,図書名リスト!$A$3:$W$1161,19,0))</f>
        <v/>
      </c>
      <c r="Q1224" s="9" t="str">
        <f>IF(E1224="","",VLOOKUP(W1224,図書名リスト!$A$3:$W$1161,20,0))</f>
        <v/>
      </c>
      <c r="R1224" s="9" t="str">
        <f>IF(E1224="","",VLOOKUP(W1224,図書名リスト!$A$3:$W$1161,22,0))</f>
        <v/>
      </c>
      <c r="S1224" s="8" t="str">
        <f t="shared" si="96"/>
        <v xml:space="preserve"> </v>
      </c>
      <c r="T1224" s="8" t="str">
        <f t="shared" si="97"/>
        <v>　</v>
      </c>
      <c r="U1224" s="8" t="str">
        <f t="shared" si="98"/>
        <v xml:space="preserve"> </v>
      </c>
      <c r="V1224" s="8">
        <f t="shared" si="99"/>
        <v>0</v>
      </c>
      <c r="W1224" s="7" t="str">
        <f t="shared" si="100"/>
        <v/>
      </c>
    </row>
    <row r="1225" spans="1:23" ht="57" customHeight="1" x14ac:dyDescent="0.15">
      <c r="A1225" s="10"/>
      <c r="B1225" s="16"/>
      <c r="C1225" s="16"/>
      <c r="D1225" s="15"/>
      <c r="E1225" s="14"/>
      <c r="F1225" s="13"/>
      <c r="G1225" s="12" t="str">
        <f>IF(E1225="","",VLOOKUP(E1225,図書名リスト!$C$3:$W$1161,16,0))</f>
        <v/>
      </c>
      <c r="H1225" s="11" t="str">
        <f>IF(E1225="","",VLOOKUP(W1225,図書名リスト!$A$3:$W$1161,5,0))</f>
        <v/>
      </c>
      <c r="I1225" s="11" t="str">
        <f>IF(E1225="","",VLOOKUP(W1225,図書名リスト!$A$3:$W$1161,9,0))</f>
        <v/>
      </c>
      <c r="J1225" s="11" t="str">
        <f>IF(E1225="","",VLOOKUP(W1225,図書名リスト!$A$3:$W$1161,23,0))</f>
        <v/>
      </c>
      <c r="K1225" s="11" t="str">
        <f>IF(E1225="","",VLOOKUP(W1225,図書名リスト!$A$3:$W$11651,11,0))</f>
        <v/>
      </c>
      <c r="L1225" s="38" t="str">
        <f>IF(E1225="","",VLOOKUP(W1225,図書名リスト!$A$3:$W$1161,14,0))</f>
        <v/>
      </c>
      <c r="M1225" s="9" t="str">
        <f>IF(E1225="","",VLOOKUP(W1225,図書名リスト!$A$3:$W$1161,17,0))</f>
        <v/>
      </c>
      <c r="N1225" s="10"/>
      <c r="O1225" s="9" t="str">
        <f>IF(E1225="","",VLOOKUP(W1225,図書名リスト!$A$3:$W$1161,21,0))</f>
        <v/>
      </c>
      <c r="P1225" s="9" t="str">
        <f>IF(E1225="","",VLOOKUP(W1225,図書名リスト!$A$3:$W$1161,19,0))</f>
        <v/>
      </c>
      <c r="Q1225" s="9" t="str">
        <f>IF(E1225="","",VLOOKUP(W1225,図書名リスト!$A$3:$W$1161,20,0))</f>
        <v/>
      </c>
      <c r="R1225" s="9" t="str">
        <f>IF(E1225="","",VLOOKUP(W1225,図書名リスト!$A$3:$W$1161,22,0))</f>
        <v/>
      </c>
      <c r="S1225" s="8" t="str">
        <f t="shared" si="96"/>
        <v xml:space="preserve"> </v>
      </c>
      <c r="T1225" s="8" t="str">
        <f t="shared" si="97"/>
        <v>　</v>
      </c>
      <c r="U1225" s="8" t="str">
        <f t="shared" si="98"/>
        <v xml:space="preserve"> </v>
      </c>
      <c r="V1225" s="8">
        <f t="shared" si="99"/>
        <v>0</v>
      </c>
      <c r="W1225" s="7" t="str">
        <f t="shared" si="100"/>
        <v/>
      </c>
    </row>
    <row r="1226" spans="1:23" ht="57" customHeight="1" x14ac:dyDescent="0.15">
      <c r="A1226" s="10"/>
      <c r="B1226" s="16"/>
      <c r="C1226" s="16"/>
      <c r="D1226" s="15"/>
      <c r="E1226" s="14"/>
      <c r="F1226" s="13"/>
      <c r="G1226" s="12" t="str">
        <f>IF(E1226="","",VLOOKUP(E1226,図書名リスト!$C$3:$W$1161,16,0))</f>
        <v/>
      </c>
      <c r="H1226" s="11" t="str">
        <f>IF(E1226="","",VLOOKUP(W1226,図書名リスト!$A$3:$W$1161,5,0))</f>
        <v/>
      </c>
      <c r="I1226" s="11" t="str">
        <f>IF(E1226="","",VLOOKUP(W1226,図書名リスト!$A$3:$W$1161,9,0))</f>
        <v/>
      </c>
      <c r="J1226" s="11" t="str">
        <f>IF(E1226="","",VLOOKUP(W1226,図書名リスト!$A$3:$W$1161,23,0))</f>
        <v/>
      </c>
      <c r="K1226" s="11" t="str">
        <f>IF(E1226="","",VLOOKUP(W1226,図書名リスト!$A$3:$W$11651,11,0))</f>
        <v/>
      </c>
      <c r="L1226" s="38" t="str">
        <f>IF(E1226="","",VLOOKUP(W1226,図書名リスト!$A$3:$W$1161,14,0))</f>
        <v/>
      </c>
      <c r="M1226" s="9" t="str">
        <f>IF(E1226="","",VLOOKUP(W1226,図書名リスト!$A$3:$W$1161,17,0))</f>
        <v/>
      </c>
      <c r="N1226" s="10"/>
      <c r="O1226" s="9" t="str">
        <f>IF(E1226="","",VLOOKUP(W1226,図書名リスト!$A$3:$W$1161,21,0))</f>
        <v/>
      </c>
      <c r="P1226" s="9" t="str">
        <f>IF(E1226="","",VLOOKUP(W1226,図書名リスト!$A$3:$W$1161,19,0))</f>
        <v/>
      </c>
      <c r="Q1226" s="9" t="str">
        <f>IF(E1226="","",VLOOKUP(W1226,図書名リスト!$A$3:$W$1161,20,0))</f>
        <v/>
      </c>
      <c r="R1226" s="9" t="str">
        <f>IF(E1226="","",VLOOKUP(W1226,図書名リスト!$A$3:$W$1161,22,0))</f>
        <v/>
      </c>
      <c r="S1226" s="8" t="str">
        <f t="shared" si="96"/>
        <v xml:space="preserve"> </v>
      </c>
      <c r="T1226" s="8" t="str">
        <f t="shared" si="97"/>
        <v>　</v>
      </c>
      <c r="U1226" s="8" t="str">
        <f t="shared" si="98"/>
        <v xml:space="preserve"> </v>
      </c>
      <c r="V1226" s="8">
        <f t="shared" si="99"/>
        <v>0</v>
      </c>
      <c r="W1226" s="7" t="str">
        <f t="shared" si="100"/>
        <v/>
      </c>
    </row>
    <row r="1227" spans="1:23" ht="57" customHeight="1" x14ac:dyDescent="0.15">
      <c r="A1227" s="10"/>
      <c r="B1227" s="16"/>
      <c r="C1227" s="16"/>
      <c r="D1227" s="15"/>
      <c r="E1227" s="14"/>
      <c r="F1227" s="13"/>
      <c r="G1227" s="12" t="str">
        <f>IF(E1227="","",VLOOKUP(E1227,図書名リスト!$C$3:$W$1161,16,0))</f>
        <v/>
      </c>
      <c r="H1227" s="11" t="str">
        <f>IF(E1227="","",VLOOKUP(W1227,図書名リスト!$A$3:$W$1161,5,0))</f>
        <v/>
      </c>
      <c r="I1227" s="11" t="str">
        <f>IF(E1227="","",VLOOKUP(W1227,図書名リスト!$A$3:$W$1161,9,0))</f>
        <v/>
      </c>
      <c r="J1227" s="11" t="str">
        <f>IF(E1227="","",VLOOKUP(W1227,図書名リスト!$A$3:$W$1161,23,0))</f>
        <v/>
      </c>
      <c r="K1227" s="11" t="str">
        <f>IF(E1227="","",VLOOKUP(W1227,図書名リスト!$A$3:$W$11651,11,0))</f>
        <v/>
      </c>
      <c r="L1227" s="38" t="str">
        <f>IF(E1227="","",VLOOKUP(W1227,図書名リスト!$A$3:$W$1161,14,0))</f>
        <v/>
      </c>
      <c r="M1227" s="9" t="str">
        <f>IF(E1227="","",VLOOKUP(W1227,図書名リスト!$A$3:$W$1161,17,0))</f>
        <v/>
      </c>
      <c r="N1227" s="10"/>
      <c r="O1227" s="9" t="str">
        <f>IF(E1227="","",VLOOKUP(W1227,図書名リスト!$A$3:$W$1161,21,0))</f>
        <v/>
      </c>
      <c r="P1227" s="9" t="str">
        <f>IF(E1227="","",VLOOKUP(W1227,図書名リスト!$A$3:$W$1161,19,0))</f>
        <v/>
      </c>
      <c r="Q1227" s="9" t="str">
        <f>IF(E1227="","",VLOOKUP(W1227,図書名リスト!$A$3:$W$1161,20,0))</f>
        <v/>
      </c>
      <c r="R1227" s="9" t="str">
        <f>IF(E1227="","",VLOOKUP(W1227,図書名リスト!$A$3:$W$1161,22,0))</f>
        <v/>
      </c>
      <c r="S1227" s="8" t="str">
        <f t="shared" si="96"/>
        <v xml:space="preserve"> </v>
      </c>
      <c r="T1227" s="8" t="str">
        <f t="shared" si="97"/>
        <v>　</v>
      </c>
      <c r="U1227" s="8" t="str">
        <f t="shared" si="98"/>
        <v xml:space="preserve"> </v>
      </c>
      <c r="V1227" s="8">
        <f t="shared" si="99"/>
        <v>0</v>
      </c>
      <c r="W1227" s="7" t="str">
        <f t="shared" si="100"/>
        <v/>
      </c>
    </row>
    <row r="1228" spans="1:23" ht="57" customHeight="1" x14ac:dyDescent="0.15">
      <c r="A1228" s="10"/>
      <c r="B1228" s="16"/>
      <c r="C1228" s="16"/>
      <c r="D1228" s="15"/>
      <c r="E1228" s="14"/>
      <c r="F1228" s="13"/>
      <c r="G1228" s="12" t="str">
        <f>IF(E1228="","",VLOOKUP(E1228,図書名リスト!$C$3:$W$1161,16,0))</f>
        <v/>
      </c>
      <c r="H1228" s="11" t="str">
        <f>IF(E1228="","",VLOOKUP(W1228,図書名リスト!$A$3:$W$1161,5,0))</f>
        <v/>
      </c>
      <c r="I1228" s="11" t="str">
        <f>IF(E1228="","",VLOOKUP(W1228,図書名リスト!$A$3:$W$1161,9,0))</f>
        <v/>
      </c>
      <c r="J1228" s="11" t="str">
        <f>IF(E1228="","",VLOOKUP(W1228,図書名リスト!$A$3:$W$1161,23,0))</f>
        <v/>
      </c>
      <c r="K1228" s="11" t="str">
        <f>IF(E1228="","",VLOOKUP(W1228,図書名リスト!$A$3:$W$11651,11,0))</f>
        <v/>
      </c>
      <c r="L1228" s="38" t="str">
        <f>IF(E1228="","",VLOOKUP(W1228,図書名リスト!$A$3:$W$1161,14,0))</f>
        <v/>
      </c>
      <c r="M1228" s="9" t="str">
        <f>IF(E1228="","",VLOOKUP(W1228,図書名リスト!$A$3:$W$1161,17,0))</f>
        <v/>
      </c>
      <c r="N1228" s="10"/>
      <c r="O1228" s="9" t="str">
        <f>IF(E1228="","",VLOOKUP(W1228,図書名リスト!$A$3:$W$1161,21,0))</f>
        <v/>
      </c>
      <c r="P1228" s="9" t="str">
        <f>IF(E1228="","",VLOOKUP(W1228,図書名リスト!$A$3:$W$1161,19,0))</f>
        <v/>
      </c>
      <c r="Q1228" s="9" t="str">
        <f>IF(E1228="","",VLOOKUP(W1228,図書名リスト!$A$3:$W$1161,20,0))</f>
        <v/>
      </c>
      <c r="R1228" s="9" t="str">
        <f>IF(E1228="","",VLOOKUP(W1228,図書名リスト!$A$3:$W$1161,22,0))</f>
        <v/>
      </c>
      <c r="S1228" s="8" t="str">
        <f t="shared" si="96"/>
        <v xml:space="preserve"> </v>
      </c>
      <c r="T1228" s="8" t="str">
        <f t="shared" si="97"/>
        <v>　</v>
      </c>
      <c r="U1228" s="8" t="str">
        <f t="shared" si="98"/>
        <v xml:space="preserve"> </v>
      </c>
      <c r="V1228" s="8">
        <f t="shared" si="99"/>
        <v>0</v>
      </c>
      <c r="W1228" s="7" t="str">
        <f t="shared" si="100"/>
        <v/>
      </c>
    </row>
    <row r="1229" spans="1:23" ht="57" customHeight="1" x14ac:dyDescent="0.15">
      <c r="A1229" s="10"/>
      <c r="B1229" s="16"/>
      <c r="C1229" s="16"/>
      <c r="D1229" s="15"/>
      <c r="E1229" s="14"/>
      <c r="F1229" s="13"/>
      <c r="G1229" s="12" t="str">
        <f>IF(E1229="","",VLOOKUP(E1229,図書名リスト!$C$3:$W$1161,16,0))</f>
        <v/>
      </c>
      <c r="H1229" s="11" t="str">
        <f>IF(E1229="","",VLOOKUP(W1229,図書名リスト!$A$3:$W$1161,5,0))</f>
        <v/>
      </c>
      <c r="I1229" s="11" t="str">
        <f>IF(E1229="","",VLOOKUP(W1229,図書名リスト!$A$3:$W$1161,9,0))</f>
        <v/>
      </c>
      <c r="J1229" s="11" t="str">
        <f>IF(E1229="","",VLOOKUP(W1229,図書名リスト!$A$3:$W$1161,23,0))</f>
        <v/>
      </c>
      <c r="K1229" s="11" t="str">
        <f>IF(E1229="","",VLOOKUP(W1229,図書名リスト!$A$3:$W$11651,11,0))</f>
        <v/>
      </c>
      <c r="L1229" s="38" t="str">
        <f>IF(E1229="","",VLOOKUP(W1229,図書名リスト!$A$3:$W$1161,14,0))</f>
        <v/>
      </c>
      <c r="M1229" s="9" t="str">
        <f>IF(E1229="","",VLOOKUP(W1229,図書名リスト!$A$3:$W$1161,17,0))</f>
        <v/>
      </c>
      <c r="N1229" s="10"/>
      <c r="O1229" s="9" t="str">
        <f>IF(E1229="","",VLOOKUP(W1229,図書名リスト!$A$3:$W$1161,21,0))</f>
        <v/>
      </c>
      <c r="P1229" s="9" t="str">
        <f>IF(E1229="","",VLOOKUP(W1229,図書名リスト!$A$3:$W$1161,19,0))</f>
        <v/>
      </c>
      <c r="Q1229" s="9" t="str">
        <f>IF(E1229="","",VLOOKUP(W1229,図書名リスト!$A$3:$W$1161,20,0))</f>
        <v/>
      </c>
      <c r="R1229" s="9" t="str">
        <f>IF(E1229="","",VLOOKUP(W1229,図書名リスト!$A$3:$W$1161,22,0))</f>
        <v/>
      </c>
      <c r="S1229" s="8" t="str">
        <f t="shared" si="96"/>
        <v xml:space="preserve"> </v>
      </c>
      <c r="T1229" s="8" t="str">
        <f t="shared" si="97"/>
        <v>　</v>
      </c>
      <c r="U1229" s="8" t="str">
        <f t="shared" si="98"/>
        <v xml:space="preserve"> </v>
      </c>
      <c r="V1229" s="8">
        <f t="shared" si="99"/>
        <v>0</v>
      </c>
      <c r="W1229" s="7" t="str">
        <f t="shared" si="100"/>
        <v/>
      </c>
    </row>
    <row r="1230" spans="1:23" ht="57" customHeight="1" x14ac:dyDescent="0.15">
      <c r="A1230" s="10"/>
      <c r="B1230" s="16"/>
      <c r="C1230" s="16"/>
      <c r="D1230" s="15"/>
      <c r="E1230" s="14"/>
      <c r="F1230" s="13"/>
      <c r="G1230" s="12" t="str">
        <f>IF(E1230="","",VLOOKUP(E1230,図書名リスト!$C$3:$W$1161,16,0))</f>
        <v/>
      </c>
      <c r="H1230" s="11" t="str">
        <f>IF(E1230="","",VLOOKUP(W1230,図書名リスト!$A$3:$W$1161,5,0))</f>
        <v/>
      </c>
      <c r="I1230" s="11" t="str">
        <f>IF(E1230="","",VLOOKUP(W1230,図書名リスト!$A$3:$W$1161,9,0))</f>
        <v/>
      </c>
      <c r="J1230" s="11" t="str">
        <f>IF(E1230="","",VLOOKUP(W1230,図書名リスト!$A$3:$W$1161,23,0))</f>
        <v/>
      </c>
      <c r="K1230" s="11" t="str">
        <f>IF(E1230="","",VLOOKUP(W1230,図書名リスト!$A$3:$W$11651,11,0))</f>
        <v/>
      </c>
      <c r="L1230" s="38" t="str">
        <f>IF(E1230="","",VLOOKUP(W1230,図書名リスト!$A$3:$W$1161,14,0))</f>
        <v/>
      </c>
      <c r="M1230" s="9" t="str">
        <f>IF(E1230="","",VLOOKUP(W1230,図書名リスト!$A$3:$W$1161,17,0))</f>
        <v/>
      </c>
      <c r="N1230" s="10"/>
      <c r="O1230" s="9" t="str">
        <f>IF(E1230="","",VLOOKUP(W1230,図書名リスト!$A$3:$W$1161,21,0))</f>
        <v/>
      </c>
      <c r="P1230" s="9" t="str">
        <f>IF(E1230="","",VLOOKUP(W1230,図書名リスト!$A$3:$W$1161,19,0))</f>
        <v/>
      </c>
      <c r="Q1230" s="9" t="str">
        <f>IF(E1230="","",VLOOKUP(W1230,図書名リスト!$A$3:$W$1161,20,0))</f>
        <v/>
      </c>
      <c r="R1230" s="9" t="str">
        <f>IF(E1230="","",VLOOKUP(W1230,図書名リスト!$A$3:$W$1161,22,0))</f>
        <v/>
      </c>
      <c r="S1230" s="8" t="str">
        <f t="shared" ref="S1230:S1293" si="101">IF($A1230=0," ",$K$2)</f>
        <v xml:space="preserve"> </v>
      </c>
      <c r="T1230" s="8" t="str">
        <f t="shared" ref="T1230:T1293" si="102">IF($A1230=0,"　",$O$2)</f>
        <v>　</v>
      </c>
      <c r="U1230" s="8" t="str">
        <f t="shared" si="98"/>
        <v xml:space="preserve"> </v>
      </c>
      <c r="V1230" s="8">
        <f t="shared" si="99"/>
        <v>0</v>
      </c>
      <c r="W1230" s="7" t="str">
        <f t="shared" si="100"/>
        <v/>
      </c>
    </row>
    <row r="1231" spans="1:23" ht="57" customHeight="1" x14ac:dyDescent="0.15">
      <c r="A1231" s="10"/>
      <c r="B1231" s="16"/>
      <c r="C1231" s="16"/>
      <c r="D1231" s="15"/>
      <c r="E1231" s="14"/>
      <c r="F1231" s="13"/>
      <c r="G1231" s="12" t="str">
        <f>IF(E1231="","",VLOOKUP(E1231,図書名リスト!$C$3:$W$1161,16,0))</f>
        <v/>
      </c>
      <c r="H1231" s="11" t="str">
        <f>IF(E1231="","",VLOOKUP(W1231,図書名リスト!$A$3:$W$1161,5,0))</f>
        <v/>
      </c>
      <c r="I1231" s="11" t="str">
        <f>IF(E1231="","",VLOOKUP(W1231,図書名リスト!$A$3:$W$1161,9,0))</f>
        <v/>
      </c>
      <c r="J1231" s="11" t="str">
        <f>IF(E1231="","",VLOOKUP(W1231,図書名リスト!$A$3:$W$1161,23,0))</f>
        <v/>
      </c>
      <c r="K1231" s="11" t="str">
        <f>IF(E1231="","",VLOOKUP(W1231,図書名リスト!$A$3:$W$11651,11,0))</f>
        <v/>
      </c>
      <c r="L1231" s="38" t="str">
        <f>IF(E1231="","",VLOOKUP(W1231,図書名リスト!$A$3:$W$1161,14,0))</f>
        <v/>
      </c>
      <c r="M1231" s="9" t="str">
        <f>IF(E1231="","",VLOOKUP(W1231,図書名リスト!$A$3:$W$1161,17,0))</f>
        <v/>
      </c>
      <c r="N1231" s="10"/>
      <c r="O1231" s="9" t="str">
        <f>IF(E1231="","",VLOOKUP(W1231,図書名リスト!$A$3:$W$1161,21,0))</f>
        <v/>
      </c>
      <c r="P1231" s="9" t="str">
        <f>IF(E1231="","",VLOOKUP(W1231,図書名リスト!$A$3:$W$1161,19,0))</f>
        <v/>
      </c>
      <c r="Q1231" s="9" t="str">
        <f>IF(E1231="","",VLOOKUP(W1231,図書名リスト!$A$3:$W$1161,20,0))</f>
        <v/>
      </c>
      <c r="R1231" s="9" t="str">
        <f>IF(E1231="","",VLOOKUP(W1231,図書名リスト!$A$3:$W$1161,22,0))</f>
        <v/>
      </c>
      <c r="S1231" s="8" t="str">
        <f t="shared" si="101"/>
        <v xml:space="preserve"> </v>
      </c>
      <c r="T1231" s="8" t="str">
        <f t="shared" si="102"/>
        <v>　</v>
      </c>
      <c r="U1231" s="8" t="str">
        <f t="shared" si="98"/>
        <v xml:space="preserve"> </v>
      </c>
      <c r="V1231" s="8">
        <f t="shared" si="99"/>
        <v>0</v>
      </c>
      <c r="W1231" s="7" t="str">
        <f t="shared" si="100"/>
        <v/>
      </c>
    </row>
    <row r="1232" spans="1:23" ht="57" customHeight="1" x14ac:dyDescent="0.15">
      <c r="A1232" s="10"/>
      <c r="B1232" s="16"/>
      <c r="C1232" s="16"/>
      <c r="D1232" s="15"/>
      <c r="E1232" s="14"/>
      <c r="F1232" s="13"/>
      <c r="G1232" s="12" t="str">
        <f>IF(E1232="","",VLOOKUP(E1232,図書名リスト!$C$3:$W$1161,16,0))</f>
        <v/>
      </c>
      <c r="H1232" s="11" t="str">
        <f>IF(E1232="","",VLOOKUP(W1232,図書名リスト!$A$3:$W$1161,5,0))</f>
        <v/>
      </c>
      <c r="I1232" s="11" t="str">
        <f>IF(E1232="","",VLOOKUP(W1232,図書名リスト!$A$3:$W$1161,9,0))</f>
        <v/>
      </c>
      <c r="J1232" s="11" t="str">
        <f>IF(E1232="","",VLOOKUP(W1232,図書名リスト!$A$3:$W$1161,23,0))</f>
        <v/>
      </c>
      <c r="K1232" s="11" t="str">
        <f>IF(E1232="","",VLOOKUP(W1232,図書名リスト!$A$3:$W$11651,11,0))</f>
        <v/>
      </c>
      <c r="L1232" s="38" t="str">
        <f>IF(E1232="","",VLOOKUP(W1232,図書名リスト!$A$3:$W$1161,14,0))</f>
        <v/>
      </c>
      <c r="M1232" s="9" t="str">
        <f>IF(E1232="","",VLOOKUP(W1232,図書名リスト!$A$3:$W$1161,17,0))</f>
        <v/>
      </c>
      <c r="N1232" s="10"/>
      <c r="O1232" s="9" t="str">
        <f>IF(E1232="","",VLOOKUP(W1232,図書名リスト!$A$3:$W$1161,21,0))</f>
        <v/>
      </c>
      <c r="P1232" s="9" t="str">
        <f>IF(E1232="","",VLOOKUP(W1232,図書名リスト!$A$3:$W$1161,19,0))</f>
        <v/>
      </c>
      <c r="Q1232" s="9" t="str">
        <f>IF(E1232="","",VLOOKUP(W1232,図書名リスト!$A$3:$W$1161,20,0))</f>
        <v/>
      </c>
      <c r="R1232" s="9" t="str">
        <f>IF(E1232="","",VLOOKUP(W1232,図書名リスト!$A$3:$W$1161,22,0))</f>
        <v/>
      </c>
      <c r="S1232" s="8" t="str">
        <f t="shared" si="101"/>
        <v xml:space="preserve"> </v>
      </c>
      <c r="T1232" s="8" t="str">
        <f t="shared" si="102"/>
        <v>　</v>
      </c>
      <c r="U1232" s="8" t="str">
        <f t="shared" si="98"/>
        <v xml:space="preserve"> </v>
      </c>
      <c r="V1232" s="8">
        <f t="shared" si="99"/>
        <v>0</v>
      </c>
      <c r="W1232" s="7" t="str">
        <f t="shared" si="100"/>
        <v/>
      </c>
    </row>
    <row r="1233" spans="1:23" ht="57" customHeight="1" x14ac:dyDescent="0.15">
      <c r="A1233" s="10"/>
      <c r="B1233" s="16"/>
      <c r="C1233" s="16"/>
      <c r="D1233" s="15"/>
      <c r="E1233" s="14"/>
      <c r="F1233" s="13"/>
      <c r="G1233" s="12" t="str">
        <f>IF(E1233="","",VLOOKUP(E1233,図書名リスト!$C$3:$W$1161,16,0))</f>
        <v/>
      </c>
      <c r="H1233" s="11" t="str">
        <f>IF(E1233="","",VLOOKUP(W1233,図書名リスト!$A$3:$W$1161,5,0))</f>
        <v/>
      </c>
      <c r="I1233" s="11" t="str">
        <f>IF(E1233="","",VLOOKUP(W1233,図書名リスト!$A$3:$W$1161,9,0))</f>
        <v/>
      </c>
      <c r="J1233" s="11" t="str">
        <f>IF(E1233="","",VLOOKUP(W1233,図書名リスト!$A$3:$W$1161,23,0))</f>
        <v/>
      </c>
      <c r="K1233" s="11" t="str">
        <f>IF(E1233="","",VLOOKUP(W1233,図書名リスト!$A$3:$W$11651,11,0))</f>
        <v/>
      </c>
      <c r="L1233" s="38" t="str">
        <f>IF(E1233="","",VLOOKUP(W1233,図書名リスト!$A$3:$W$1161,14,0))</f>
        <v/>
      </c>
      <c r="M1233" s="9" t="str">
        <f>IF(E1233="","",VLOOKUP(W1233,図書名リスト!$A$3:$W$1161,17,0))</f>
        <v/>
      </c>
      <c r="N1233" s="10"/>
      <c r="O1233" s="9" t="str">
        <f>IF(E1233="","",VLOOKUP(W1233,図書名リスト!$A$3:$W$1161,21,0))</f>
        <v/>
      </c>
      <c r="P1233" s="9" t="str">
        <f>IF(E1233="","",VLOOKUP(W1233,図書名リスト!$A$3:$W$1161,19,0))</f>
        <v/>
      </c>
      <c r="Q1233" s="9" t="str">
        <f>IF(E1233="","",VLOOKUP(W1233,図書名リスト!$A$3:$W$1161,20,0))</f>
        <v/>
      </c>
      <c r="R1233" s="9" t="str">
        <f>IF(E1233="","",VLOOKUP(W1233,図書名リスト!$A$3:$W$1161,22,0))</f>
        <v/>
      </c>
      <c r="S1233" s="8" t="str">
        <f t="shared" si="101"/>
        <v xml:space="preserve"> </v>
      </c>
      <c r="T1233" s="8" t="str">
        <f t="shared" si="102"/>
        <v>　</v>
      </c>
      <c r="U1233" s="8" t="str">
        <f t="shared" si="98"/>
        <v xml:space="preserve"> </v>
      </c>
      <c r="V1233" s="8">
        <f t="shared" si="99"/>
        <v>0</v>
      </c>
      <c r="W1233" s="7" t="str">
        <f t="shared" si="100"/>
        <v/>
      </c>
    </row>
    <row r="1234" spans="1:23" ht="57" customHeight="1" x14ac:dyDescent="0.15">
      <c r="A1234" s="10"/>
      <c r="B1234" s="16"/>
      <c r="C1234" s="16"/>
      <c r="D1234" s="15"/>
      <c r="E1234" s="14"/>
      <c r="F1234" s="13"/>
      <c r="G1234" s="12" t="str">
        <f>IF(E1234="","",VLOOKUP(E1234,図書名リスト!$C$3:$W$1161,16,0))</f>
        <v/>
      </c>
      <c r="H1234" s="11" t="str">
        <f>IF(E1234="","",VLOOKUP(W1234,図書名リスト!$A$3:$W$1161,5,0))</f>
        <v/>
      </c>
      <c r="I1234" s="11" t="str">
        <f>IF(E1234="","",VLOOKUP(W1234,図書名リスト!$A$3:$W$1161,9,0))</f>
        <v/>
      </c>
      <c r="J1234" s="11" t="str">
        <f>IF(E1234="","",VLOOKUP(W1234,図書名リスト!$A$3:$W$1161,23,0))</f>
        <v/>
      </c>
      <c r="K1234" s="11" t="str">
        <f>IF(E1234="","",VLOOKUP(W1234,図書名リスト!$A$3:$W$11651,11,0))</f>
        <v/>
      </c>
      <c r="L1234" s="38" t="str">
        <f>IF(E1234="","",VLOOKUP(W1234,図書名リスト!$A$3:$W$1161,14,0))</f>
        <v/>
      </c>
      <c r="M1234" s="9" t="str">
        <f>IF(E1234="","",VLOOKUP(W1234,図書名リスト!$A$3:$W$1161,17,0))</f>
        <v/>
      </c>
      <c r="N1234" s="10"/>
      <c r="O1234" s="9" t="str">
        <f>IF(E1234="","",VLOOKUP(W1234,図書名リスト!$A$3:$W$1161,21,0))</f>
        <v/>
      </c>
      <c r="P1234" s="9" t="str">
        <f>IF(E1234="","",VLOOKUP(W1234,図書名リスト!$A$3:$W$1161,19,0))</f>
        <v/>
      </c>
      <c r="Q1234" s="9" t="str">
        <f>IF(E1234="","",VLOOKUP(W1234,図書名リスト!$A$3:$W$1161,20,0))</f>
        <v/>
      </c>
      <c r="R1234" s="9" t="str">
        <f>IF(E1234="","",VLOOKUP(W1234,図書名リスト!$A$3:$W$1161,22,0))</f>
        <v/>
      </c>
      <c r="S1234" s="8" t="str">
        <f t="shared" si="101"/>
        <v xml:space="preserve"> </v>
      </c>
      <c r="T1234" s="8" t="str">
        <f t="shared" si="102"/>
        <v>　</v>
      </c>
      <c r="U1234" s="8" t="str">
        <f t="shared" si="98"/>
        <v xml:space="preserve"> </v>
      </c>
      <c r="V1234" s="8">
        <f t="shared" si="99"/>
        <v>0</v>
      </c>
      <c r="W1234" s="7" t="str">
        <f t="shared" si="100"/>
        <v/>
      </c>
    </row>
    <row r="1235" spans="1:23" ht="57" customHeight="1" x14ac:dyDescent="0.15">
      <c r="A1235" s="10"/>
      <c r="B1235" s="16"/>
      <c r="C1235" s="16"/>
      <c r="D1235" s="15"/>
      <c r="E1235" s="14"/>
      <c r="F1235" s="13"/>
      <c r="G1235" s="12" t="str">
        <f>IF(E1235="","",VLOOKUP(E1235,図書名リスト!$C$3:$W$1161,16,0))</f>
        <v/>
      </c>
      <c r="H1235" s="11" t="str">
        <f>IF(E1235="","",VLOOKUP(W1235,図書名リスト!$A$3:$W$1161,5,0))</f>
        <v/>
      </c>
      <c r="I1235" s="11" t="str">
        <f>IF(E1235="","",VLOOKUP(W1235,図書名リスト!$A$3:$W$1161,9,0))</f>
        <v/>
      </c>
      <c r="J1235" s="11" t="str">
        <f>IF(E1235="","",VLOOKUP(W1235,図書名リスト!$A$3:$W$1161,23,0))</f>
        <v/>
      </c>
      <c r="K1235" s="11" t="str">
        <f>IF(E1235="","",VLOOKUP(W1235,図書名リスト!$A$3:$W$11651,11,0))</f>
        <v/>
      </c>
      <c r="L1235" s="38" t="str">
        <f>IF(E1235="","",VLOOKUP(W1235,図書名リスト!$A$3:$W$1161,14,0))</f>
        <v/>
      </c>
      <c r="M1235" s="9" t="str">
        <f>IF(E1235="","",VLOOKUP(W1235,図書名リスト!$A$3:$W$1161,17,0))</f>
        <v/>
      </c>
      <c r="N1235" s="10"/>
      <c r="O1235" s="9" t="str">
        <f>IF(E1235="","",VLOOKUP(W1235,図書名リスト!$A$3:$W$1161,21,0))</f>
        <v/>
      </c>
      <c r="P1235" s="9" t="str">
        <f>IF(E1235="","",VLOOKUP(W1235,図書名リスト!$A$3:$W$1161,19,0))</f>
        <v/>
      </c>
      <c r="Q1235" s="9" t="str">
        <f>IF(E1235="","",VLOOKUP(W1235,図書名リスト!$A$3:$W$1161,20,0))</f>
        <v/>
      </c>
      <c r="R1235" s="9" t="str">
        <f>IF(E1235="","",VLOOKUP(W1235,図書名リスト!$A$3:$W$1161,22,0))</f>
        <v/>
      </c>
      <c r="S1235" s="8" t="str">
        <f t="shared" si="101"/>
        <v xml:space="preserve"> </v>
      </c>
      <c r="T1235" s="8" t="str">
        <f t="shared" si="102"/>
        <v>　</v>
      </c>
      <c r="U1235" s="8" t="str">
        <f t="shared" si="98"/>
        <v xml:space="preserve"> </v>
      </c>
      <c r="V1235" s="8">
        <f t="shared" si="99"/>
        <v>0</v>
      </c>
      <c r="W1235" s="7" t="str">
        <f t="shared" si="100"/>
        <v/>
      </c>
    </row>
    <row r="1236" spans="1:23" ht="57" customHeight="1" x14ac:dyDescent="0.15">
      <c r="A1236" s="10"/>
      <c r="B1236" s="16"/>
      <c r="C1236" s="16"/>
      <c r="D1236" s="15"/>
      <c r="E1236" s="14"/>
      <c r="F1236" s="13"/>
      <c r="G1236" s="12" t="str">
        <f>IF(E1236="","",VLOOKUP(E1236,図書名リスト!$C$3:$W$1161,16,0))</f>
        <v/>
      </c>
      <c r="H1236" s="11" t="str">
        <f>IF(E1236="","",VLOOKUP(W1236,図書名リスト!$A$3:$W$1161,5,0))</f>
        <v/>
      </c>
      <c r="I1236" s="11" t="str">
        <f>IF(E1236="","",VLOOKUP(W1236,図書名リスト!$A$3:$W$1161,9,0))</f>
        <v/>
      </c>
      <c r="J1236" s="11" t="str">
        <f>IF(E1236="","",VLOOKUP(W1236,図書名リスト!$A$3:$W$1161,23,0))</f>
        <v/>
      </c>
      <c r="K1236" s="11" t="str">
        <f>IF(E1236="","",VLOOKUP(W1236,図書名リスト!$A$3:$W$11651,11,0))</f>
        <v/>
      </c>
      <c r="L1236" s="38" t="str">
        <f>IF(E1236="","",VLOOKUP(W1236,図書名リスト!$A$3:$W$1161,14,0))</f>
        <v/>
      </c>
      <c r="M1236" s="9" t="str">
        <f>IF(E1236="","",VLOOKUP(W1236,図書名リスト!$A$3:$W$1161,17,0))</f>
        <v/>
      </c>
      <c r="N1236" s="10"/>
      <c r="O1236" s="9" t="str">
        <f>IF(E1236="","",VLOOKUP(W1236,図書名リスト!$A$3:$W$1161,21,0))</f>
        <v/>
      </c>
      <c r="P1236" s="9" t="str">
        <f>IF(E1236="","",VLOOKUP(W1236,図書名リスト!$A$3:$W$1161,19,0))</f>
        <v/>
      </c>
      <c r="Q1236" s="9" t="str">
        <f>IF(E1236="","",VLOOKUP(W1236,図書名リスト!$A$3:$W$1161,20,0))</f>
        <v/>
      </c>
      <c r="R1236" s="9" t="str">
        <f>IF(E1236="","",VLOOKUP(W1236,図書名リスト!$A$3:$W$1161,22,0))</f>
        <v/>
      </c>
      <c r="S1236" s="8" t="str">
        <f t="shared" si="101"/>
        <v xml:space="preserve"> </v>
      </c>
      <c r="T1236" s="8" t="str">
        <f t="shared" si="102"/>
        <v>　</v>
      </c>
      <c r="U1236" s="8" t="str">
        <f t="shared" si="98"/>
        <v xml:space="preserve"> </v>
      </c>
      <c r="V1236" s="8">
        <f t="shared" si="99"/>
        <v>0</v>
      </c>
      <c r="W1236" s="7" t="str">
        <f t="shared" si="100"/>
        <v/>
      </c>
    </row>
    <row r="1237" spans="1:23" ht="57" customHeight="1" x14ac:dyDescent="0.15">
      <c r="A1237" s="10"/>
      <c r="B1237" s="16"/>
      <c r="C1237" s="16"/>
      <c r="D1237" s="15"/>
      <c r="E1237" s="14"/>
      <c r="F1237" s="13"/>
      <c r="G1237" s="12" t="str">
        <f>IF(E1237="","",VLOOKUP(E1237,図書名リスト!$C$3:$W$1161,16,0))</f>
        <v/>
      </c>
      <c r="H1237" s="11" t="str">
        <f>IF(E1237="","",VLOOKUP(W1237,図書名リスト!$A$3:$W$1161,5,0))</f>
        <v/>
      </c>
      <c r="I1237" s="11" t="str">
        <f>IF(E1237="","",VLOOKUP(W1237,図書名リスト!$A$3:$W$1161,9,0))</f>
        <v/>
      </c>
      <c r="J1237" s="11" t="str">
        <f>IF(E1237="","",VLOOKUP(W1237,図書名リスト!$A$3:$W$1161,23,0))</f>
        <v/>
      </c>
      <c r="K1237" s="11" t="str">
        <f>IF(E1237="","",VLOOKUP(W1237,図書名リスト!$A$3:$W$11651,11,0))</f>
        <v/>
      </c>
      <c r="L1237" s="38" t="str">
        <f>IF(E1237="","",VLOOKUP(W1237,図書名リスト!$A$3:$W$1161,14,0))</f>
        <v/>
      </c>
      <c r="M1237" s="9" t="str">
        <f>IF(E1237="","",VLOOKUP(W1237,図書名リスト!$A$3:$W$1161,17,0))</f>
        <v/>
      </c>
      <c r="N1237" s="10"/>
      <c r="O1237" s="9" t="str">
        <f>IF(E1237="","",VLOOKUP(W1237,図書名リスト!$A$3:$W$1161,21,0))</f>
        <v/>
      </c>
      <c r="P1237" s="9" t="str">
        <f>IF(E1237="","",VLOOKUP(W1237,図書名リスト!$A$3:$W$1161,19,0))</f>
        <v/>
      </c>
      <c r="Q1237" s="9" t="str">
        <f>IF(E1237="","",VLOOKUP(W1237,図書名リスト!$A$3:$W$1161,20,0))</f>
        <v/>
      </c>
      <c r="R1237" s="9" t="str">
        <f>IF(E1237="","",VLOOKUP(W1237,図書名リスト!$A$3:$W$1161,22,0))</f>
        <v/>
      </c>
      <c r="S1237" s="8" t="str">
        <f t="shared" si="101"/>
        <v xml:space="preserve"> </v>
      </c>
      <c r="T1237" s="8" t="str">
        <f t="shared" si="102"/>
        <v>　</v>
      </c>
      <c r="U1237" s="8" t="str">
        <f t="shared" si="98"/>
        <v xml:space="preserve"> </v>
      </c>
      <c r="V1237" s="8">
        <f t="shared" si="99"/>
        <v>0</v>
      </c>
      <c r="W1237" s="7" t="str">
        <f t="shared" si="100"/>
        <v/>
      </c>
    </row>
    <row r="1238" spans="1:23" ht="57" customHeight="1" x14ac:dyDescent="0.15">
      <c r="A1238" s="10"/>
      <c r="B1238" s="16"/>
      <c r="C1238" s="16"/>
      <c r="D1238" s="15"/>
      <c r="E1238" s="14"/>
      <c r="F1238" s="13"/>
      <c r="G1238" s="12" t="str">
        <f>IF(E1238="","",VLOOKUP(E1238,図書名リスト!$C$3:$W$1161,16,0))</f>
        <v/>
      </c>
      <c r="H1238" s="11" t="str">
        <f>IF(E1238="","",VLOOKUP(W1238,図書名リスト!$A$3:$W$1161,5,0))</f>
        <v/>
      </c>
      <c r="I1238" s="11" t="str">
        <f>IF(E1238="","",VLOOKUP(W1238,図書名リスト!$A$3:$W$1161,9,0))</f>
        <v/>
      </c>
      <c r="J1238" s="11" t="str">
        <f>IF(E1238="","",VLOOKUP(W1238,図書名リスト!$A$3:$W$1161,23,0))</f>
        <v/>
      </c>
      <c r="K1238" s="11" t="str">
        <f>IF(E1238="","",VLOOKUP(W1238,図書名リスト!$A$3:$W$11651,11,0))</f>
        <v/>
      </c>
      <c r="L1238" s="38" t="str">
        <f>IF(E1238="","",VLOOKUP(W1238,図書名リスト!$A$3:$W$1161,14,0))</f>
        <v/>
      </c>
      <c r="M1238" s="9" t="str">
        <f>IF(E1238="","",VLOOKUP(W1238,図書名リスト!$A$3:$W$1161,17,0))</f>
        <v/>
      </c>
      <c r="N1238" s="10"/>
      <c r="O1238" s="9" t="str">
        <f>IF(E1238="","",VLOOKUP(W1238,図書名リスト!$A$3:$W$1161,21,0))</f>
        <v/>
      </c>
      <c r="P1238" s="9" t="str">
        <f>IF(E1238="","",VLOOKUP(W1238,図書名リスト!$A$3:$W$1161,19,0))</f>
        <v/>
      </c>
      <c r="Q1238" s="9" t="str">
        <f>IF(E1238="","",VLOOKUP(W1238,図書名リスト!$A$3:$W$1161,20,0))</f>
        <v/>
      </c>
      <c r="R1238" s="9" t="str">
        <f>IF(E1238="","",VLOOKUP(W1238,図書名リスト!$A$3:$W$1161,22,0))</f>
        <v/>
      </c>
      <c r="S1238" s="8" t="str">
        <f t="shared" si="101"/>
        <v xml:space="preserve"> </v>
      </c>
      <c r="T1238" s="8" t="str">
        <f t="shared" si="102"/>
        <v>　</v>
      </c>
      <c r="U1238" s="8" t="str">
        <f t="shared" si="98"/>
        <v xml:space="preserve"> </v>
      </c>
      <c r="V1238" s="8">
        <f t="shared" si="99"/>
        <v>0</v>
      </c>
      <c r="W1238" s="7" t="str">
        <f t="shared" si="100"/>
        <v/>
      </c>
    </row>
    <row r="1239" spans="1:23" ht="57" customHeight="1" x14ac:dyDescent="0.15">
      <c r="A1239" s="10"/>
      <c r="B1239" s="16"/>
      <c r="C1239" s="16"/>
      <c r="D1239" s="15"/>
      <c r="E1239" s="14"/>
      <c r="F1239" s="13"/>
      <c r="G1239" s="12" t="str">
        <f>IF(E1239="","",VLOOKUP(E1239,図書名リスト!$C$3:$W$1161,16,0))</f>
        <v/>
      </c>
      <c r="H1239" s="11" t="str">
        <f>IF(E1239="","",VLOOKUP(W1239,図書名リスト!$A$3:$W$1161,5,0))</f>
        <v/>
      </c>
      <c r="I1239" s="11" t="str">
        <f>IF(E1239="","",VLOOKUP(W1239,図書名リスト!$A$3:$W$1161,9,0))</f>
        <v/>
      </c>
      <c r="J1239" s="11" t="str">
        <f>IF(E1239="","",VLOOKUP(W1239,図書名リスト!$A$3:$W$1161,23,0))</f>
        <v/>
      </c>
      <c r="K1239" s="11" t="str">
        <f>IF(E1239="","",VLOOKUP(W1239,図書名リスト!$A$3:$W$11651,11,0))</f>
        <v/>
      </c>
      <c r="L1239" s="38" t="str">
        <f>IF(E1239="","",VLOOKUP(W1239,図書名リスト!$A$3:$W$1161,14,0))</f>
        <v/>
      </c>
      <c r="M1239" s="9" t="str">
        <f>IF(E1239="","",VLOOKUP(W1239,図書名リスト!$A$3:$W$1161,17,0))</f>
        <v/>
      </c>
      <c r="N1239" s="10"/>
      <c r="O1239" s="9" t="str">
        <f>IF(E1239="","",VLOOKUP(W1239,図書名リスト!$A$3:$W$1161,21,0))</f>
        <v/>
      </c>
      <c r="P1239" s="9" t="str">
        <f>IF(E1239="","",VLOOKUP(W1239,図書名リスト!$A$3:$W$1161,19,0))</f>
        <v/>
      </c>
      <c r="Q1239" s="9" t="str">
        <f>IF(E1239="","",VLOOKUP(W1239,図書名リスト!$A$3:$W$1161,20,0))</f>
        <v/>
      </c>
      <c r="R1239" s="9" t="str">
        <f>IF(E1239="","",VLOOKUP(W1239,図書名リスト!$A$3:$W$1161,22,0))</f>
        <v/>
      </c>
      <c r="S1239" s="8" t="str">
        <f t="shared" si="101"/>
        <v xml:space="preserve"> </v>
      </c>
      <c r="T1239" s="8" t="str">
        <f t="shared" si="102"/>
        <v>　</v>
      </c>
      <c r="U1239" s="8" t="str">
        <f t="shared" si="98"/>
        <v xml:space="preserve"> </v>
      </c>
      <c r="V1239" s="8">
        <f t="shared" si="99"/>
        <v>0</v>
      </c>
      <c r="W1239" s="7" t="str">
        <f t="shared" si="100"/>
        <v/>
      </c>
    </row>
    <row r="1240" spans="1:23" ht="57" customHeight="1" x14ac:dyDescent="0.15">
      <c r="A1240" s="10"/>
      <c r="B1240" s="16"/>
      <c r="C1240" s="16"/>
      <c r="D1240" s="15"/>
      <c r="E1240" s="14"/>
      <c r="F1240" s="13"/>
      <c r="G1240" s="12" t="str">
        <f>IF(E1240="","",VLOOKUP(E1240,図書名リスト!$C$3:$W$1161,16,0))</f>
        <v/>
      </c>
      <c r="H1240" s="11" t="str">
        <f>IF(E1240="","",VLOOKUP(W1240,図書名リスト!$A$3:$W$1161,5,0))</f>
        <v/>
      </c>
      <c r="I1240" s="11" t="str">
        <f>IF(E1240="","",VLOOKUP(W1240,図書名リスト!$A$3:$W$1161,9,0))</f>
        <v/>
      </c>
      <c r="J1240" s="11" t="str">
        <f>IF(E1240="","",VLOOKUP(W1240,図書名リスト!$A$3:$W$1161,23,0))</f>
        <v/>
      </c>
      <c r="K1240" s="11" t="str">
        <f>IF(E1240="","",VLOOKUP(W1240,図書名リスト!$A$3:$W$11651,11,0))</f>
        <v/>
      </c>
      <c r="L1240" s="38" t="str">
        <f>IF(E1240="","",VLOOKUP(W1240,図書名リスト!$A$3:$W$1161,14,0))</f>
        <v/>
      </c>
      <c r="M1240" s="9" t="str">
        <f>IF(E1240="","",VLOOKUP(W1240,図書名リスト!$A$3:$W$1161,17,0))</f>
        <v/>
      </c>
      <c r="N1240" s="10"/>
      <c r="O1240" s="9" t="str">
        <f>IF(E1240="","",VLOOKUP(W1240,図書名リスト!$A$3:$W$1161,21,0))</f>
        <v/>
      </c>
      <c r="P1240" s="9" t="str">
        <f>IF(E1240="","",VLOOKUP(W1240,図書名リスト!$A$3:$W$1161,19,0))</f>
        <v/>
      </c>
      <c r="Q1240" s="9" t="str">
        <f>IF(E1240="","",VLOOKUP(W1240,図書名リスト!$A$3:$W$1161,20,0))</f>
        <v/>
      </c>
      <c r="R1240" s="9" t="str">
        <f>IF(E1240="","",VLOOKUP(W1240,図書名リスト!$A$3:$W$1161,22,0))</f>
        <v/>
      </c>
      <c r="S1240" s="8" t="str">
        <f t="shared" si="101"/>
        <v xml:space="preserve"> </v>
      </c>
      <c r="T1240" s="8" t="str">
        <f t="shared" si="102"/>
        <v>　</v>
      </c>
      <c r="U1240" s="8" t="str">
        <f t="shared" si="98"/>
        <v xml:space="preserve"> </v>
      </c>
      <c r="V1240" s="8">
        <f t="shared" si="99"/>
        <v>0</v>
      </c>
      <c r="W1240" s="7" t="str">
        <f t="shared" si="100"/>
        <v/>
      </c>
    </row>
    <row r="1241" spans="1:23" ht="57" customHeight="1" x14ac:dyDescent="0.15">
      <c r="A1241" s="10"/>
      <c r="B1241" s="16"/>
      <c r="C1241" s="16"/>
      <c r="D1241" s="15"/>
      <c r="E1241" s="14"/>
      <c r="F1241" s="13"/>
      <c r="G1241" s="12" t="str">
        <f>IF(E1241="","",VLOOKUP(E1241,図書名リスト!$C$3:$W$1161,16,0))</f>
        <v/>
      </c>
      <c r="H1241" s="11" t="str">
        <f>IF(E1241="","",VLOOKUP(W1241,図書名リスト!$A$3:$W$1161,5,0))</f>
        <v/>
      </c>
      <c r="I1241" s="11" t="str">
        <f>IF(E1241="","",VLOOKUP(W1241,図書名リスト!$A$3:$W$1161,9,0))</f>
        <v/>
      </c>
      <c r="J1241" s="11" t="str">
        <f>IF(E1241="","",VLOOKUP(W1241,図書名リスト!$A$3:$W$1161,23,0))</f>
        <v/>
      </c>
      <c r="K1241" s="11" t="str">
        <f>IF(E1241="","",VLOOKUP(W1241,図書名リスト!$A$3:$W$11651,11,0))</f>
        <v/>
      </c>
      <c r="L1241" s="38" t="str">
        <f>IF(E1241="","",VLOOKUP(W1241,図書名リスト!$A$3:$W$1161,14,0))</f>
        <v/>
      </c>
      <c r="M1241" s="9" t="str">
        <f>IF(E1241="","",VLOOKUP(W1241,図書名リスト!$A$3:$W$1161,17,0))</f>
        <v/>
      </c>
      <c r="N1241" s="10"/>
      <c r="O1241" s="9" t="str">
        <f>IF(E1241="","",VLOOKUP(W1241,図書名リスト!$A$3:$W$1161,21,0))</f>
        <v/>
      </c>
      <c r="P1241" s="9" t="str">
        <f>IF(E1241="","",VLOOKUP(W1241,図書名リスト!$A$3:$W$1161,19,0))</f>
        <v/>
      </c>
      <c r="Q1241" s="9" t="str">
        <f>IF(E1241="","",VLOOKUP(W1241,図書名リスト!$A$3:$W$1161,20,0))</f>
        <v/>
      </c>
      <c r="R1241" s="9" t="str">
        <f>IF(E1241="","",VLOOKUP(W1241,図書名リスト!$A$3:$W$1161,22,0))</f>
        <v/>
      </c>
      <c r="S1241" s="8" t="str">
        <f t="shared" si="101"/>
        <v xml:space="preserve"> </v>
      </c>
      <c r="T1241" s="8" t="str">
        <f t="shared" si="102"/>
        <v>　</v>
      </c>
      <c r="U1241" s="8" t="str">
        <f t="shared" si="98"/>
        <v xml:space="preserve"> </v>
      </c>
      <c r="V1241" s="8">
        <f t="shared" si="99"/>
        <v>0</v>
      </c>
      <c r="W1241" s="7" t="str">
        <f t="shared" si="100"/>
        <v/>
      </c>
    </row>
    <row r="1242" spans="1:23" ht="57" customHeight="1" x14ac:dyDescent="0.15">
      <c r="A1242" s="10"/>
      <c r="B1242" s="16"/>
      <c r="C1242" s="16"/>
      <c r="D1242" s="15"/>
      <c r="E1242" s="14"/>
      <c r="F1242" s="13"/>
      <c r="G1242" s="12" t="str">
        <f>IF(E1242="","",VLOOKUP(E1242,図書名リスト!$C$3:$W$1161,16,0))</f>
        <v/>
      </c>
      <c r="H1242" s="11" t="str">
        <f>IF(E1242="","",VLOOKUP(W1242,図書名リスト!$A$3:$W$1161,5,0))</f>
        <v/>
      </c>
      <c r="I1242" s="11" t="str">
        <f>IF(E1242="","",VLOOKUP(W1242,図書名リスト!$A$3:$W$1161,9,0))</f>
        <v/>
      </c>
      <c r="J1242" s="11" t="str">
        <f>IF(E1242="","",VLOOKUP(W1242,図書名リスト!$A$3:$W$1161,23,0))</f>
        <v/>
      </c>
      <c r="K1242" s="11" t="str">
        <f>IF(E1242="","",VLOOKUP(W1242,図書名リスト!$A$3:$W$11651,11,0))</f>
        <v/>
      </c>
      <c r="L1242" s="38" t="str">
        <f>IF(E1242="","",VLOOKUP(W1242,図書名リスト!$A$3:$W$1161,14,0))</f>
        <v/>
      </c>
      <c r="M1242" s="9" t="str">
        <f>IF(E1242="","",VLOOKUP(W1242,図書名リスト!$A$3:$W$1161,17,0))</f>
        <v/>
      </c>
      <c r="N1242" s="10"/>
      <c r="O1242" s="9" t="str">
        <f>IF(E1242="","",VLOOKUP(W1242,図書名リスト!$A$3:$W$1161,21,0))</f>
        <v/>
      </c>
      <c r="P1242" s="9" t="str">
        <f>IF(E1242="","",VLOOKUP(W1242,図書名リスト!$A$3:$W$1161,19,0))</f>
        <v/>
      </c>
      <c r="Q1242" s="9" t="str">
        <f>IF(E1242="","",VLOOKUP(W1242,図書名リスト!$A$3:$W$1161,20,0))</f>
        <v/>
      </c>
      <c r="R1242" s="9" t="str">
        <f>IF(E1242="","",VLOOKUP(W1242,図書名リスト!$A$3:$W$1161,22,0))</f>
        <v/>
      </c>
      <c r="S1242" s="8" t="str">
        <f t="shared" si="101"/>
        <v xml:space="preserve"> </v>
      </c>
      <c r="T1242" s="8" t="str">
        <f t="shared" si="102"/>
        <v>　</v>
      </c>
      <c r="U1242" s="8" t="str">
        <f t="shared" si="98"/>
        <v xml:space="preserve"> </v>
      </c>
      <c r="V1242" s="8">
        <f t="shared" si="99"/>
        <v>0</v>
      </c>
      <c r="W1242" s="7" t="str">
        <f t="shared" si="100"/>
        <v/>
      </c>
    </row>
    <row r="1243" spans="1:23" ht="57" customHeight="1" x14ac:dyDescent="0.15">
      <c r="A1243" s="10"/>
      <c r="B1243" s="16"/>
      <c r="C1243" s="16"/>
      <c r="D1243" s="15"/>
      <c r="E1243" s="14"/>
      <c r="F1243" s="13"/>
      <c r="G1243" s="12" t="str">
        <f>IF(E1243="","",VLOOKUP(E1243,図書名リスト!$C$3:$W$1161,16,0))</f>
        <v/>
      </c>
      <c r="H1243" s="11" t="str">
        <f>IF(E1243="","",VLOOKUP(W1243,図書名リスト!$A$3:$W$1161,5,0))</f>
        <v/>
      </c>
      <c r="I1243" s="11" t="str">
        <f>IF(E1243="","",VLOOKUP(W1243,図書名リスト!$A$3:$W$1161,9,0))</f>
        <v/>
      </c>
      <c r="J1243" s="11" t="str">
        <f>IF(E1243="","",VLOOKUP(W1243,図書名リスト!$A$3:$W$1161,23,0))</f>
        <v/>
      </c>
      <c r="K1243" s="11" t="str">
        <f>IF(E1243="","",VLOOKUP(W1243,図書名リスト!$A$3:$W$11651,11,0))</f>
        <v/>
      </c>
      <c r="L1243" s="38" t="str">
        <f>IF(E1243="","",VLOOKUP(W1243,図書名リスト!$A$3:$W$1161,14,0))</f>
        <v/>
      </c>
      <c r="M1243" s="9" t="str">
        <f>IF(E1243="","",VLOOKUP(W1243,図書名リスト!$A$3:$W$1161,17,0))</f>
        <v/>
      </c>
      <c r="N1243" s="10"/>
      <c r="O1243" s="9" t="str">
        <f>IF(E1243="","",VLOOKUP(W1243,図書名リスト!$A$3:$W$1161,21,0))</f>
        <v/>
      </c>
      <c r="P1243" s="9" t="str">
        <f>IF(E1243="","",VLOOKUP(W1243,図書名リスト!$A$3:$W$1161,19,0))</f>
        <v/>
      </c>
      <c r="Q1243" s="9" t="str">
        <f>IF(E1243="","",VLOOKUP(W1243,図書名リスト!$A$3:$W$1161,20,0))</f>
        <v/>
      </c>
      <c r="R1243" s="9" t="str">
        <f>IF(E1243="","",VLOOKUP(W1243,図書名リスト!$A$3:$W$1161,22,0))</f>
        <v/>
      </c>
      <c r="S1243" s="8" t="str">
        <f t="shared" si="101"/>
        <v xml:space="preserve"> </v>
      </c>
      <c r="T1243" s="8" t="str">
        <f t="shared" si="102"/>
        <v>　</v>
      </c>
      <c r="U1243" s="8" t="str">
        <f t="shared" si="98"/>
        <v xml:space="preserve"> </v>
      </c>
      <c r="V1243" s="8">
        <f t="shared" si="99"/>
        <v>0</v>
      </c>
      <c r="W1243" s="7" t="str">
        <f t="shared" si="100"/>
        <v/>
      </c>
    </row>
    <row r="1244" spans="1:23" ht="57" customHeight="1" x14ac:dyDescent="0.15">
      <c r="A1244" s="10"/>
      <c r="B1244" s="16"/>
      <c r="C1244" s="16"/>
      <c r="D1244" s="15"/>
      <c r="E1244" s="14"/>
      <c r="F1244" s="13"/>
      <c r="G1244" s="12" t="str">
        <f>IF(E1244="","",VLOOKUP(E1244,図書名リスト!$C$3:$W$1161,16,0))</f>
        <v/>
      </c>
      <c r="H1244" s="11" t="str">
        <f>IF(E1244="","",VLOOKUP(W1244,図書名リスト!$A$3:$W$1161,5,0))</f>
        <v/>
      </c>
      <c r="I1244" s="11" t="str">
        <f>IF(E1244="","",VLOOKUP(W1244,図書名リスト!$A$3:$W$1161,9,0))</f>
        <v/>
      </c>
      <c r="J1244" s="11" t="str">
        <f>IF(E1244="","",VLOOKUP(W1244,図書名リスト!$A$3:$W$1161,23,0))</f>
        <v/>
      </c>
      <c r="K1244" s="11" t="str">
        <f>IF(E1244="","",VLOOKUP(W1244,図書名リスト!$A$3:$W$11651,11,0))</f>
        <v/>
      </c>
      <c r="L1244" s="38" t="str">
        <f>IF(E1244="","",VLOOKUP(W1244,図書名リスト!$A$3:$W$1161,14,0))</f>
        <v/>
      </c>
      <c r="M1244" s="9" t="str">
        <f>IF(E1244="","",VLOOKUP(W1244,図書名リスト!$A$3:$W$1161,17,0))</f>
        <v/>
      </c>
      <c r="N1244" s="10"/>
      <c r="O1244" s="9" t="str">
        <f>IF(E1244="","",VLOOKUP(W1244,図書名リスト!$A$3:$W$1161,21,0))</f>
        <v/>
      </c>
      <c r="P1244" s="9" t="str">
        <f>IF(E1244="","",VLOOKUP(W1244,図書名リスト!$A$3:$W$1161,19,0))</f>
        <v/>
      </c>
      <c r="Q1244" s="9" t="str">
        <f>IF(E1244="","",VLOOKUP(W1244,図書名リスト!$A$3:$W$1161,20,0))</f>
        <v/>
      </c>
      <c r="R1244" s="9" t="str">
        <f>IF(E1244="","",VLOOKUP(W1244,図書名リスト!$A$3:$W$1161,22,0))</f>
        <v/>
      </c>
      <c r="S1244" s="8" t="str">
        <f t="shared" si="101"/>
        <v xml:space="preserve"> </v>
      </c>
      <c r="T1244" s="8" t="str">
        <f t="shared" si="102"/>
        <v>　</v>
      </c>
      <c r="U1244" s="8" t="str">
        <f t="shared" si="98"/>
        <v xml:space="preserve"> </v>
      </c>
      <c r="V1244" s="8">
        <f t="shared" si="99"/>
        <v>0</v>
      </c>
      <c r="W1244" s="7" t="str">
        <f t="shared" si="100"/>
        <v/>
      </c>
    </row>
    <row r="1245" spans="1:23" ht="57" customHeight="1" x14ac:dyDescent="0.15">
      <c r="A1245" s="10"/>
      <c r="B1245" s="16"/>
      <c r="C1245" s="16"/>
      <c r="D1245" s="15"/>
      <c r="E1245" s="14"/>
      <c r="F1245" s="13"/>
      <c r="G1245" s="12" t="str">
        <f>IF(E1245="","",VLOOKUP(E1245,図書名リスト!$C$3:$W$1161,16,0))</f>
        <v/>
      </c>
      <c r="H1245" s="11" t="str">
        <f>IF(E1245="","",VLOOKUP(W1245,図書名リスト!$A$3:$W$1161,5,0))</f>
        <v/>
      </c>
      <c r="I1245" s="11" t="str">
        <f>IF(E1245="","",VLOOKUP(W1245,図書名リスト!$A$3:$W$1161,9,0))</f>
        <v/>
      </c>
      <c r="J1245" s="11" t="str">
        <f>IF(E1245="","",VLOOKUP(W1245,図書名リスト!$A$3:$W$1161,23,0))</f>
        <v/>
      </c>
      <c r="K1245" s="11" t="str">
        <f>IF(E1245="","",VLOOKUP(W1245,図書名リスト!$A$3:$W$11651,11,0))</f>
        <v/>
      </c>
      <c r="L1245" s="38" t="str">
        <f>IF(E1245="","",VLOOKUP(W1245,図書名リスト!$A$3:$W$1161,14,0))</f>
        <v/>
      </c>
      <c r="M1245" s="9" t="str">
        <f>IF(E1245="","",VLOOKUP(W1245,図書名リスト!$A$3:$W$1161,17,0))</f>
        <v/>
      </c>
      <c r="N1245" s="10"/>
      <c r="O1245" s="9" t="str">
        <f>IF(E1245="","",VLOOKUP(W1245,図書名リスト!$A$3:$W$1161,21,0))</f>
        <v/>
      </c>
      <c r="P1245" s="9" t="str">
        <f>IF(E1245="","",VLOOKUP(W1245,図書名リスト!$A$3:$W$1161,19,0))</f>
        <v/>
      </c>
      <c r="Q1245" s="9" t="str">
        <f>IF(E1245="","",VLOOKUP(W1245,図書名リスト!$A$3:$W$1161,20,0))</f>
        <v/>
      </c>
      <c r="R1245" s="9" t="str">
        <f>IF(E1245="","",VLOOKUP(W1245,図書名リスト!$A$3:$W$1161,22,0))</f>
        <v/>
      </c>
      <c r="S1245" s="8" t="str">
        <f t="shared" si="101"/>
        <v xml:space="preserve"> </v>
      </c>
      <c r="T1245" s="8" t="str">
        <f t="shared" si="102"/>
        <v>　</v>
      </c>
      <c r="U1245" s="8" t="str">
        <f t="shared" si="98"/>
        <v xml:space="preserve"> </v>
      </c>
      <c r="V1245" s="8">
        <f t="shared" si="99"/>
        <v>0</v>
      </c>
      <c r="W1245" s="7" t="str">
        <f t="shared" si="100"/>
        <v/>
      </c>
    </row>
    <row r="1246" spans="1:23" ht="57" customHeight="1" x14ac:dyDescent="0.15">
      <c r="A1246" s="10"/>
      <c r="B1246" s="16"/>
      <c r="C1246" s="16"/>
      <c r="D1246" s="15"/>
      <c r="E1246" s="14"/>
      <c r="F1246" s="13"/>
      <c r="G1246" s="12" t="str">
        <f>IF(E1246="","",VLOOKUP(E1246,図書名リスト!$C$3:$W$1161,16,0))</f>
        <v/>
      </c>
      <c r="H1246" s="11" t="str">
        <f>IF(E1246="","",VLOOKUP(W1246,図書名リスト!$A$3:$W$1161,5,0))</f>
        <v/>
      </c>
      <c r="I1246" s="11" t="str">
        <f>IF(E1246="","",VLOOKUP(W1246,図書名リスト!$A$3:$W$1161,9,0))</f>
        <v/>
      </c>
      <c r="J1246" s="11" t="str">
        <f>IF(E1246="","",VLOOKUP(W1246,図書名リスト!$A$3:$W$1161,23,0))</f>
        <v/>
      </c>
      <c r="K1246" s="11" t="str">
        <f>IF(E1246="","",VLOOKUP(W1246,図書名リスト!$A$3:$W$11651,11,0))</f>
        <v/>
      </c>
      <c r="L1246" s="38" t="str">
        <f>IF(E1246="","",VLOOKUP(W1246,図書名リスト!$A$3:$W$1161,14,0))</f>
        <v/>
      </c>
      <c r="M1246" s="9" t="str">
        <f>IF(E1246="","",VLOOKUP(W1246,図書名リスト!$A$3:$W$1161,17,0))</f>
        <v/>
      </c>
      <c r="N1246" s="10"/>
      <c r="O1246" s="9" t="str">
        <f>IF(E1246="","",VLOOKUP(W1246,図書名リスト!$A$3:$W$1161,21,0))</f>
        <v/>
      </c>
      <c r="P1246" s="9" t="str">
        <f>IF(E1246="","",VLOOKUP(W1246,図書名リスト!$A$3:$W$1161,19,0))</f>
        <v/>
      </c>
      <c r="Q1246" s="9" t="str">
        <f>IF(E1246="","",VLOOKUP(W1246,図書名リスト!$A$3:$W$1161,20,0))</f>
        <v/>
      </c>
      <c r="R1246" s="9" t="str">
        <f>IF(E1246="","",VLOOKUP(W1246,図書名リスト!$A$3:$W$1161,22,0))</f>
        <v/>
      </c>
      <c r="S1246" s="8" t="str">
        <f t="shared" si="101"/>
        <v xml:space="preserve"> </v>
      </c>
      <c r="T1246" s="8" t="str">
        <f t="shared" si="102"/>
        <v>　</v>
      </c>
      <c r="U1246" s="8" t="str">
        <f t="shared" si="98"/>
        <v xml:space="preserve"> </v>
      </c>
      <c r="V1246" s="8">
        <f t="shared" si="99"/>
        <v>0</v>
      </c>
      <c r="W1246" s="7" t="str">
        <f t="shared" si="100"/>
        <v/>
      </c>
    </row>
    <row r="1247" spans="1:23" ht="57" customHeight="1" x14ac:dyDescent="0.15">
      <c r="A1247" s="10"/>
      <c r="B1247" s="16"/>
      <c r="C1247" s="16"/>
      <c r="D1247" s="15"/>
      <c r="E1247" s="14"/>
      <c r="F1247" s="13"/>
      <c r="G1247" s="12" t="str">
        <f>IF(E1247="","",VLOOKUP(E1247,図書名リスト!$C$3:$W$1161,16,0))</f>
        <v/>
      </c>
      <c r="H1247" s="11" t="str">
        <f>IF(E1247="","",VLOOKUP(W1247,図書名リスト!$A$3:$W$1161,5,0))</f>
        <v/>
      </c>
      <c r="I1247" s="11" t="str">
        <f>IF(E1247="","",VLOOKUP(W1247,図書名リスト!$A$3:$W$1161,9,0))</f>
        <v/>
      </c>
      <c r="J1247" s="11" t="str">
        <f>IF(E1247="","",VLOOKUP(W1247,図書名リスト!$A$3:$W$1161,23,0))</f>
        <v/>
      </c>
      <c r="K1247" s="11" t="str">
        <f>IF(E1247="","",VLOOKUP(W1247,図書名リスト!$A$3:$W$11651,11,0))</f>
        <v/>
      </c>
      <c r="L1247" s="38" t="str">
        <f>IF(E1247="","",VLOOKUP(W1247,図書名リスト!$A$3:$W$1161,14,0))</f>
        <v/>
      </c>
      <c r="M1247" s="9" t="str">
        <f>IF(E1247="","",VLOOKUP(W1247,図書名リスト!$A$3:$W$1161,17,0))</f>
        <v/>
      </c>
      <c r="N1247" s="10"/>
      <c r="O1247" s="9" t="str">
        <f>IF(E1247="","",VLOOKUP(W1247,図書名リスト!$A$3:$W$1161,21,0))</f>
        <v/>
      </c>
      <c r="P1247" s="9" t="str">
        <f>IF(E1247="","",VLOOKUP(W1247,図書名リスト!$A$3:$W$1161,19,0))</f>
        <v/>
      </c>
      <c r="Q1247" s="9" t="str">
        <f>IF(E1247="","",VLOOKUP(W1247,図書名リスト!$A$3:$W$1161,20,0))</f>
        <v/>
      </c>
      <c r="R1247" s="9" t="str">
        <f>IF(E1247="","",VLOOKUP(W1247,図書名リスト!$A$3:$W$1161,22,0))</f>
        <v/>
      </c>
      <c r="S1247" s="8" t="str">
        <f t="shared" si="101"/>
        <v xml:space="preserve"> </v>
      </c>
      <c r="T1247" s="8" t="str">
        <f t="shared" si="102"/>
        <v>　</v>
      </c>
      <c r="U1247" s="8" t="str">
        <f t="shared" si="98"/>
        <v xml:space="preserve"> </v>
      </c>
      <c r="V1247" s="8">
        <f t="shared" si="99"/>
        <v>0</v>
      </c>
      <c r="W1247" s="7" t="str">
        <f t="shared" si="100"/>
        <v/>
      </c>
    </row>
    <row r="1248" spans="1:23" ht="57" customHeight="1" x14ac:dyDescent="0.15">
      <c r="A1248" s="10"/>
      <c r="B1248" s="16"/>
      <c r="C1248" s="16"/>
      <c r="D1248" s="15"/>
      <c r="E1248" s="14"/>
      <c r="F1248" s="13"/>
      <c r="G1248" s="12" t="str">
        <f>IF(E1248="","",VLOOKUP(E1248,図書名リスト!$C$3:$W$1161,16,0))</f>
        <v/>
      </c>
      <c r="H1248" s="11" t="str">
        <f>IF(E1248="","",VLOOKUP(W1248,図書名リスト!$A$3:$W$1161,5,0))</f>
        <v/>
      </c>
      <c r="I1248" s="11" t="str">
        <f>IF(E1248="","",VLOOKUP(W1248,図書名リスト!$A$3:$W$1161,9,0))</f>
        <v/>
      </c>
      <c r="J1248" s="11" t="str">
        <f>IF(E1248="","",VLOOKUP(W1248,図書名リスト!$A$3:$W$1161,23,0))</f>
        <v/>
      </c>
      <c r="K1248" s="11" t="str">
        <f>IF(E1248="","",VLOOKUP(W1248,図書名リスト!$A$3:$W$11651,11,0))</f>
        <v/>
      </c>
      <c r="L1248" s="38" t="str">
        <f>IF(E1248="","",VLOOKUP(W1248,図書名リスト!$A$3:$W$1161,14,0))</f>
        <v/>
      </c>
      <c r="M1248" s="9" t="str">
        <f>IF(E1248="","",VLOOKUP(W1248,図書名リスト!$A$3:$W$1161,17,0))</f>
        <v/>
      </c>
      <c r="N1248" s="10"/>
      <c r="O1248" s="9" t="str">
        <f>IF(E1248="","",VLOOKUP(W1248,図書名リスト!$A$3:$W$1161,21,0))</f>
        <v/>
      </c>
      <c r="P1248" s="9" t="str">
        <f>IF(E1248="","",VLOOKUP(W1248,図書名リスト!$A$3:$W$1161,19,0))</f>
        <v/>
      </c>
      <c r="Q1248" s="9" t="str">
        <f>IF(E1248="","",VLOOKUP(W1248,図書名リスト!$A$3:$W$1161,20,0))</f>
        <v/>
      </c>
      <c r="R1248" s="9" t="str">
        <f>IF(E1248="","",VLOOKUP(W1248,図書名リスト!$A$3:$W$1161,22,0))</f>
        <v/>
      </c>
      <c r="S1248" s="8" t="str">
        <f t="shared" si="101"/>
        <v xml:space="preserve"> </v>
      </c>
      <c r="T1248" s="8" t="str">
        <f t="shared" si="102"/>
        <v>　</v>
      </c>
      <c r="U1248" s="8" t="str">
        <f t="shared" si="98"/>
        <v xml:space="preserve"> </v>
      </c>
      <c r="V1248" s="8">
        <f t="shared" si="99"/>
        <v>0</v>
      </c>
      <c r="W1248" s="7" t="str">
        <f t="shared" si="100"/>
        <v/>
      </c>
    </row>
    <row r="1249" spans="1:23" ht="57" customHeight="1" x14ac:dyDescent="0.15">
      <c r="A1249" s="10"/>
      <c r="B1249" s="16"/>
      <c r="C1249" s="16"/>
      <c r="D1249" s="15"/>
      <c r="E1249" s="14"/>
      <c r="F1249" s="13"/>
      <c r="G1249" s="12" t="str">
        <f>IF(E1249="","",VLOOKUP(E1249,図書名リスト!$C$3:$W$1161,16,0))</f>
        <v/>
      </c>
      <c r="H1249" s="11" t="str">
        <f>IF(E1249="","",VLOOKUP(W1249,図書名リスト!$A$3:$W$1161,5,0))</f>
        <v/>
      </c>
      <c r="I1249" s="11" t="str">
        <f>IF(E1249="","",VLOOKUP(W1249,図書名リスト!$A$3:$W$1161,9,0))</f>
        <v/>
      </c>
      <c r="J1249" s="11" t="str">
        <f>IF(E1249="","",VLOOKUP(W1249,図書名リスト!$A$3:$W$1161,23,0))</f>
        <v/>
      </c>
      <c r="K1249" s="11" t="str">
        <f>IF(E1249="","",VLOOKUP(W1249,図書名リスト!$A$3:$W$11651,11,0))</f>
        <v/>
      </c>
      <c r="L1249" s="38" t="str">
        <f>IF(E1249="","",VLOOKUP(W1249,図書名リスト!$A$3:$W$1161,14,0))</f>
        <v/>
      </c>
      <c r="M1249" s="9" t="str">
        <f>IF(E1249="","",VLOOKUP(W1249,図書名リスト!$A$3:$W$1161,17,0))</f>
        <v/>
      </c>
      <c r="N1249" s="10"/>
      <c r="O1249" s="9" t="str">
        <f>IF(E1249="","",VLOOKUP(W1249,図書名リスト!$A$3:$W$1161,21,0))</f>
        <v/>
      </c>
      <c r="P1249" s="9" t="str">
        <f>IF(E1249="","",VLOOKUP(W1249,図書名リスト!$A$3:$W$1161,19,0))</f>
        <v/>
      </c>
      <c r="Q1249" s="9" t="str">
        <f>IF(E1249="","",VLOOKUP(W1249,図書名リスト!$A$3:$W$1161,20,0))</f>
        <v/>
      </c>
      <c r="R1249" s="9" t="str">
        <f>IF(E1249="","",VLOOKUP(W1249,図書名リスト!$A$3:$W$1161,22,0))</f>
        <v/>
      </c>
      <c r="S1249" s="8" t="str">
        <f t="shared" si="101"/>
        <v xml:space="preserve"> </v>
      </c>
      <c r="T1249" s="8" t="str">
        <f t="shared" si="102"/>
        <v>　</v>
      </c>
      <c r="U1249" s="8" t="str">
        <f t="shared" si="98"/>
        <v xml:space="preserve"> </v>
      </c>
      <c r="V1249" s="8">
        <f t="shared" si="99"/>
        <v>0</v>
      </c>
      <c r="W1249" s="7" t="str">
        <f t="shared" si="100"/>
        <v/>
      </c>
    </row>
    <row r="1250" spans="1:23" ht="57" customHeight="1" x14ac:dyDescent="0.15">
      <c r="A1250" s="10"/>
      <c r="B1250" s="16"/>
      <c r="C1250" s="16"/>
      <c r="D1250" s="15"/>
      <c r="E1250" s="14"/>
      <c r="F1250" s="13"/>
      <c r="G1250" s="12" t="str">
        <f>IF(E1250="","",VLOOKUP(E1250,図書名リスト!$C$3:$W$1161,16,0))</f>
        <v/>
      </c>
      <c r="H1250" s="11" t="str">
        <f>IF(E1250="","",VLOOKUP(W1250,図書名リスト!$A$3:$W$1161,5,0))</f>
        <v/>
      </c>
      <c r="I1250" s="11" t="str">
        <f>IF(E1250="","",VLOOKUP(W1250,図書名リスト!$A$3:$W$1161,9,0))</f>
        <v/>
      </c>
      <c r="J1250" s="11" t="str">
        <f>IF(E1250="","",VLOOKUP(W1250,図書名リスト!$A$3:$W$1161,23,0))</f>
        <v/>
      </c>
      <c r="K1250" s="11" t="str">
        <f>IF(E1250="","",VLOOKUP(W1250,図書名リスト!$A$3:$W$11651,11,0))</f>
        <v/>
      </c>
      <c r="L1250" s="38" t="str">
        <f>IF(E1250="","",VLOOKUP(W1250,図書名リスト!$A$3:$W$1161,14,0))</f>
        <v/>
      </c>
      <c r="M1250" s="9" t="str">
        <f>IF(E1250="","",VLOOKUP(W1250,図書名リスト!$A$3:$W$1161,17,0))</f>
        <v/>
      </c>
      <c r="N1250" s="10"/>
      <c r="O1250" s="9" t="str">
        <f>IF(E1250="","",VLOOKUP(W1250,図書名リスト!$A$3:$W$1161,21,0))</f>
        <v/>
      </c>
      <c r="P1250" s="9" t="str">
        <f>IF(E1250="","",VLOOKUP(W1250,図書名リスト!$A$3:$W$1161,19,0))</f>
        <v/>
      </c>
      <c r="Q1250" s="9" t="str">
        <f>IF(E1250="","",VLOOKUP(W1250,図書名リスト!$A$3:$W$1161,20,0))</f>
        <v/>
      </c>
      <c r="R1250" s="9" t="str">
        <f>IF(E1250="","",VLOOKUP(W1250,図書名リスト!$A$3:$W$1161,22,0))</f>
        <v/>
      </c>
      <c r="S1250" s="8" t="str">
        <f t="shared" si="101"/>
        <v xml:space="preserve"> </v>
      </c>
      <c r="T1250" s="8" t="str">
        <f t="shared" si="102"/>
        <v>　</v>
      </c>
      <c r="U1250" s="8" t="str">
        <f t="shared" si="98"/>
        <v xml:space="preserve"> </v>
      </c>
      <c r="V1250" s="8">
        <f t="shared" si="99"/>
        <v>0</v>
      </c>
      <c r="W1250" s="7" t="str">
        <f t="shared" si="100"/>
        <v/>
      </c>
    </row>
    <row r="1251" spans="1:23" ht="57" customHeight="1" x14ac:dyDescent="0.15">
      <c r="A1251" s="10"/>
      <c r="B1251" s="16"/>
      <c r="C1251" s="16"/>
      <c r="D1251" s="15"/>
      <c r="E1251" s="14"/>
      <c r="F1251" s="13"/>
      <c r="G1251" s="12" t="str">
        <f>IF(E1251="","",VLOOKUP(E1251,図書名リスト!$C$3:$W$1161,16,0))</f>
        <v/>
      </c>
      <c r="H1251" s="11" t="str">
        <f>IF(E1251="","",VLOOKUP(W1251,図書名リスト!$A$3:$W$1161,5,0))</f>
        <v/>
      </c>
      <c r="I1251" s="11" t="str">
        <f>IF(E1251="","",VLOOKUP(W1251,図書名リスト!$A$3:$W$1161,9,0))</f>
        <v/>
      </c>
      <c r="J1251" s="11" t="str">
        <f>IF(E1251="","",VLOOKUP(W1251,図書名リスト!$A$3:$W$1161,23,0))</f>
        <v/>
      </c>
      <c r="K1251" s="11" t="str">
        <f>IF(E1251="","",VLOOKUP(W1251,図書名リスト!$A$3:$W$11651,11,0))</f>
        <v/>
      </c>
      <c r="L1251" s="38" t="str">
        <f>IF(E1251="","",VLOOKUP(W1251,図書名リスト!$A$3:$W$1161,14,0))</f>
        <v/>
      </c>
      <c r="M1251" s="9" t="str">
        <f>IF(E1251="","",VLOOKUP(W1251,図書名リスト!$A$3:$W$1161,17,0))</f>
        <v/>
      </c>
      <c r="N1251" s="10"/>
      <c r="O1251" s="9" t="str">
        <f>IF(E1251="","",VLOOKUP(W1251,図書名リスト!$A$3:$W$1161,21,0))</f>
        <v/>
      </c>
      <c r="P1251" s="9" t="str">
        <f>IF(E1251="","",VLOOKUP(W1251,図書名リスト!$A$3:$W$1161,19,0))</f>
        <v/>
      </c>
      <c r="Q1251" s="9" t="str">
        <f>IF(E1251="","",VLOOKUP(W1251,図書名リスト!$A$3:$W$1161,20,0))</f>
        <v/>
      </c>
      <c r="R1251" s="9" t="str">
        <f>IF(E1251="","",VLOOKUP(W1251,図書名リスト!$A$3:$W$1161,22,0))</f>
        <v/>
      </c>
      <c r="S1251" s="8" t="str">
        <f t="shared" si="101"/>
        <v xml:space="preserve"> </v>
      </c>
      <c r="T1251" s="8" t="str">
        <f t="shared" si="102"/>
        <v>　</v>
      </c>
      <c r="U1251" s="8" t="str">
        <f t="shared" si="98"/>
        <v xml:space="preserve"> </v>
      </c>
      <c r="V1251" s="8">
        <f t="shared" si="99"/>
        <v>0</v>
      </c>
      <c r="W1251" s="7" t="str">
        <f t="shared" si="100"/>
        <v/>
      </c>
    </row>
    <row r="1252" spans="1:23" ht="57" customHeight="1" x14ac:dyDescent="0.15">
      <c r="A1252" s="10"/>
      <c r="B1252" s="16"/>
      <c r="C1252" s="16"/>
      <c r="D1252" s="15"/>
      <c r="E1252" s="14"/>
      <c r="F1252" s="13"/>
      <c r="G1252" s="12" t="str">
        <f>IF(E1252="","",VLOOKUP(E1252,図書名リスト!$C$3:$W$1161,16,0))</f>
        <v/>
      </c>
      <c r="H1252" s="11" t="str">
        <f>IF(E1252="","",VLOOKUP(W1252,図書名リスト!$A$3:$W$1161,5,0))</f>
        <v/>
      </c>
      <c r="I1252" s="11" t="str">
        <f>IF(E1252="","",VLOOKUP(W1252,図書名リスト!$A$3:$W$1161,9,0))</f>
        <v/>
      </c>
      <c r="J1252" s="11" t="str">
        <f>IF(E1252="","",VLOOKUP(W1252,図書名リスト!$A$3:$W$1161,23,0))</f>
        <v/>
      </c>
      <c r="K1252" s="11" t="str">
        <f>IF(E1252="","",VLOOKUP(W1252,図書名リスト!$A$3:$W$11651,11,0))</f>
        <v/>
      </c>
      <c r="L1252" s="38" t="str">
        <f>IF(E1252="","",VLOOKUP(W1252,図書名リスト!$A$3:$W$1161,14,0))</f>
        <v/>
      </c>
      <c r="M1252" s="9" t="str">
        <f>IF(E1252="","",VLOOKUP(W1252,図書名リスト!$A$3:$W$1161,17,0))</f>
        <v/>
      </c>
      <c r="N1252" s="10"/>
      <c r="O1252" s="9" t="str">
        <f>IF(E1252="","",VLOOKUP(W1252,図書名リスト!$A$3:$W$1161,21,0))</f>
        <v/>
      </c>
      <c r="P1252" s="9" t="str">
        <f>IF(E1252="","",VLOOKUP(W1252,図書名リスト!$A$3:$W$1161,19,0))</f>
        <v/>
      </c>
      <c r="Q1252" s="9" t="str">
        <f>IF(E1252="","",VLOOKUP(W1252,図書名リスト!$A$3:$W$1161,20,0))</f>
        <v/>
      </c>
      <c r="R1252" s="9" t="str">
        <f>IF(E1252="","",VLOOKUP(W1252,図書名リスト!$A$3:$W$1161,22,0))</f>
        <v/>
      </c>
      <c r="S1252" s="8" t="str">
        <f t="shared" si="101"/>
        <v xml:space="preserve"> </v>
      </c>
      <c r="T1252" s="8" t="str">
        <f t="shared" si="102"/>
        <v>　</v>
      </c>
      <c r="U1252" s="8" t="str">
        <f t="shared" si="98"/>
        <v xml:space="preserve"> </v>
      </c>
      <c r="V1252" s="8">
        <f t="shared" si="99"/>
        <v>0</v>
      </c>
      <c r="W1252" s="7" t="str">
        <f t="shared" si="100"/>
        <v/>
      </c>
    </row>
    <row r="1253" spans="1:23" ht="57" customHeight="1" x14ac:dyDescent="0.15">
      <c r="A1253" s="10"/>
      <c r="B1253" s="16"/>
      <c r="C1253" s="16"/>
      <c r="D1253" s="15"/>
      <c r="E1253" s="14"/>
      <c r="F1253" s="13"/>
      <c r="G1253" s="12" t="str">
        <f>IF(E1253="","",VLOOKUP(E1253,図書名リスト!$C$3:$W$1161,16,0))</f>
        <v/>
      </c>
      <c r="H1253" s="11" t="str">
        <f>IF(E1253="","",VLOOKUP(W1253,図書名リスト!$A$3:$W$1161,5,0))</f>
        <v/>
      </c>
      <c r="I1253" s="11" t="str">
        <f>IF(E1253="","",VLOOKUP(W1253,図書名リスト!$A$3:$W$1161,9,0))</f>
        <v/>
      </c>
      <c r="J1253" s="11" t="str">
        <f>IF(E1253="","",VLOOKUP(W1253,図書名リスト!$A$3:$W$1161,23,0))</f>
        <v/>
      </c>
      <c r="K1253" s="11" t="str">
        <f>IF(E1253="","",VLOOKUP(W1253,図書名リスト!$A$3:$W$11651,11,0))</f>
        <v/>
      </c>
      <c r="L1253" s="38" t="str">
        <f>IF(E1253="","",VLOOKUP(W1253,図書名リスト!$A$3:$W$1161,14,0))</f>
        <v/>
      </c>
      <c r="M1253" s="9" t="str">
        <f>IF(E1253="","",VLOOKUP(W1253,図書名リスト!$A$3:$W$1161,17,0))</f>
        <v/>
      </c>
      <c r="N1253" s="10"/>
      <c r="O1253" s="9" t="str">
        <f>IF(E1253="","",VLOOKUP(W1253,図書名リスト!$A$3:$W$1161,21,0))</f>
        <v/>
      </c>
      <c r="P1253" s="9" t="str">
        <f>IF(E1253="","",VLOOKUP(W1253,図書名リスト!$A$3:$W$1161,19,0))</f>
        <v/>
      </c>
      <c r="Q1253" s="9" t="str">
        <f>IF(E1253="","",VLOOKUP(W1253,図書名リスト!$A$3:$W$1161,20,0))</f>
        <v/>
      </c>
      <c r="R1253" s="9" t="str">
        <f>IF(E1253="","",VLOOKUP(W1253,図書名リスト!$A$3:$W$1161,22,0))</f>
        <v/>
      </c>
      <c r="S1253" s="8" t="str">
        <f t="shared" si="101"/>
        <v xml:space="preserve"> </v>
      </c>
      <c r="T1253" s="8" t="str">
        <f t="shared" si="102"/>
        <v>　</v>
      </c>
      <c r="U1253" s="8" t="str">
        <f t="shared" si="98"/>
        <v xml:space="preserve"> </v>
      </c>
      <c r="V1253" s="8">
        <f t="shared" si="99"/>
        <v>0</v>
      </c>
      <c r="W1253" s="7" t="str">
        <f t="shared" si="100"/>
        <v/>
      </c>
    </row>
    <row r="1254" spans="1:23" ht="57" customHeight="1" x14ac:dyDescent="0.15">
      <c r="A1254" s="10"/>
      <c r="B1254" s="16"/>
      <c r="C1254" s="16"/>
      <c r="D1254" s="15"/>
      <c r="E1254" s="14"/>
      <c r="F1254" s="13"/>
      <c r="G1254" s="12" t="str">
        <f>IF(E1254="","",VLOOKUP(E1254,図書名リスト!$C$3:$W$1161,16,0))</f>
        <v/>
      </c>
      <c r="H1254" s="11" t="str">
        <f>IF(E1254="","",VLOOKUP(W1254,図書名リスト!$A$3:$W$1161,5,0))</f>
        <v/>
      </c>
      <c r="I1254" s="11" t="str">
        <f>IF(E1254="","",VLOOKUP(W1254,図書名リスト!$A$3:$W$1161,9,0))</f>
        <v/>
      </c>
      <c r="J1254" s="11" t="str">
        <f>IF(E1254="","",VLOOKUP(W1254,図書名リスト!$A$3:$W$1161,23,0))</f>
        <v/>
      </c>
      <c r="K1254" s="11" t="str">
        <f>IF(E1254="","",VLOOKUP(W1254,図書名リスト!$A$3:$W$11651,11,0))</f>
        <v/>
      </c>
      <c r="L1254" s="38" t="str">
        <f>IF(E1254="","",VLOOKUP(W1254,図書名リスト!$A$3:$W$1161,14,0))</f>
        <v/>
      </c>
      <c r="M1254" s="9" t="str">
        <f>IF(E1254="","",VLOOKUP(W1254,図書名リスト!$A$3:$W$1161,17,0))</f>
        <v/>
      </c>
      <c r="N1254" s="10"/>
      <c r="O1254" s="9" t="str">
        <f>IF(E1254="","",VLOOKUP(W1254,図書名リスト!$A$3:$W$1161,21,0))</f>
        <v/>
      </c>
      <c r="P1254" s="9" t="str">
        <f>IF(E1254="","",VLOOKUP(W1254,図書名リスト!$A$3:$W$1161,19,0))</f>
        <v/>
      </c>
      <c r="Q1254" s="9" t="str">
        <f>IF(E1254="","",VLOOKUP(W1254,図書名リスト!$A$3:$W$1161,20,0))</f>
        <v/>
      </c>
      <c r="R1254" s="9" t="str">
        <f>IF(E1254="","",VLOOKUP(W1254,図書名リスト!$A$3:$W$1161,22,0))</f>
        <v/>
      </c>
      <c r="S1254" s="8" t="str">
        <f t="shared" si="101"/>
        <v xml:space="preserve"> </v>
      </c>
      <c r="T1254" s="8" t="str">
        <f t="shared" si="102"/>
        <v>　</v>
      </c>
      <c r="U1254" s="8" t="str">
        <f t="shared" si="98"/>
        <v xml:space="preserve"> </v>
      </c>
      <c r="V1254" s="8">
        <f t="shared" si="99"/>
        <v>0</v>
      </c>
      <c r="W1254" s="7" t="str">
        <f t="shared" si="100"/>
        <v/>
      </c>
    </row>
    <row r="1255" spans="1:23" ht="57" customHeight="1" x14ac:dyDescent="0.15">
      <c r="A1255" s="10"/>
      <c r="B1255" s="16"/>
      <c r="C1255" s="16"/>
      <c r="D1255" s="15"/>
      <c r="E1255" s="14"/>
      <c r="F1255" s="13"/>
      <c r="G1255" s="12" t="str">
        <f>IF(E1255="","",VLOOKUP(E1255,図書名リスト!$C$3:$W$1161,16,0))</f>
        <v/>
      </c>
      <c r="H1255" s="11" t="str">
        <f>IF(E1255="","",VLOOKUP(W1255,図書名リスト!$A$3:$W$1161,5,0))</f>
        <v/>
      </c>
      <c r="I1255" s="11" t="str">
        <f>IF(E1255="","",VLOOKUP(W1255,図書名リスト!$A$3:$W$1161,9,0))</f>
        <v/>
      </c>
      <c r="J1255" s="11" t="str">
        <f>IF(E1255="","",VLOOKUP(W1255,図書名リスト!$A$3:$W$1161,23,0))</f>
        <v/>
      </c>
      <c r="K1255" s="11" t="str">
        <f>IF(E1255="","",VLOOKUP(W1255,図書名リスト!$A$3:$W$11651,11,0))</f>
        <v/>
      </c>
      <c r="L1255" s="38" t="str">
        <f>IF(E1255="","",VLOOKUP(W1255,図書名リスト!$A$3:$W$1161,14,0))</f>
        <v/>
      </c>
      <c r="M1255" s="9" t="str">
        <f>IF(E1255="","",VLOOKUP(W1255,図書名リスト!$A$3:$W$1161,17,0))</f>
        <v/>
      </c>
      <c r="N1255" s="10"/>
      <c r="O1255" s="9" t="str">
        <f>IF(E1255="","",VLOOKUP(W1255,図書名リスト!$A$3:$W$1161,21,0))</f>
        <v/>
      </c>
      <c r="P1255" s="9" t="str">
        <f>IF(E1255="","",VLOOKUP(W1255,図書名リスト!$A$3:$W$1161,19,0))</f>
        <v/>
      </c>
      <c r="Q1255" s="9" t="str">
        <f>IF(E1255="","",VLOOKUP(W1255,図書名リスト!$A$3:$W$1161,20,0))</f>
        <v/>
      </c>
      <c r="R1255" s="9" t="str">
        <f>IF(E1255="","",VLOOKUP(W1255,図書名リスト!$A$3:$W$1161,22,0))</f>
        <v/>
      </c>
      <c r="S1255" s="8" t="str">
        <f t="shared" si="101"/>
        <v xml:space="preserve"> </v>
      </c>
      <c r="T1255" s="8" t="str">
        <f t="shared" si="102"/>
        <v>　</v>
      </c>
      <c r="U1255" s="8" t="str">
        <f t="shared" si="98"/>
        <v xml:space="preserve"> </v>
      </c>
      <c r="V1255" s="8">
        <f t="shared" si="99"/>
        <v>0</v>
      </c>
      <c r="W1255" s="7" t="str">
        <f t="shared" si="100"/>
        <v/>
      </c>
    </row>
    <row r="1256" spans="1:23" ht="57" customHeight="1" x14ac:dyDescent="0.15">
      <c r="A1256" s="10"/>
      <c r="B1256" s="16"/>
      <c r="C1256" s="16"/>
      <c r="D1256" s="15"/>
      <c r="E1256" s="14"/>
      <c r="F1256" s="13"/>
      <c r="G1256" s="12" t="str">
        <f>IF(E1256="","",VLOOKUP(E1256,図書名リスト!$C$3:$W$1161,16,0))</f>
        <v/>
      </c>
      <c r="H1256" s="11" t="str">
        <f>IF(E1256="","",VLOOKUP(W1256,図書名リスト!$A$3:$W$1161,5,0))</f>
        <v/>
      </c>
      <c r="I1256" s="11" t="str">
        <f>IF(E1256="","",VLOOKUP(W1256,図書名リスト!$A$3:$W$1161,9,0))</f>
        <v/>
      </c>
      <c r="J1256" s="11" t="str">
        <f>IF(E1256="","",VLOOKUP(W1256,図書名リスト!$A$3:$W$1161,23,0))</f>
        <v/>
      </c>
      <c r="K1256" s="11" t="str">
        <f>IF(E1256="","",VLOOKUP(W1256,図書名リスト!$A$3:$W$11651,11,0))</f>
        <v/>
      </c>
      <c r="L1256" s="38" t="str">
        <f>IF(E1256="","",VLOOKUP(W1256,図書名リスト!$A$3:$W$1161,14,0))</f>
        <v/>
      </c>
      <c r="M1256" s="9" t="str">
        <f>IF(E1256="","",VLOOKUP(W1256,図書名リスト!$A$3:$W$1161,17,0))</f>
        <v/>
      </c>
      <c r="N1256" s="10"/>
      <c r="O1256" s="9" t="str">
        <f>IF(E1256="","",VLOOKUP(W1256,図書名リスト!$A$3:$W$1161,21,0))</f>
        <v/>
      </c>
      <c r="P1256" s="9" t="str">
        <f>IF(E1256="","",VLOOKUP(W1256,図書名リスト!$A$3:$W$1161,19,0))</f>
        <v/>
      </c>
      <c r="Q1256" s="9" t="str">
        <f>IF(E1256="","",VLOOKUP(W1256,図書名リスト!$A$3:$W$1161,20,0))</f>
        <v/>
      </c>
      <c r="R1256" s="9" t="str">
        <f>IF(E1256="","",VLOOKUP(W1256,図書名リスト!$A$3:$W$1161,22,0))</f>
        <v/>
      </c>
      <c r="S1256" s="8" t="str">
        <f t="shared" si="101"/>
        <v xml:space="preserve"> </v>
      </c>
      <c r="T1256" s="8" t="str">
        <f t="shared" si="102"/>
        <v>　</v>
      </c>
      <c r="U1256" s="8" t="str">
        <f t="shared" si="98"/>
        <v xml:space="preserve"> </v>
      </c>
      <c r="V1256" s="8">
        <f t="shared" si="99"/>
        <v>0</v>
      </c>
      <c r="W1256" s="7" t="str">
        <f t="shared" si="100"/>
        <v/>
      </c>
    </row>
    <row r="1257" spans="1:23" ht="57" customHeight="1" x14ac:dyDescent="0.15">
      <c r="A1257" s="10"/>
      <c r="B1257" s="16"/>
      <c r="C1257" s="16"/>
      <c r="D1257" s="15"/>
      <c r="E1257" s="14"/>
      <c r="F1257" s="13"/>
      <c r="G1257" s="12" t="str">
        <f>IF(E1257="","",VLOOKUP(E1257,図書名リスト!$C$3:$W$1161,16,0))</f>
        <v/>
      </c>
      <c r="H1257" s="11" t="str">
        <f>IF(E1257="","",VLOOKUP(W1257,図書名リスト!$A$3:$W$1161,5,0))</f>
        <v/>
      </c>
      <c r="I1257" s="11" t="str">
        <f>IF(E1257="","",VLOOKUP(W1257,図書名リスト!$A$3:$W$1161,9,0))</f>
        <v/>
      </c>
      <c r="J1257" s="11" t="str">
        <f>IF(E1257="","",VLOOKUP(W1257,図書名リスト!$A$3:$W$1161,23,0))</f>
        <v/>
      </c>
      <c r="K1257" s="11" t="str">
        <f>IF(E1257="","",VLOOKUP(W1257,図書名リスト!$A$3:$W$11651,11,0))</f>
        <v/>
      </c>
      <c r="L1257" s="38" t="str">
        <f>IF(E1257="","",VLOOKUP(W1257,図書名リスト!$A$3:$W$1161,14,0))</f>
        <v/>
      </c>
      <c r="M1257" s="9" t="str">
        <f>IF(E1257="","",VLOOKUP(W1257,図書名リスト!$A$3:$W$1161,17,0))</f>
        <v/>
      </c>
      <c r="N1257" s="10"/>
      <c r="O1257" s="9" t="str">
        <f>IF(E1257="","",VLOOKUP(W1257,図書名リスト!$A$3:$W$1161,21,0))</f>
        <v/>
      </c>
      <c r="P1257" s="9" t="str">
        <f>IF(E1257="","",VLOOKUP(W1257,図書名リスト!$A$3:$W$1161,19,0))</f>
        <v/>
      </c>
      <c r="Q1257" s="9" t="str">
        <f>IF(E1257="","",VLOOKUP(W1257,図書名リスト!$A$3:$W$1161,20,0))</f>
        <v/>
      </c>
      <c r="R1257" s="9" t="str">
        <f>IF(E1257="","",VLOOKUP(W1257,図書名リスト!$A$3:$W$1161,22,0))</f>
        <v/>
      </c>
      <c r="S1257" s="8" t="str">
        <f t="shared" si="101"/>
        <v xml:space="preserve"> </v>
      </c>
      <c r="T1257" s="8" t="str">
        <f t="shared" si="102"/>
        <v>　</v>
      </c>
      <c r="U1257" s="8" t="str">
        <f t="shared" ref="U1257:U1320" si="103">IF($A1257=0," ",VLOOKUP(S1257,$Y$14:$Z$60,2,0))</f>
        <v xml:space="preserve"> </v>
      </c>
      <c r="V1257" s="8">
        <f t="shared" ref="V1257:V1320" si="104">A1257</f>
        <v>0</v>
      </c>
      <c r="W1257" s="7" t="str">
        <f t="shared" ref="W1257:W1320" si="105">IF(E1257&amp;F1257="","",CONCATENATE(E1257,F1257))</f>
        <v/>
      </c>
    </row>
    <row r="1258" spans="1:23" ht="57" customHeight="1" x14ac:dyDescent="0.15">
      <c r="A1258" s="10"/>
      <c r="B1258" s="16"/>
      <c r="C1258" s="16"/>
      <c r="D1258" s="15"/>
      <c r="E1258" s="14"/>
      <c r="F1258" s="13"/>
      <c r="G1258" s="12" t="str">
        <f>IF(E1258="","",VLOOKUP(E1258,図書名リスト!$C$3:$W$1161,16,0))</f>
        <v/>
      </c>
      <c r="H1258" s="11" t="str">
        <f>IF(E1258="","",VLOOKUP(W1258,図書名リスト!$A$3:$W$1161,5,0))</f>
        <v/>
      </c>
      <c r="I1258" s="11" t="str">
        <f>IF(E1258="","",VLOOKUP(W1258,図書名リスト!$A$3:$W$1161,9,0))</f>
        <v/>
      </c>
      <c r="J1258" s="11" t="str">
        <f>IF(E1258="","",VLOOKUP(W1258,図書名リスト!$A$3:$W$1161,23,0))</f>
        <v/>
      </c>
      <c r="K1258" s="11" t="str">
        <f>IF(E1258="","",VLOOKUP(W1258,図書名リスト!$A$3:$W$11651,11,0))</f>
        <v/>
      </c>
      <c r="L1258" s="38" t="str">
        <f>IF(E1258="","",VLOOKUP(W1258,図書名リスト!$A$3:$W$1161,14,0))</f>
        <v/>
      </c>
      <c r="M1258" s="9" t="str">
        <f>IF(E1258="","",VLOOKUP(W1258,図書名リスト!$A$3:$W$1161,17,0))</f>
        <v/>
      </c>
      <c r="N1258" s="10"/>
      <c r="O1258" s="9" t="str">
        <f>IF(E1258="","",VLOOKUP(W1258,図書名リスト!$A$3:$W$1161,21,0))</f>
        <v/>
      </c>
      <c r="P1258" s="9" t="str">
        <f>IF(E1258="","",VLOOKUP(W1258,図書名リスト!$A$3:$W$1161,19,0))</f>
        <v/>
      </c>
      <c r="Q1258" s="9" t="str">
        <f>IF(E1258="","",VLOOKUP(W1258,図書名リスト!$A$3:$W$1161,20,0))</f>
        <v/>
      </c>
      <c r="R1258" s="9" t="str">
        <f>IF(E1258="","",VLOOKUP(W1258,図書名リスト!$A$3:$W$1161,22,0))</f>
        <v/>
      </c>
      <c r="S1258" s="8" t="str">
        <f t="shared" si="101"/>
        <v xml:space="preserve"> </v>
      </c>
      <c r="T1258" s="8" t="str">
        <f t="shared" si="102"/>
        <v>　</v>
      </c>
      <c r="U1258" s="8" t="str">
        <f t="shared" si="103"/>
        <v xml:space="preserve"> </v>
      </c>
      <c r="V1258" s="8">
        <f t="shared" si="104"/>
        <v>0</v>
      </c>
      <c r="W1258" s="7" t="str">
        <f t="shared" si="105"/>
        <v/>
      </c>
    </row>
    <row r="1259" spans="1:23" ht="57" customHeight="1" x14ac:dyDescent="0.15">
      <c r="A1259" s="10"/>
      <c r="B1259" s="16"/>
      <c r="C1259" s="16"/>
      <c r="D1259" s="15"/>
      <c r="E1259" s="14"/>
      <c r="F1259" s="13"/>
      <c r="G1259" s="12" t="str">
        <f>IF(E1259="","",VLOOKUP(E1259,図書名リスト!$C$3:$W$1161,16,0))</f>
        <v/>
      </c>
      <c r="H1259" s="11" t="str">
        <f>IF(E1259="","",VLOOKUP(W1259,図書名リスト!$A$3:$W$1161,5,0))</f>
        <v/>
      </c>
      <c r="I1259" s="11" t="str">
        <f>IF(E1259="","",VLOOKUP(W1259,図書名リスト!$A$3:$W$1161,9,0))</f>
        <v/>
      </c>
      <c r="J1259" s="11" t="str">
        <f>IF(E1259="","",VLOOKUP(W1259,図書名リスト!$A$3:$W$1161,23,0))</f>
        <v/>
      </c>
      <c r="K1259" s="11" t="str">
        <f>IF(E1259="","",VLOOKUP(W1259,図書名リスト!$A$3:$W$11651,11,0))</f>
        <v/>
      </c>
      <c r="L1259" s="38" t="str">
        <f>IF(E1259="","",VLOOKUP(W1259,図書名リスト!$A$3:$W$1161,14,0))</f>
        <v/>
      </c>
      <c r="M1259" s="9" t="str">
        <f>IF(E1259="","",VLOOKUP(W1259,図書名リスト!$A$3:$W$1161,17,0))</f>
        <v/>
      </c>
      <c r="N1259" s="10"/>
      <c r="O1259" s="9" t="str">
        <f>IF(E1259="","",VLOOKUP(W1259,図書名リスト!$A$3:$W$1161,21,0))</f>
        <v/>
      </c>
      <c r="P1259" s="9" t="str">
        <f>IF(E1259="","",VLOOKUP(W1259,図書名リスト!$A$3:$W$1161,19,0))</f>
        <v/>
      </c>
      <c r="Q1259" s="9" t="str">
        <f>IF(E1259="","",VLOOKUP(W1259,図書名リスト!$A$3:$W$1161,20,0))</f>
        <v/>
      </c>
      <c r="R1259" s="9" t="str">
        <f>IF(E1259="","",VLOOKUP(W1259,図書名リスト!$A$3:$W$1161,22,0))</f>
        <v/>
      </c>
      <c r="S1259" s="8" t="str">
        <f t="shared" si="101"/>
        <v xml:space="preserve"> </v>
      </c>
      <c r="T1259" s="8" t="str">
        <f t="shared" si="102"/>
        <v>　</v>
      </c>
      <c r="U1259" s="8" t="str">
        <f t="shared" si="103"/>
        <v xml:space="preserve"> </v>
      </c>
      <c r="V1259" s="8">
        <f t="shared" si="104"/>
        <v>0</v>
      </c>
      <c r="W1259" s="7" t="str">
        <f t="shared" si="105"/>
        <v/>
      </c>
    </row>
    <row r="1260" spans="1:23" ht="57" customHeight="1" x14ac:dyDescent="0.15">
      <c r="A1260" s="10"/>
      <c r="B1260" s="16"/>
      <c r="C1260" s="16"/>
      <c r="D1260" s="15"/>
      <c r="E1260" s="14"/>
      <c r="F1260" s="13"/>
      <c r="G1260" s="12" t="str">
        <f>IF(E1260="","",VLOOKUP(E1260,図書名リスト!$C$3:$W$1161,16,0))</f>
        <v/>
      </c>
      <c r="H1260" s="11" t="str">
        <f>IF(E1260="","",VLOOKUP(W1260,図書名リスト!$A$3:$W$1161,5,0))</f>
        <v/>
      </c>
      <c r="I1260" s="11" t="str">
        <f>IF(E1260="","",VLOOKUP(W1260,図書名リスト!$A$3:$W$1161,9,0))</f>
        <v/>
      </c>
      <c r="J1260" s="11" t="str">
        <f>IF(E1260="","",VLOOKUP(W1260,図書名リスト!$A$3:$W$1161,23,0))</f>
        <v/>
      </c>
      <c r="K1260" s="11" t="str">
        <f>IF(E1260="","",VLOOKUP(W1260,図書名リスト!$A$3:$W$11651,11,0))</f>
        <v/>
      </c>
      <c r="L1260" s="38" t="str">
        <f>IF(E1260="","",VLOOKUP(W1260,図書名リスト!$A$3:$W$1161,14,0))</f>
        <v/>
      </c>
      <c r="M1260" s="9" t="str">
        <f>IF(E1260="","",VLOOKUP(W1260,図書名リスト!$A$3:$W$1161,17,0))</f>
        <v/>
      </c>
      <c r="N1260" s="10"/>
      <c r="O1260" s="9" t="str">
        <f>IF(E1260="","",VLOOKUP(W1260,図書名リスト!$A$3:$W$1161,21,0))</f>
        <v/>
      </c>
      <c r="P1260" s="9" t="str">
        <f>IF(E1260="","",VLOOKUP(W1260,図書名リスト!$A$3:$W$1161,19,0))</f>
        <v/>
      </c>
      <c r="Q1260" s="9" t="str">
        <f>IF(E1260="","",VLOOKUP(W1260,図書名リスト!$A$3:$W$1161,20,0))</f>
        <v/>
      </c>
      <c r="R1260" s="9" t="str">
        <f>IF(E1260="","",VLOOKUP(W1260,図書名リスト!$A$3:$W$1161,22,0))</f>
        <v/>
      </c>
      <c r="S1260" s="8" t="str">
        <f t="shared" si="101"/>
        <v xml:space="preserve"> </v>
      </c>
      <c r="T1260" s="8" t="str">
        <f t="shared" si="102"/>
        <v>　</v>
      </c>
      <c r="U1260" s="8" t="str">
        <f t="shared" si="103"/>
        <v xml:space="preserve"> </v>
      </c>
      <c r="V1260" s="8">
        <f t="shared" si="104"/>
        <v>0</v>
      </c>
      <c r="W1260" s="7" t="str">
        <f t="shared" si="105"/>
        <v/>
      </c>
    </row>
    <row r="1261" spans="1:23" ht="57" customHeight="1" x14ac:dyDescent="0.15">
      <c r="A1261" s="10"/>
      <c r="B1261" s="16"/>
      <c r="C1261" s="16"/>
      <c r="D1261" s="15"/>
      <c r="E1261" s="14"/>
      <c r="F1261" s="13"/>
      <c r="G1261" s="12" t="str">
        <f>IF(E1261="","",VLOOKUP(E1261,図書名リスト!$C$3:$W$1161,16,0))</f>
        <v/>
      </c>
      <c r="H1261" s="11" t="str">
        <f>IF(E1261="","",VLOOKUP(W1261,図書名リスト!$A$3:$W$1161,5,0))</f>
        <v/>
      </c>
      <c r="I1261" s="11" t="str">
        <f>IF(E1261="","",VLOOKUP(W1261,図書名リスト!$A$3:$W$1161,9,0))</f>
        <v/>
      </c>
      <c r="J1261" s="11" t="str">
        <f>IF(E1261="","",VLOOKUP(W1261,図書名リスト!$A$3:$W$1161,23,0))</f>
        <v/>
      </c>
      <c r="K1261" s="11" t="str">
        <f>IF(E1261="","",VLOOKUP(W1261,図書名リスト!$A$3:$W$11651,11,0))</f>
        <v/>
      </c>
      <c r="L1261" s="38" t="str">
        <f>IF(E1261="","",VLOOKUP(W1261,図書名リスト!$A$3:$W$1161,14,0))</f>
        <v/>
      </c>
      <c r="M1261" s="9" t="str">
        <f>IF(E1261="","",VLOOKUP(W1261,図書名リスト!$A$3:$W$1161,17,0))</f>
        <v/>
      </c>
      <c r="N1261" s="10"/>
      <c r="O1261" s="9" t="str">
        <f>IF(E1261="","",VLOOKUP(W1261,図書名リスト!$A$3:$W$1161,21,0))</f>
        <v/>
      </c>
      <c r="P1261" s="9" t="str">
        <f>IF(E1261="","",VLOOKUP(W1261,図書名リスト!$A$3:$W$1161,19,0))</f>
        <v/>
      </c>
      <c r="Q1261" s="9" t="str">
        <f>IF(E1261="","",VLOOKUP(W1261,図書名リスト!$A$3:$W$1161,20,0))</f>
        <v/>
      </c>
      <c r="R1261" s="9" t="str">
        <f>IF(E1261="","",VLOOKUP(W1261,図書名リスト!$A$3:$W$1161,22,0))</f>
        <v/>
      </c>
      <c r="S1261" s="8" t="str">
        <f t="shared" si="101"/>
        <v xml:space="preserve"> </v>
      </c>
      <c r="T1261" s="8" t="str">
        <f t="shared" si="102"/>
        <v>　</v>
      </c>
      <c r="U1261" s="8" t="str">
        <f t="shared" si="103"/>
        <v xml:space="preserve"> </v>
      </c>
      <c r="V1261" s="8">
        <f t="shared" si="104"/>
        <v>0</v>
      </c>
      <c r="W1261" s="7" t="str">
        <f t="shared" si="105"/>
        <v/>
      </c>
    </row>
    <row r="1262" spans="1:23" ht="57" customHeight="1" x14ac:dyDescent="0.15">
      <c r="A1262" s="10"/>
      <c r="B1262" s="16"/>
      <c r="C1262" s="16"/>
      <c r="D1262" s="15"/>
      <c r="E1262" s="14"/>
      <c r="F1262" s="13"/>
      <c r="G1262" s="12" t="str">
        <f>IF(E1262="","",VLOOKUP(E1262,図書名リスト!$C$3:$W$1161,16,0))</f>
        <v/>
      </c>
      <c r="H1262" s="11" t="str">
        <f>IF(E1262="","",VLOOKUP(W1262,図書名リスト!$A$3:$W$1161,5,0))</f>
        <v/>
      </c>
      <c r="I1262" s="11" t="str">
        <f>IF(E1262="","",VLOOKUP(W1262,図書名リスト!$A$3:$W$1161,9,0))</f>
        <v/>
      </c>
      <c r="J1262" s="11" t="str">
        <f>IF(E1262="","",VLOOKUP(W1262,図書名リスト!$A$3:$W$1161,23,0))</f>
        <v/>
      </c>
      <c r="K1262" s="11" t="str">
        <f>IF(E1262="","",VLOOKUP(W1262,図書名リスト!$A$3:$W$11651,11,0))</f>
        <v/>
      </c>
      <c r="L1262" s="38" t="str">
        <f>IF(E1262="","",VLOOKUP(W1262,図書名リスト!$A$3:$W$1161,14,0))</f>
        <v/>
      </c>
      <c r="M1262" s="9" t="str">
        <f>IF(E1262="","",VLOOKUP(W1262,図書名リスト!$A$3:$W$1161,17,0))</f>
        <v/>
      </c>
      <c r="N1262" s="10"/>
      <c r="O1262" s="9" t="str">
        <f>IF(E1262="","",VLOOKUP(W1262,図書名リスト!$A$3:$W$1161,21,0))</f>
        <v/>
      </c>
      <c r="P1262" s="9" t="str">
        <f>IF(E1262="","",VLOOKUP(W1262,図書名リスト!$A$3:$W$1161,19,0))</f>
        <v/>
      </c>
      <c r="Q1262" s="9" t="str">
        <f>IF(E1262="","",VLOOKUP(W1262,図書名リスト!$A$3:$W$1161,20,0))</f>
        <v/>
      </c>
      <c r="R1262" s="9" t="str">
        <f>IF(E1262="","",VLOOKUP(W1262,図書名リスト!$A$3:$W$1161,22,0))</f>
        <v/>
      </c>
      <c r="S1262" s="8" t="str">
        <f t="shared" si="101"/>
        <v xml:space="preserve"> </v>
      </c>
      <c r="T1262" s="8" t="str">
        <f t="shared" si="102"/>
        <v>　</v>
      </c>
      <c r="U1262" s="8" t="str">
        <f t="shared" si="103"/>
        <v xml:space="preserve"> </v>
      </c>
      <c r="V1262" s="8">
        <f t="shared" si="104"/>
        <v>0</v>
      </c>
      <c r="W1262" s="7" t="str">
        <f t="shared" si="105"/>
        <v/>
      </c>
    </row>
    <row r="1263" spans="1:23" ht="57" customHeight="1" x14ac:dyDescent="0.15">
      <c r="A1263" s="10"/>
      <c r="B1263" s="16"/>
      <c r="C1263" s="16"/>
      <c r="D1263" s="15"/>
      <c r="E1263" s="14"/>
      <c r="F1263" s="13"/>
      <c r="G1263" s="12" t="str">
        <f>IF(E1263="","",VLOOKUP(E1263,図書名リスト!$C$3:$W$1161,16,0))</f>
        <v/>
      </c>
      <c r="H1263" s="11" t="str">
        <f>IF(E1263="","",VLOOKUP(W1263,図書名リスト!$A$3:$W$1161,5,0))</f>
        <v/>
      </c>
      <c r="I1263" s="11" t="str">
        <f>IF(E1263="","",VLOOKUP(W1263,図書名リスト!$A$3:$W$1161,9,0))</f>
        <v/>
      </c>
      <c r="J1263" s="11" t="str">
        <f>IF(E1263="","",VLOOKUP(W1263,図書名リスト!$A$3:$W$1161,23,0))</f>
        <v/>
      </c>
      <c r="K1263" s="11" t="str">
        <f>IF(E1263="","",VLOOKUP(W1263,図書名リスト!$A$3:$W$11651,11,0))</f>
        <v/>
      </c>
      <c r="L1263" s="38" t="str">
        <f>IF(E1263="","",VLOOKUP(W1263,図書名リスト!$A$3:$W$1161,14,0))</f>
        <v/>
      </c>
      <c r="M1263" s="9" t="str">
        <f>IF(E1263="","",VLOOKUP(W1263,図書名リスト!$A$3:$W$1161,17,0))</f>
        <v/>
      </c>
      <c r="N1263" s="10"/>
      <c r="O1263" s="9" t="str">
        <f>IF(E1263="","",VLOOKUP(W1263,図書名リスト!$A$3:$W$1161,21,0))</f>
        <v/>
      </c>
      <c r="P1263" s="9" t="str">
        <f>IF(E1263="","",VLOOKUP(W1263,図書名リスト!$A$3:$W$1161,19,0))</f>
        <v/>
      </c>
      <c r="Q1263" s="9" t="str">
        <f>IF(E1263="","",VLOOKUP(W1263,図書名リスト!$A$3:$W$1161,20,0))</f>
        <v/>
      </c>
      <c r="R1263" s="9" t="str">
        <f>IF(E1263="","",VLOOKUP(W1263,図書名リスト!$A$3:$W$1161,22,0))</f>
        <v/>
      </c>
      <c r="S1263" s="8" t="str">
        <f t="shared" si="101"/>
        <v xml:space="preserve"> </v>
      </c>
      <c r="T1263" s="8" t="str">
        <f t="shared" si="102"/>
        <v>　</v>
      </c>
      <c r="U1263" s="8" t="str">
        <f t="shared" si="103"/>
        <v xml:space="preserve"> </v>
      </c>
      <c r="V1263" s="8">
        <f t="shared" si="104"/>
        <v>0</v>
      </c>
      <c r="W1263" s="7" t="str">
        <f t="shared" si="105"/>
        <v/>
      </c>
    </row>
    <row r="1264" spans="1:23" ht="57" customHeight="1" x14ac:dyDescent="0.15">
      <c r="A1264" s="10"/>
      <c r="B1264" s="16"/>
      <c r="C1264" s="16"/>
      <c r="D1264" s="15"/>
      <c r="E1264" s="14"/>
      <c r="F1264" s="13"/>
      <c r="G1264" s="12" t="str">
        <f>IF(E1264="","",VLOOKUP(E1264,図書名リスト!$C$3:$W$1161,16,0))</f>
        <v/>
      </c>
      <c r="H1264" s="11" t="str">
        <f>IF(E1264="","",VLOOKUP(W1264,図書名リスト!$A$3:$W$1161,5,0))</f>
        <v/>
      </c>
      <c r="I1264" s="11" t="str">
        <f>IF(E1264="","",VLOOKUP(W1264,図書名リスト!$A$3:$W$1161,9,0))</f>
        <v/>
      </c>
      <c r="J1264" s="11" t="str">
        <f>IF(E1264="","",VLOOKUP(W1264,図書名リスト!$A$3:$W$1161,23,0))</f>
        <v/>
      </c>
      <c r="K1264" s="11" t="str">
        <f>IF(E1264="","",VLOOKUP(W1264,図書名リスト!$A$3:$W$11651,11,0))</f>
        <v/>
      </c>
      <c r="L1264" s="38" t="str">
        <f>IF(E1264="","",VLOOKUP(W1264,図書名リスト!$A$3:$W$1161,14,0))</f>
        <v/>
      </c>
      <c r="M1264" s="9" t="str">
        <f>IF(E1264="","",VLOOKUP(W1264,図書名リスト!$A$3:$W$1161,17,0))</f>
        <v/>
      </c>
      <c r="N1264" s="10"/>
      <c r="O1264" s="9" t="str">
        <f>IF(E1264="","",VLOOKUP(W1264,図書名リスト!$A$3:$W$1161,21,0))</f>
        <v/>
      </c>
      <c r="P1264" s="9" t="str">
        <f>IF(E1264="","",VLOOKUP(W1264,図書名リスト!$A$3:$W$1161,19,0))</f>
        <v/>
      </c>
      <c r="Q1264" s="9" t="str">
        <f>IF(E1264="","",VLOOKUP(W1264,図書名リスト!$A$3:$W$1161,20,0))</f>
        <v/>
      </c>
      <c r="R1264" s="9" t="str">
        <f>IF(E1264="","",VLOOKUP(W1264,図書名リスト!$A$3:$W$1161,22,0))</f>
        <v/>
      </c>
      <c r="S1264" s="8" t="str">
        <f t="shared" si="101"/>
        <v xml:space="preserve"> </v>
      </c>
      <c r="T1264" s="8" t="str">
        <f t="shared" si="102"/>
        <v>　</v>
      </c>
      <c r="U1264" s="8" t="str">
        <f t="shared" si="103"/>
        <v xml:space="preserve"> </v>
      </c>
      <c r="V1264" s="8">
        <f t="shared" si="104"/>
        <v>0</v>
      </c>
      <c r="W1264" s="7" t="str">
        <f t="shared" si="105"/>
        <v/>
      </c>
    </row>
    <row r="1265" spans="1:23" ht="57" customHeight="1" x14ac:dyDescent="0.15">
      <c r="A1265" s="10"/>
      <c r="B1265" s="16"/>
      <c r="C1265" s="16"/>
      <c r="D1265" s="15"/>
      <c r="E1265" s="14"/>
      <c r="F1265" s="13"/>
      <c r="G1265" s="12" t="str">
        <f>IF(E1265="","",VLOOKUP(E1265,図書名リスト!$C$3:$W$1161,16,0))</f>
        <v/>
      </c>
      <c r="H1265" s="11" t="str">
        <f>IF(E1265="","",VLOOKUP(W1265,図書名リスト!$A$3:$W$1161,5,0))</f>
        <v/>
      </c>
      <c r="I1265" s="11" t="str">
        <f>IF(E1265="","",VLOOKUP(W1265,図書名リスト!$A$3:$W$1161,9,0))</f>
        <v/>
      </c>
      <c r="J1265" s="11" t="str">
        <f>IF(E1265="","",VLOOKUP(W1265,図書名リスト!$A$3:$W$1161,23,0))</f>
        <v/>
      </c>
      <c r="K1265" s="11" t="str">
        <f>IF(E1265="","",VLOOKUP(W1265,図書名リスト!$A$3:$W$11651,11,0))</f>
        <v/>
      </c>
      <c r="L1265" s="38" t="str">
        <f>IF(E1265="","",VLOOKUP(W1265,図書名リスト!$A$3:$W$1161,14,0))</f>
        <v/>
      </c>
      <c r="M1265" s="9" t="str">
        <f>IF(E1265="","",VLOOKUP(W1265,図書名リスト!$A$3:$W$1161,17,0))</f>
        <v/>
      </c>
      <c r="N1265" s="10"/>
      <c r="O1265" s="9" t="str">
        <f>IF(E1265="","",VLOOKUP(W1265,図書名リスト!$A$3:$W$1161,21,0))</f>
        <v/>
      </c>
      <c r="P1265" s="9" t="str">
        <f>IF(E1265="","",VLOOKUP(W1265,図書名リスト!$A$3:$W$1161,19,0))</f>
        <v/>
      </c>
      <c r="Q1265" s="9" t="str">
        <f>IF(E1265="","",VLOOKUP(W1265,図書名リスト!$A$3:$W$1161,20,0))</f>
        <v/>
      </c>
      <c r="R1265" s="9" t="str">
        <f>IF(E1265="","",VLOOKUP(W1265,図書名リスト!$A$3:$W$1161,22,0))</f>
        <v/>
      </c>
      <c r="S1265" s="8" t="str">
        <f t="shared" si="101"/>
        <v xml:space="preserve"> </v>
      </c>
      <c r="T1265" s="8" t="str">
        <f t="shared" si="102"/>
        <v>　</v>
      </c>
      <c r="U1265" s="8" t="str">
        <f t="shared" si="103"/>
        <v xml:space="preserve"> </v>
      </c>
      <c r="V1265" s="8">
        <f t="shared" si="104"/>
        <v>0</v>
      </c>
      <c r="W1265" s="7" t="str">
        <f t="shared" si="105"/>
        <v/>
      </c>
    </row>
    <row r="1266" spans="1:23" ht="57" customHeight="1" x14ac:dyDescent="0.15">
      <c r="A1266" s="10"/>
      <c r="B1266" s="16"/>
      <c r="C1266" s="16"/>
      <c r="D1266" s="15"/>
      <c r="E1266" s="14"/>
      <c r="F1266" s="13"/>
      <c r="G1266" s="12" t="str">
        <f>IF(E1266="","",VLOOKUP(E1266,図書名リスト!$C$3:$W$1161,16,0))</f>
        <v/>
      </c>
      <c r="H1266" s="11" t="str">
        <f>IF(E1266="","",VLOOKUP(W1266,図書名リスト!$A$3:$W$1161,5,0))</f>
        <v/>
      </c>
      <c r="I1266" s="11" t="str">
        <f>IF(E1266="","",VLOOKUP(W1266,図書名リスト!$A$3:$W$1161,9,0))</f>
        <v/>
      </c>
      <c r="J1266" s="11" t="str">
        <f>IF(E1266="","",VLOOKUP(W1266,図書名リスト!$A$3:$W$1161,23,0))</f>
        <v/>
      </c>
      <c r="K1266" s="11" t="str">
        <f>IF(E1266="","",VLOOKUP(W1266,図書名リスト!$A$3:$W$11651,11,0))</f>
        <v/>
      </c>
      <c r="L1266" s="38" t="str">
        <f>IF(E1266="","",VLOOKUP(W1266,図書名リスト!$A$3:$W$1161,14,0))</f>
        <v/>
      </c>
      <c r="M1266" s="9" t="str">
        <f>IF(E1266="","",VLOOKUP(W1266,図書名リスト!$A$3:$W$1161,17,0))</f>
        <v/>
      </c>
      <c r="N1266" s="10"/>
      <c r="O1266" s="9" t="str">
        <f>IF(E1266="","",VLOOKUP(W1266,図書名リスト!$A$3:$W$1161,21,0))</f>
        <v/>
      </c>
      <c r="P1266" s="9" t="str">
        <f>IF(E1266="","",VLOOKUP(W1266,図書名リスト!$A$3:$W$1161,19,0))</f>
        <v/>
      </c>
      <c r="Q1266" s="9" t="str">
        <f>IF(E1266="","",VLOOKUP(W1266,図書名リスト!$A$3:$W$1161,20,0))</f>
        <v/>
      </c>
      <c r="R1266" s="9" t="str">
        <f>IF(E1266="","",VLOOKUP(W1266,図書名リスト!$A$3:$W$1161,22,0))</f>
        <v/>
      </c>
      <c r="S1266" s="8" t="str">
        <f t="shared" si="101"/>
        <v xml:space="preserve"> </v>
      </c>
      <c r="T1266" s="8" t="str">
        <f t="shared" si="102"/>
        <v>　</v>
      </c>
      <c r="U1266" s="8" t="str">
        <f t="shared" si="103"/>
        <v xml:space="preserve"> </v>
      </c>
      <c r="V1266" s="8">
        <f t="shared" si="104"/>
        <v>0</v>
      </c>
      <c r="W1266" s="7" t="str">
        <f t="shared" si="105"/>
        <v/>
      </c>
    </row>
    <row r="1267" spans="1:23" ht="57" customHeight="1" x14ac:dyDescent="0.15">
      <c r="A1267" s="10"/>
      <c r="B1267" s="16"/>
      <c r="C1267" s="16"/>
      <c r="D1267" s="15"/>
      <c r="E1267" s="14"/>
      <c r="F1267" s="13"/>
      <c r="G1267" s="12" t="str">
        <f>IF(E1267="","",VLOOKUP(E1267,図書名リスト!$C$3:$W$1161,16,0))</f>
        <v/>
      </c>
      <c r="H1267" s="11" t="str">
        <f>IF(E1267="","",VLOOKUP(W1267,図書名リスト!$A$3:$W$1161,5,0))</f>
        <v/>
      </c>
      <c r="I1267" s="11" t="str">
        <f>IF(E1267="","",VLOOKUP(W1267,図書名リスト!$A$3:$W$1161,9,0))</f>
        <v/>
      </c>
      <c r="J1267" s="11" t="str">
        <f>IF(E1267="","",VLOOKUP(W1267,図書名リスト!$A$3:$W$1161,23,0))</f>
        <v/>
      </c>
      <c r="K1267" s="11" t="str">
        <f>IF(E1267="","",VLOOKUP(W1267,図書名リスト!$A$3:$W$11651,11,0))</f>
        <v/>
      </c>
      <c r="L1267" s="38" t="str">
        <f>IF(E1267="","",VLOOKUP(W1267,図書名リスト!$A$3:$W$1161,14,0))</f>
        <v/>
      </c>
      <c r="M1267" s="9" t="str">
        <f>IF(E1267="","",VLOOKUP(W1267,図書名リスト!$A$3:$W$1161,17,0))</f>
        <v/>
      </c>
      <c r="N1267" s="10"/>
      <c r="O1267" s="9" t="str">
        <f>IF(E1267="","",VLOOKUP(W1267,図書名リスト!$A$3:$W$1161,21,0))</f>
        <v/>
      </c>
      <c r="P1267" s="9" t="str">
        <f>IF(E1267="","",VLOOKUP(W1267,図書名リスト!$A$3:$W$1161,19,0))</f>
        <v/>
      </c>
      <c r="Q1267" s="9" t="str">
        <f>IF(E1267="","",VLOOKUP(W1267,図書名リスト!$A$3:$W$1161,20,0))</f>
        <v/>
      </c>
      <c r="R1267" s="9" t="str">
        <f>IF(E1267="","",VLOOKUP(W1267,図書名リスト!$A$3:$W$1161,22,0))</f>
        <v/>
      </c>
      <c r="S1267" s="8" t="str">
        <f t="shared" si="101"/>
        <v xml:space="preserve"> </v>
      </c>
      <c r="T1267" s="8" t="str">
        <f t="shared" si="102"/>
        <v>　</v>
      </c>
      <c r="U1267" s="8" t="str">
        <f t="shared" si="103"/>
        <v xml:space="preserve"> </v>
      </c>
      <c r="V1267" s="8">
        <f t="shared" si="104"/>
        <v>0</v>
      </c>
      <c r="W1267" s="7" t="str">
        <f t="shared" si="105"/>
        <v/>
      </c>
    </row>
    <row r="1268" spans="1:23" ht="57" customHeight="1" x14ac:dyDescent="0.15">
      <c r="A1268" s="10"/>
      <c r="B1268" s="16"/>
      <c r="C1268" s="16"/>
      <c r="D1268" s="15"/>
      <c r="E1268" s="14"/>
      <c r="F1268" s="13"/>
      <c r="G1268" s="12" t="str">
        <f>IF(E1268="","",VLOOKUP(E1268,図書名リスト!$C$3:$W$1161,16,0))</f>
        <v/>
      </c>
      <c r="H1268" s="11" t="str">
        <f>IF(E1268="","",VLOOKUP(W1268,図書名リスト!$A$3:$W$1161,5,0))</f>
        <v/>
      </c>
      <c r="I1268" s="11" t="str">
        <f>IF(E1268="","",VLOOKUP(W1268,図書名リスト!$A$3:$W$1161,9,0))</f>
        <v/>
      </c>
      <c r="J1268" s="11" t="str">
        <f>IF(E1268="","",VLOOKUP(W1268,図書名リスト!$A$3:$W$1161,23,0))</f>
        <v/>
      </c>
      <c r="K1268" s="11" t="str">
        <f>IF(E1268="","",VLOOKUP(W1268,図書名リスト!$A$3:$W$11651,11,0))</f>
        <v/>
      </c>
      <c r="L1268" s="38" t="str">
        <f>IF(E1268="","",VLOOKUP(W1268,図書名リスト!$A$3:$W$1161,14,0))</f>
        <v/>
      </c>
      <c r="M1268" s="9" t="str">
        <f>IF(E1268="","",VLOOKUP(W1268,図書名リスト!$A$3:$W$1161,17,0))</f>
        <v/>
      </c>
      <c r="N1268" s="10"/>
      <c r="O1268" s="9" t="str">
        <f>IF(E1268="","",VLOOKUP(W1268,図書名リスト!$A$3:$W$1161,21,0))</f>
        <v/>
      </c>
      <c r="P1268" s="9" t="str">
        <f>IF(E1268="","",VLOOKUP(W1268,図書名リスト!$A$3:$W$1161,19,0))</f>
        <v/>
      </c>
      <c r="Q1268" s="9" t="str">
        <f>IF(E1268="","",VLOOKUP(W1268,図書名リスト!$A$3:$W$1161,20,0))</f>
        <v/>
      </c>
      <c r="R1268" s="9" t="str">
        <f>IF(E1268="","",VLOOKUP(W1268,図書名リスト!$A$3:$W$1161,22,0))</f>
        <v/>
      </c>
      <c r="S1268" s="8" t="str">
        <f t="shared" si="101"/>
        <v xml:space="preserve"> </v>
      </c>
      <c r="T1268" s="8" t="str">
        <f t="shared" si="102"/>
        <v>　</v>
      </c>
      <c r="U1268" s="8" t="str">
        <f t="shared" si="103"/>
        <v xml:space="preserve"> </v>
      </c>
      <c r="V1268" s="8">
        <f t="shared" si="104"/>
        <v>0</v>
      </c>
      <c r="W1268" s="7" t="str">
        <f t="shared" si="105"/>
        <v/>
      </c>
    </row>
    <row r="1269" spans="1:23" ht="57" customHeight="1" x14ac:dyDescent="0.15">
      <c r="A1269" s="10"/>
      <c r="B1269" s="16"/>
      <c r="C1269" s="16"/>
      <c r="D1269" s="15"/>
      <c r="E1269" s="14"/>
      <c r="F1269" s="13"/>
      <c r="G1269" s="12" t="str">
        <f>IF(E1269="","",VLOOKUP(E1269,図書名リスト!$C$3:$W$1161,16,0))</f>
        <v/>
      </c>
      <c r="H1269" s="11" t="str">
        <f>IF(E1269="","",VLOOKUP(W1269,図書名リスト!$A$3:$W$1161,5,0))</f>
        <v/>
      </c>
      <c r="I1269" s="11" t="str">
        <f>IF(E1269="","",VLOOKUP(W1269,図書名リスト!$A$3:$W$1161,9,0))</f>
        <v/>
      </c>
      <c r="J1269" s="11" t="str">
        <f>IF(E1269="","",VLOOKUP(W1269,図書名リスト!$A$3:$W$1161,23,0))</f>
        <v/>
      </c>
      <c r="K1269" s="11" t="str">
        <f>IF(E1269="","",VLOOKUP(W1269,図書名リスト!$A$3:$W$11651,11,0))</f>
        <v/>
      </c>
      <c r="L1269" s="38" t="str">
        <f>IF(E1269="","",VLOOKUP(W1269,図書名リスト!$A$3:$W$1161,14,0))</f>
        <v/>
      </c>
      <c r="M1269" s="9" t="str">
        <f>IF(E1269="","",VLOOKUP(W1269,図書名リスト!$A$3:$W$1161,17,0))</f>
        <v/>
      </c>
      <c r="N1269" s="10"/>
      <c r="O1269" s="9" t="str">
        <f>IF(E1269="","",VLOOKUP(W1269,図書名リスト!$A$3:$W$1161,21,0))</f>
        <v/>
      </c>
      <c r="P1269" s="9" t="str">
        <f>IF(E1269="","",VLOOKUP(W1269,図書名リスト!$A$3:$W$1161,19,0))</f>
        <v/>
      </c>
      <c r="Q1269" s="9" t="str">
        <f>IF(E1269="","",VLOOKUP(W1269,図書名リスト!$A$3:$W$1161,20,0))</f>
        <v/>
      </c>
      <c r="R1269" s="9" t="str">
        <f>IF(E1269="","",VLOOKUP(W1269,図書名リスト!$A$3:$W$1161,22,0))</f>
        <v/>
      </c>
      <c r="S1269" s="8" t="str">
        <f t="shared" si="101"/>
        <v xml:space="preserve"> </v>
      </c>
      <c r="T1269" s="8" t="str">
        <f t="shared" si="102"/>
        <v>　</v>
      </c>
      <c r="U1269" s="8" t="str">
        <f t="shared" si="103"/>
        <v xml:space="preserve"> </v>
      </c>
      <c r="V1269" s="8">
        <f t="shared" si="104"/>
        <v>0</v>
      </c>
      <c r="W1269" s="7" t="str">
        <f t="shared" si="105"/>
        <v/>
      </c>
    </row>
    <row r="1270" spans="1:23" ht="57" customHeight="1" x14ac:dyDescent="0.15">
      <c r="A1270" s="10"/>
      <c r="B1270" s="16"/>
      <c r="C1270" s="16"/>
      <c r="D1270" s="15"/>
      <c r="E1270" s="14"/>
      <c r="F1270" s="13"/>
      <c r="G1270" s="12" t="str">
        <f>IF(E1270="","",VLOOKUP(E1270,図書名リスト!$C$3:$W$1161,16,0))</f>
        <v/>
      </c>
      <c r="H1270" s="11" t="str">
        <f>IF(E1270="","",VLOOKUP(W1270,図書名リスト!$A$3:$W$1161,5,0))</f>
        <v/>
      </c>
      <c r="I1270" s="11" t="str">
        <f>IF(E1270="","",VLOOKUP(W1270,図書名リスト!$A$3:$W$1161,9,0))</f>
        <v/>
      </c>
      <c r="J1270" s="11" t="str">
        <f>IF(E1270="","",VLOOKUP(W1270,図書名リスト!$A$3:$W$1161,23,0))</f>
        <v/>
      </c>
      <c r="K1270" s="11" t="str">
        <f>IF(E1270="","",VLOOKUP(W1270,図書名リスト!$A$3:$W$11651,11,0))</f>
        <v/>
      </c>
      <c r="L1270" s="38" t="str">
        <f>IF(E1270="","",VLOOKUP(W1270,図書名リスト!$A$3:$W$1161,14,0))</f>
        <v/>
      </c>
      <c r="M1270" s="9" t="str">
        <f>IF(E1270="","",VLOOKUP(W1270,図書名リスト!$A$3:$W$1161,17,0))</f>
        <v/>
      </c>
      <c r="N1270" s="10"/>
      <c r="O1270" s="9" t="str">
        <f>IF(E1270="","",VLOOKUP(W1270,図書名リスト!$A$3:$W$1161,21,0))</f>
        <v/>
      </c>
      <c r="P1270" s="9" t="str">
        <f>IF(E1270="","",VLOOKUP(W1270,図書名リスト!$A$3:$W$1161,19,0))</f>
        <v/>
      </c>
      <c r="Q1270" s="9" t="str">
        <f>IF(E1270="","",VLOOKUP(W1270,図書名リスト!$A$3:$W$1161,20,0))</f>
        <v/>
      </c>
      <c r="R1270" s="9" t="str">
        <f>IF(E1270="","",VLOOKUP(W1270,図書名リスト!$A$3:$W$1161,22,0))</f>
        <v/>
      </c>
      <c r="S1270" s="8" t="str">
        <f t="shared" si="101"/>
        <v xml:space="preserve"> </v>
      </c>
      <c r="T1270" s="8" t="str">
        <f t="shared" si="102"/>
        <v>　</v>
      </c>
      <c r="U1270" s="8" t="str">
        <f t="shared" si="103"/>
        <v xml:space="preserve"> </v>
      </c>
      <c r="V1270" s="8">
        <f t="shared" si="104"/>
        <v>0</v>
      </c>
      <c r="W1270" s="7" t="str">
        <f t="shared" si="105"/>
        <v/>
      </c>
    </row>
    <row r="1271" spans="1:23" ht="57" customHeight="1" x14ac:dyDescent="0.15">
      <c r="A1271" s="10"/>
      <c r="B1271" s="16"/>
      <c r="C1271" s="16"/>
      <c r="D1271" s="15"/>
      <c r="E1271" s="14"/>
      <c r="F1271" s="13"/>
      <c r="G1271" s="12" t="str">
        <f>IF(E1271="","",VLOOKUP(E1271,図書名リスト!$C$3:$W$1161,16,0))</f>
        <v/>
      </c>
      <c r="H1271" s="11" t="str">
        <f>IF(E1271="","",VLOOKUP(W1271,図書名リスト!$A$3:$W$1161,5,0))</f>
        <v/>
      </c>
      <c r="I1271" s="11" t="str">
        <f>IF(E1271="","",VLOOKUP(W1271,図書名リスト!$A$3:$W$1161,9,0))</f>
        <v/>
      </c>
      <c r="J1271" s="11" t="str">
        <f>IF(E1271="","",VLOOKUP(W1271,図書名リスト!$A$3:$W$1161,23,0))</f>
        <v/>
      </c>
      <c r="K1271" s="11" t="str">
        <f>IF(E1271="","",VLOOKUP(W1271,図書名リスト!$A$3:$W$11651,11,0))</f>
        <v/>
      </c>
      <c r="L1271" s="38" t="str">
        <f>IF(E1271="","",VLOOKUP(W1271,図書名リスト!$A$3:$W$1161,14,0))</f>
        <v/>
      </c>
      <c r="M1271" s="9" t="str">
        <f>IF(E1271="","",VLOOKUP(W1271,図書名リスト!$A$3:$W$1161,17,0))</f>
        <v/>
      </c>
      <c r="N1271" s="10"/>
      <c r="O1271" s="9" t="str">
        <f>IF(E1271="","",VLOOKUP(W1271,図書名リスト!$A$3:$W$1161,21,0))</f>
        <v/>
      </c>
      <c r="P1271" s="9" t="str">
        <f>IF(E1271="","",VLOOKUP(W1271,図書名リスト!$A$3:$W$1161,19,0))</f>
        <v/>
      </c>
      <c r="Q1271" s="9" t="str">
        <f>IF(E1271="","",VLOOKUP(W1271,図書名リスト!$A$3:$W$1161,20,0))</f>
        <v/>
      </c>
      <c r="R1271" s="9" t="str">
        <f>IF(E1271="","",VLOOKUP(W1271,図書名リスト!$A$3:$W$1161,22,0))</f>
        <v/>
      </c>
      <c r="S1271" s="8" t="str">
        <f t="shared" si="101"/>
        <v xml:space="preserve"> </v>
      </c>
      <c r="T1271" s="8" t="str">
        <f t="shared" si="102"/>
        <v>　</v>
      </c>
      <c r="U1271" s="8" t="str">
        <f t="shared" si="103"/>
        <v xml:space="preserve"> </v>
      </c>
      <c r="V1271" s="8">
        <f t="shared" si="104"/>
        <v>0</v>
      </c>
      <c r="W1271" s="7" t="str">
        <f t="shared" si="105"/>
        <v/>
      </c>
    </row>
    <row r="1272" spans="1:23" ht="57" customHeight="1" x14ac:dyDescent="0.15">
      <c r="A1272" s="10"/>
      <c r="B1272" s="16"/>
      <c r="C1272" s="16"/>
      <c r="D1272" s="15"/>
      <c r="E1272" s="14"/>
      <c r="F1272" s="13"/>
      <c r="G1272" s="12" t="str">
        <f>IF(E1272="","",VLOOKUP(E1272,図書名リスト!$C$3:$W$1161,16,0))</f>
        <v/>
      </c>
      <c r="H1272" s="11" t="str">
        <f>IF(E1272="","",VLOOKUP(W1272,図書名リスト!$A$3:$W$1161,5,0))</f>
        <v/>
      </c>
      <c r="I1272" s="11" t="str">
        <f>IF(E1272="","",VLOOKUP(W1272,図書名リスト!$A$3:$W$1161,9,0))</f>
        <v/>
      </c>
      <c r="J1272" s="11" t="str">
        <f>IF(E1272="","",VLOOKUP(W1272,図書名リスト!$A$3:$W$1161,23,0))</f>
        <v/>
      </c>
      <c r="K1272" s="11" t="str">
        <f>IF(E1272="","",VLOOKUP(W1272,図書名リスト!$A$3:$W$11651,11,0))</f>
        <v/>
      </c>
      <c r="L1272" s="38" t="str">
        <f>IF(E1272="","",VLOOKUP(W1272,図書名リスト!$A$3:$W$1161,14,0))</f>
        <v/>
      </c>
      <c r="M1272" s="9" t="str">
        <f>IF(E1272="","",VLOOKUP(W1272,図書名リスト!$A$3:$W$1161,17,0))</f>
        <v/>
      </c>
      <c r="N1272" s="10"/>
      <c r="O1272" s="9" t="str">
        <f>IF(E1272="","",VLOOKUP(W1272,図書名リスト!$A$3:$W$1161,21,0))</f>
        <v/>
      </c>
      <c r="P1272" s="9" t="str">
        <f>IF(E1272="","",VLOOKUP(W1272,図書名リスト!$A$3:$W$1161,19,0))</f>
        <v/>
      </c>
      <c r="Q1272" s="9" t="str">
        <f>IF(E1272="","",VLOOKUP(W1272,図書名リスト!$A$3:$W$1161,20,0))</f>
        <v/>
      </c>
      <c r="R1272" s="9" t="str">
        <f>IF(E1272="","",VLOOKUP(W1272,図書名リスト!$A$3:$W$1161,22,0))</f>
        <v/>
      </c>
      <c r="S1272" s="8" t="str">
        <f t="shared" si="101"/>
        <v xml:space="preserve"> </v>
      </c>
      <c r="T1272" s="8" t="str">
        <f t="shared" si="102"/>
        <v>　</v>
      </c>
      <c r="U1272" s="8" t="str">
        <f t="shared" si="103"/>
        <v xml:space="preserve"> </v>
      </c>
      <c r="V1272" s="8">
        <f t="shared" si="104"/>
        <v>0</v>
      </c>
      <c r="W1272" s="7" t="str">
        <f t="shared" si="105"/>
        <v/>
      </c>
    </row>
    <row r="1273" spans="1:23" ht="57" customHeight="1" x14ac:dyDescent="0.15">
      <c r="A1273" s="10"/>
      <c r="B1273" s="16"/>
      <c r="C1273" s="16"/>
      <c r="D1273" s="15"/>
      <c r="E1273" s="14"/>
      <c r="F1273" s="13"/>
      <c r="G1273" s="12" t="str">
        <f>IF(E1273="","",VLOOKUP(E1273,図書名リスト!$C$3:$W$1161,16,0))</f>
        <v/>
      </c>
      <c r="H1273" s="11" t="str">
        <f>IF(E1273="","",VLOOKUP(W1273,図書名リスト!$A$3:$W$1161,5,0))</f>
        <v/>
      </c>
      <c r="I1273" s="11" t="str">
        <f>IF(E1273="","",VLOOKUP(W1273,図書名リスト!$A$3:$W$1161,9,0))</f>
        <v/>
      </c>
      <c r="J1273" s="11" t="str">
        <f>IF(E1273="","",VLOOKUP(W1273,図書名リスト!$A$3:$W$1161,23,0))</f>
        <v/>
      </c>
      <c r="K1273" s="11" t="str">
        <f>IF(E1273="","",VLOOKUP(W1273,図書名リスト!$A$3:$W$11651,11,0))</f>
        <v/>
      </c>
      <c r="L1273" s="38" t="str">
        <f>IF(E1273="","",VLOOKUP(W1273,図書名リスト!$A$3:$W$1161,14,0))</f>
        <v/>
      </c>
      <c r="M1273" s="9" t="str">
        <f>IF(E1273="","",VLOOKUP(W1273,図書名リスト!$A$3:$W$1161,17,0))</f>
        <v/>
      </c>
      <c r="N1273" s="10"/>
      <c r="O1273" s="9" t="str">
        <f>IF(E1273="","",VLOOKUP(W1273,図書名リスト!$A$3:$W$1161,21,0))</f>
        <v/>
      </c>
      <c r="P1273" s="9" t="str">
        <f>IF(E1273="","",VLOOKUP(W1273,図書名リスト!$A$3:$W$1161,19,0))</f>
        <v/>
      </c>
      <c r="Q1273" s="9" t="str">
        <f>IF(E1273="","",VLOOKUP(W1273,図書名リスト!$A$3:$W$1161,20,0))</f>
        <v/>
      </c>
      <c r="R1273" s="9" t="str">
        <f>IF(E1273="","",VLOOKUP(W1273,図書名リスト!$A$3:$W$1161,22,0))</f>
        <v/>
      </c>
      <c r="S1273" s="8" t="str">
        <f t="shared" si="101"/>
        <v xml:space="preserve"> </v>
      </c>
      <c r="T1273" s="8" t="str">
        <f t="shared" si="102"/>
        <v>　</v>
      </c>
      <c r="U1273" s="8" t="str">
        <f t="shared" si="103"/>
        <v xml:space="preserve"> </v>
      </c>
      <c r="V1273" s="8">
        <f t="shared" si="104"/>
        <v>0</v>
      </c>
      <c r="W1273" s="7" t="str">
        <f t="shared" si="105"/>
        <v/>
      </c>
    </row>
    <row r="1274" spans="1:23" ht="57" customHeight="1" x14ac:dyDescent="0.15">
      <c r="A1274" s="10"/>
      <c r="B1274" s="16"/>
      <c r="C1274" s="16"/>
      <c r="D1274" s="15"/>
      <c r="E1274" s="14"/>
      <c r="F1274" s="13"/>
      <c r="G1274" s="12" t="str">
        <f>IF(E1274="","",VLOOKUP(E1274,図書名リスト!$C$3:$W$1161,16,0))</f>
        <v/>
      </c>
      <c r="H1274" s="11" t="str">
        <f>IF(E1274="","",VLOOKUP(W1274,図書名リスト!$A$3:$W$1161,5,0))</f>
        <v/>
      </c>
      <c r="I1274" s="11" t="str">
        <f>IF(E1274="","",VLOOKUP(W1274,図書名リスト!$A$3:$W$1161,9,0))</f>
        <v/>
      </c>
      <c r="J1274" s="11" t="str">
        <f>IF(E1274="","",VLOOKUP(W1274,図書名リスト!$A$3:$W$1161,23,0))</f>
        <v/>
      </c>
      <c r="K1274" s="11" t="str">
        <f>IF(E1274="","",VLOOKUP(W1274,図書名リスト!$A$3:$W$11651,11,0))</f>
        <v/>
      </c>
      <c r="L1274" s="38" t="str">
        <f>IF(E1274="","",VLOOKUP(W1274,図書名リスト!$A$3:$W$1161,14,0))</f>
        <v/>
      </c>
      <c r="M1274" s="9" t="str">
        <f>IF(E1274="","",VLOOKUP(W1274,図書名リスト!$A$3:$W$1161,17,0))</f>
        <v/>
      </c>
      <c r="N1274" s="10"/>
      <c r="O1274" s="9" t="str">
        <f>IF(E1274="","",VLOOKUP(W1274,図書名リスト!$A$3:$W$1161,21,0))</f>
        <v/>
      </c>
      <c r="P1274" s="9" t="str">
        <f>IF(E1274="","",VLOOKUP(W1274,図書名リスト!$A$3:$W$1161,19,0))</f>
        <v/>
      </c>
      <c r="Q1274" s="9" t="str">
        <f>IF(E1274="","",VLOOKUP(W1274,図書名リスト!$A$3:$W$1161,20,0))</f>
        <v/>
      </c>
      <c r="R1274" s="9" t="str">
        <f>IF(E1274="","",VLOOKUP(W1274,図書名リスト!$A$3:$W$1161,22,0))</f>
        <v/>
      </c>
      <c r="S1274" s="8" t="str">
        <f t="shared" si="101"/>
        <v xml:space="preserve"> </v>
      </c>
      <c r="T1274" s="8" t="str">
        <f t="shared" si="102"/>
        <v>　</v>
      </c>
      <c r="U1274" s="8" t="str">
        <f t="shared" si="103"/>
        <v xml:space="preserve"> </v>
      </c>
      <c r="V1274" s="8">
        <f t="shared" si="104"/>
        <v>0</v>
      </c>
      <c r="W1274" s="7" t="str">
        <f t="shared" si="105"/>
        <v/>
      </c>
    </row>
    <row r="1275" spans="1:23" ht="57" customHeight="1" x14ac:dyDescent="0.15">
      <c r="A1275" s="10"/>
      <c r="B1275" s="16"/>
      <c r="C1275" s="16"/>
      <c r="D1275" s="15"/>
      <c r="E1275" s="14"/>
      <c r="F1275" s="13"/>
      <c r="G1275" s="12" t="str">
        <f>IF(E1275="","",VLOOKUP(E1275,図書名リスト!$C$3:$W$1161,16,0))</f>
        <v/>
      </c>
      <c r="H1275" s="11" t="str">
        <f>IF(E1275="","",VLOOKUP(W1275,図書名リスト!$A$3:$W$1161,5,0))</f>
        <v/>
      </c>
      <c r="I1275" s="11" t="str">
        <f>IF(E1275="","",VLOOKUP(W1275,図書名リスト!$A$3:$W$1161,9,0))</f>
        <v/>
      </c>
      <c r="J1275" s="11" t="str">
        <f>IF(E1275="","",VLOOKUP(W1275,図書名リスト!$A$3:$W$1161,23,0))</f>
        <v/>
      </c>
      <c r="K1275" s="11" t="str">
        <f>IF(E1275="","",VLOOKUP(W1275,図書名リスト!$A$3:$W$11651,11,0))</f>
        <v/>
      </c>
      <c r="L1275" s="38" t="str">
        <f>IF(E1275="","",VLOOKUP(W1275,図書名リスト!$A$3:$W$1161,14,0))</f>
        <v/>
      </c>
      <c r="M1275" s="9" t="str">
        <f>IF(E1275="","",VLOOKUP(W1275,図書名リスト!$A$3:$W$1161,17,0))</f>
        <v/>
      </c>
      <c r="N1275" s="10"/>
      <c r="O1275" s="9" t="str">
        <f>IF(E1275="","",VLOOKUP(W1275,図書名リスト!$A$3:$W$1161,21,0))</f>
        <v/>
      </c>
      <c r="P1275" s="9" t="str">
        <f>IF(E1275="","",VLOOKUP(W1275,図書名リスト!$A$3:$W$1161,19,0))</f>
        <v/>
      </c>
      <c r="Q1275" s="9" t="str">
        <f>IF(E1275="","",VLOOKUP(W1275,図書名リスト!$A$3:$W$1161,20,0))</f>
        <v/>
      </c>
      <c r="R1275" s="9" t="str">
        <f>IF(E1275="","",VLOOKUP(W1275,図書名リスト!$A$3:$W$1161,22,0))</f>
        <v/>
      </c>
      <c r="S1275" s="8" t="str">
        <f t="shared" si="101"/>
        <v xml:space="preserve"> </v>
      </c>
      <c r="T1275" s="8" t="str">
        <f t="shared" si="102"/>
        <v>　</v>
      </c>
      <c r="U1275" s="8" t="str">
        <f t="shared" si="103"/>
        <v xml:space="preserve"> </v>
      </c>
      <c r="V1275" s="8">
        <f t="shared" si="104"/>
        <v>0</v>
      </c>
      <c r="W1275" s="7" t="str">
        <f t="shared" si="105"/>
        <v/>
      </c>
    </row>
    <row r="1276" spans="1:23" ht="57" customHeight="1" x14ac:dyDescent="0.15">
      <c r="A1276" s="10"/>
      <c r="B1276" s="16"/>
      <c r="C1276" s="16"/>
      <c r="D1276" s="15"/>
      <c r="E1276" s="14"/>
      <c r="F1276" s="13"/>
      <c r="G1276" s="12" t="str">
        <f>IF(E1276="","",VLOOKUP(E1276,図書名リスト!$C$3:$W$1161,16,0))</f>
        <v/>
      </c>
      <c r="H1276" s="11" t="str">
        <f>IF(E1276="","",VLOOKUP(W1276,図書名リスト!$A$3:$W$1161,5,0))</f>
        <v/>
      </c>
      <c r="I1276" s="11" t="str">
        <f>IF(E1276="","",VLOOKUP(W1276,図書名リスト!$A$3:$W$1161,9,0))</f>
        <v/>
      </c>
      <c r="J1276" s="11" t="str">
        <f>IF(E1276="","",VLOOKUP(W1276,図書名リスト!$A$3:$W$1161,23,0))</f>
        <v/>
      </c>
      <c r="K1276" s="11" t="str">
        <f>IF(E1276="","",VLOOKUP(W1276,図書名リスト!$A$3:$W$11651,11,0))</f>
        <v/>
      </c>
      <c r="L1276" s="38" t="str">
        <f>IF(E1276="","",VLOOKUP(W1276,図書名リスト!$A$3:$W$1161,14,0))</f>
        <v/>
      </c>
      <c r="M1276" s="9" t="str">
        <f>IF(E1276="","",VLOOKUP(W1276,図書名リスト!$A$3:$W$1161,17,0))</f>
        <v/>
      </c>
      <c r="N1276" s="10"/>
      <c r="O1276" s="9" t="str">
        <f>IF(E1276="","",VLOOKUP(W1276,図書名リスト!$A$3:$W$1161,21,0))</f>
        <v/>
      </c>
      <c r="P1276" s="9" t="str">
        <f>IF(E1276="","",VLOOKUP(W1276,図書名リスト!$A$3:$W$1161,19,0))</f>
        <v/>
      </c>
      <c r="Q1276" s="9" t="str">
        <f>IF(E1276="","",VLOOKUP(W1276,図書名リスト!$A$3:$W$1161,20,0))</f>
        <v/>
      </c>
      <c r="R1276" s="9" t="str">
        <f>IF(E1276="","",VLOOKUP(W1276,図書名リスト!$A$3:$W$1161,22,0))</f>
        <v/>
      </c>
      <c r="S1276" s="8" t="str">
        <f t="shared" si="101"/>
        <v xml:space="preserve"> </v>
      </c>
      <c r="T1276" s="8" t="str">
        <f t="shared" si="102"/>
        <v>　</v>
      </c>
      <c r="U1276" s="8" t="str">
        <f t="shared" si="103"/>
        <v xml:space="preserve"> </v>
      </c>
      <c r="V1276" s="8">
        <f t="shared" si="104"/>
        <v>0</v>
      </c>
      <c r="W1276" s="7" t="str">
        <f t="shared" si="105"/>
        <v/>
      </c>
    </row>
    <row r="1277" spans="1:23" ht="57" customHeight="1" x14ac:dyDescent="0.15">
      <c r="A1277" s="10"/>
      <c r="B1277" s="16"/>
      <c r="C1277" s="16"/>
      <c r="D1277" s="15"/>
      <c r="E1277" s="14"/>
      <c r="F1277" s="13"/>
      <c r="G1277" s="12" t="str">
        <f>IF(E1277="","",VLOOKUP(E1277,図書名リスト!$C$3:$W$1161,16,0))</f>
        <v/>
      </c>
      <c r="H1277" s="11" t="str">
        <f>IF(E1277="","",VLOOKUP(W1277,図書名リスト!$A$3:$W$1161,5,0))</f>
        <v/>
      </c>
      <c r="I1277" s="11" t="str">
        <f>IF(E1277="","",VLOOKUP(W1277,図書名リスト!$A$3:$W$1161,9,0))</f>
        <v/>
      </c>
      <c r="J1277" s="11" t="str">
        <f>IF(E1277="","",VLOOKUP(W1277,図書名リスト!$A$3:$W$1161,23,0))</f>
        <v/>
      </c>
      <c r="K1277" s="11" t="str">
        <f>IF(E1277="","",VLOOKUP(W1277,図書名リスト!$A$3:$W$11651,11,0))</f>
        <v/>
      </c>
      <c r="L1277" s="38" t="str">
        <f>IF(E1277="","",VLOOKUP(W1277,図書名リスト!$A$3:$W$1161,14,0))</f>
        <v/>
      </c>
      <c r="M1277" s="9" t="str">
        <f>IF(E1277="","",VLOOKUP(W1277,図書名リスト!$A$3:$W$1161,17,0))</f>
        <v/>
      </c>
      <c r="N1277" s="10"/>
      <c r="O1277" s="9" t="str">
        <f>IF(E1277="","",VLOOKUP(W1277,図書名リスト!$A$3:$W$1161,21,0))</f>
        <v/>
      </c>
      <c r="P1277" s="9" t="str">
        <f>IF(E1277="","",VLOOKUP(W1277,図書名リスト!$A$3:$W$1161,19,0))</f>
        <v/>
      </c>
      <c r="Q1277" s="9" t="str">
        <f>IF(E1277="","",VLOOKUP(W1277,図書名リスト!$A$3:$W$1161,20,0))</f>
        <v/>
      </c>
      <c r="R1277" s="9" t="str">
        <f>IF(E1277="","",VLOOKUP(W1277,図書名リスト!$A$3:$W$1161,22,0))</f>
        <v/>
      </c>
      <c r="S1277" s="8" t="str">
        <f t="shared" si="101"/>
        <v xml:space="preserve"> </v>
      </c>
      <c r="T1277" s="8" t="str">
        <f t="shared" si="102"/>
        <v>　</v>
      </c>
      <c r="U1277" s="8" t="str">
        <f t="shared" si="103"/>
        <v xml:space="preserve"> </v>
      </c>
      <c r="V1277" s="8">
        <f t="shared" si="104"/>
        <v>0</v>
      </c>
      <c r="W1277" s="7" t="str">
        <f t="shared" si="105"/>
        <v/>
      </c>
    </row>
    <row r="1278" spans="1:23" ht="57" customHeight="1" x14ac:dyDescent="0.15">
      <c r="A1278" s="10"/>
      <c r="B1278" s="16"/>
      <c r="C1278" s="16"/>
      <c r="D1278" s="15"/>
      <c r="E1278" s="14"/>
      <c r="F1278" s="13"/>
      <c r="G1278" s="12" t="str">
        <f>IF(E1278="","",VLOOKUP(E1278,図書名リスト!$C$3:$W$1161,16,0))</f>
        <v/>
      </c>
      <c r="H1278" s="11" t="str">
        <f>IF(E1278="","",VLOOKUP(W1278,図書名リスト!$A$3:$W$1161,5,0))</f>
        <v/>
      </c>
      <c r="I1278" s="11" t="str">
        <f>IF(E1278="","",VLOOKUP(W1278,図書名リスト!$A$3:$W$1161,9,0))</f>
        <v/>
      </c>
      <c r="J1278" s="11" t="str">
        <f>IF(E1278="","",VLOOKUP(W1278,図書名リスト!$A$3:$W$1161,23,0))</f>
        <v/>
      </c>
      <c r="K1278" s="11" t="str">
        <f>IF(E1278="","",VLOOKUP(W1278,図書名リスト!$A$3:$W$11651,11,0))</f>
        <v/>
      </c>
      <c r="L1278" s="38" t="str">
        <f>IF(E1278="","",VLOOKUP(W1278,図書名リスト!$A$3:$W$1161,14,0))</f>
        <v/>
      </c>
      <c r="M1278" s="9" t="str">
        <f>IF(E1278="","",VLOOKUP(W1278,図書名リスト!$A$3:$W$1161,17,0))</f>
        <v/>
      </c>
      <c r="N1278" s="10"/>
      <c r="O1278" s="9" t="str">
        <f>IF(E1278="","",VLOOKUP(W1278,図書名リスト!$A$3:$W$1161,21,0))</f>
        <v/>
      </c>
      <c r="P1278" s="9" t="str">
        <f>IF(E1278="","",VLOOKUP(W1278,図書名リスト!$A$3:$W$1161,19,0))</f>
        <v/>
      </c>
      <c r="Q1278" s="9" t="str">
        <f>IF(E1278="","",VLOOKUP(W1278,図書名リスト!$A$3:$W$1161,20,0))</f>
        <v/>
      </c>
      <c r="R1278" s="9" t="str">
        <f>IF(E1278="","",VLOOKUP(W1278,図書名リスト!$A$3:$W$1161,22,0))</f>
        <v/>
      </c>
      <c r="S1278" s="8" t="str">
        <f t="shared" si="101"/>
        <v xml:space="preserve"> </v>
      </c>
      <c r="T1278" s="8" t="str">
        <f t="shared" si="102"/>
        <v>　</v>
      </c>
      <c r="U1278" s="8" t="str">
        <f t="shared" si="103"/>
        <v xml:space="preserve"> </v>
      </c>
      <c r="V1278" s="8">
        <f t="shared" si="104"/>
        <v>0</v>
      </c>
      <c r="W1278" s="7" t="str">
        <f t="shared" si="105"/>
        <v/>
      </c>
    </row>
    <row r="1279" spans="1:23" ht="57" customHeight="1" x14ac:dyDescent="0.15">
      <c r="A1279" s="10"/>
      <c r="B1279" s="16"/>
      <c r="C1279" s="16"/>
      <c r="D1279" s="15"/>
      <c r="E1279" s="14"/>
      <c r="F1279" s="13"/>
      <c r="G1279" s="12" t="str">
        <f>IF(E1279="","",VLOOKUP(E1279,図書名リスト!$C$3:$W$1161,16,0))</f>
        <v/>
      </c>
      <c r="H1279" s="11" t="str">
        <f>IF(E1279="","",VLOOKUP(W1279,図書名リスト!$A$3:$W$1161,5,0))</f>
        <v/>
      </c>
      <c r="I1279" s="11" t="str">
        <f>IF(E1279="","",VLOOKUP(W1279,図書名リスト!$A$3:$W$1161,9,0))</f>
        <v/>
      </c>
      <c r="J1279" s="11" t="str">
        <f>IF(E1279="","",VLOOKUP(W1279,図書名リスト!$A$3:$W$1161,23,0))</f>
        <v/>
      </c>
      <c r="K1279" s="11" t="str">
        <f>IF(E1279="","",VLOOKUP(W1279,図書名リスト!$A$3:$W$11651,11,0))</f>
        <v/>
      </c>
      <c r="L1279" s="38" t="str">
        <f>IF(E1279="","",VLOOKUP(W1279,図書名リスト!$A$3:$W$1161,14,0))</f>
        <v/>
      </c>
      <c r="M1279" s="9" t="str">
        <f>IF(E1279="","",VLOOKUP(W1279,図書名リスト!$A$3:$W$1161,17,0))</f>
        <v/>
      </c>
      <c r="N1279" s="10"/>
      <c r="O1279" s="9" t="str">
        <f>IF(E1279="","",VLOOKUP(W1279,図書名リスト!$A$3:$W$1161,21,0))</f>
        <v/>
      </c>
      <c r="P1279" s="9" t="str">
        <f>IF(E1279="","",VLOOKUP(W1279,図書名リスト!$A$3:$W$1161,19,0))</f>
        <v/>
      </c>
      <c r="Q1279" s="9" t="str">
        <f>IF(E1279="","",VLOOKUP(W1279,図書名リスト!$A$3:$W$1161,20,0))</f>
        <v/>
      </c>
      <c r="R1279" s="9" t="str">
        <f>IF(E1279="","",VLOOKUP(W1279,図書名リスト!$A$3:$W$1161,22,0))</f>
        <v/>
      </c>
      <c r="S1279" s="8" t="str">
        <f t="shared" si="101"/>
        <v xml:space="preserve"> </v>
      </c>
      <c r="T1279" s="8" t="str">
        <f t="shared" si="102"/>
        <v>　</v>
      </c>
      <c r="U1279" s="8" t="str">
        <f t="shared" si="103"/>
        <v xml:space="preserve"> </v>
      </c>
      <c r="V1279" s="8">
        <f t="shared" si="104"/>
        <v>0</v>
      </c>
      <c r="W1279" s="7" t="str">
        <f t="shared" si="105"/>
        <v/>
      </c>
    </row>
    <row r="1280" spans="1:23" ht="57" customHeight="1" x14ac:dyDescent="0.15">
      <c r="A1280" s="10"/>
      <c r="B1280" s="16"/>
      <c r="C1280" s="16"/>
      <c r="D1280" s="15"/>
      <c r="E1280" s="14"/>
      <c r="F1280" s="13"/>
      <c r="G1280" s="12" t="str">
        <f>IF(E1280="","",VLOOKUP(E1280,図書名リスト!$C$3:$W$1161,16,0))</f>
        <v/>
      </c>
      <c r="H1280" s="11" t="str">
        <f>IF(E1280="","",VLOOKUP(W1280,図書名リスト!$A$3:$W$1161,5,0))</f>
        <v/>
      </c>
      <c r="I1280" s="11" t="str">
        <f>IF(E1280="","",VLOOKUP(W1280,図書名リスト!$A$3:$W$1161,9,0))</f>
        <v/>
      </c>
      <c r="J1280" s="11" t="str">
        <f>IF(E1280="","",VLOOKUP(W1280,図書名リスト!$A$3:$W$1161,23,0))</f>
        <v/>
      </c>
      <c r="K1280" s="11" t="str">
        <f>IF(E1280="","",VLOOKUP(W1280,図書名リスト!$A$3:$W$11651,11,0))</f>
        <v/>
      </c>
      <c r="L1280" s="38" t="str">
        <f>IF(E1280="","",VLOOKUP(W1280,図書名リスト!$A$3:$W$1161,14,0))</f>
        <v/>
      </c>
      <c r="M1280" s="9" t="str">
        <f>IF(E1280="","",VLOOKUP(W1280,図書名リスト!$A$3:$W$1161,17,0))</f>
        <v/>
      </c>
      <c r="N1280" s="10"/>
      <c r="O1280" s="9" t="str">
        <f>IF(E1280="","",VLOOKUP(W1280,図書名リスト!$A$3:$W$1161,21,0))</f>
        <v/>
      </c>
      <c r="P1280" s="9" t="str">
        <f>IF(E1280="","",VLOOKUP(W1280,図書名リスト!$A$3:$W$1161,19,0))</f>
        <v/>
      </c>
      <c r="Q1280" s="9" t="str">
        <f>IF(E1280="","",VLOOKUP(W1280,図書名リスト!$A$3:$W$1161,20,0))</f>
        <v/>
      </c>
      <c r="R1280" s="9" t="str">
        <f>IF(E1280="","",VLOOKUP(W1280,図書名リスト!$A$3:$W$1161,22,0))</f>
        <v/>
      </c>
      <c r="S1280" s="8" t="str">
        <f t="shared" si="101"/>
        <v xml:space="preserve"> </v>
      </c>
      <c r="T1280" s="8" t="str">
        <f t="shared" si="102"/>
        <v>　</v>
      </c>
      <c r="U1280" s="8" t="str">
        <f t="shared" si="103"/>
        <v xml:space="preserve"> </v>
      </c>
      <c r="V1280" s="8">
        <f t="shared" si="104"/>
        <v>0</v>
      </c>
      <c r="W1280" s="7" t="str">
        <f t="shared" si="105"/>
        <v/>
      </c>
    </row>
    <row r="1281" spans="1:23" ht="57" customHeight="1" x14ac:dyDescent="0.15">
      <c r="A1281" s="10"/>
      <c r="B1281" s="16"/>
      <c r="C1281" s="16"/>
      <c r="D1281" s="15"/>
      <c r="E1281" s="14"/>
      <c r="F1281" s="13"/>
      <c r="G1281" s="12" t="str">
        <f>IF(E1281="","",VLOOKUP(E1281,図書名リスト!$C$3:$W$1161,16,0))</f>
        <v/>
      </c>
      <c r="H1281" s="11" t="str">
        <f>IF(E1281="","",VLOOKUP(W1281,図書名リスト!$A$3:$W$1161,5,0))</f>
        <v/>
      </c>
      <c r="I1281" s="11" t="str">
        <f>IF(E1281="","",VLOOKUP(W1281,図書名リスト!$A$3:$W$1161,9,0))</f>
        <v/>
      </c>
      <c r="J1281" s="11" t="str">
        <f>IF(E1281="","",VLOOKUP(W1281,図書名リスト!$A$3:$W$1161,23,0))</f>
        <v/>
      </c>
      <c r="K1281" s="11" t="str">
        <f>IF(E1281="","",VLOOKUP(W1281,図書名リスト!$A$3:$W$11651,11,0))</f>
        <v/>
      </c>
      <c r="L1281" s="38" t="str">
        <f>IF(E1281="","",VLOOKUP(W1281,図書名リスト!$A$3:$W$1161,14,0))</f>
        <v/>
      </c>
      <c r="M1281" s="9" t="str">
        <f>IF(E1281="","",VLOOKUP(W1281,図書名リスト!$A$3:$W$1161,17,0))</f>
        <v/>
      </c>
      <c r="N1281" s="10"/>
      <c r="O1281" s="9" t="str">
        <f>IF(E1281="","",VLOOKUP(W1281,図書名リスト!$A$3:$W$1161,21,0))</f>
        <v/>
      </c>
      <c r="P1281" s="9" t="str">
        <f>IF(E1281="","",VLOOKUP(W1281,図書名リスト!$A$3:$W$1161,19,0))</f>
        <v/>
      </c>
      <c r="Q1281" s="9" t="str">
        <f>IF(E1281="","",VLOOKUP(W1281,図書名リスト!$A$3:$W$1161,20,0))</f>
        <v/>
      </c>
      <c r="R1281" s="9" t="str">
        <f>IF(E1281="","",VLOOKUP(W1281,図書名リスト!$A$3:$W$1161,22,0))</f>
        <v/>
      </c>
      <c r="S1281" s="8" t="str">
        <f t="shared" si="101"/>
        <v xml:space="preserve"> </v>
      </c>
      <c r="T1281" s="8" t="str">
        <f t="shared" si="102"/>
        <v>　</v>
      </c>
      <c r="U1281" s="8" t="str">
        <f t="shared" si="103"/>
        <v xml:space="preserve"> </v>
      </c>
      <c r="V1281" s="8">
        <f t="shared" si="104"/>
        <v>0</v>
      </c>
      <c r="W1281" s="7" t="str">
        <f t="shared" si="105"/>
        <v/>
      </c>
    </row>
    <row r="1282" spans="1:23" ht="57" customHeight="1" x14ac:dyDescent="0.15">
      <c r="A1282" s="10"/>
      <c r="B1282" s="16"/>
      <c r="C1282" s="16"/>
      <c r="D1282" s="15"/>
      <c r="E1282" s="14"/>
      <c r="F1282" s="13"/>
      <c r="G1282" s="12" t="str">
        <f>IF(E1282="","",VLOOKUP(E1282,図書名リスト!$C$3:$W$1161,16,0))</f>
        <v/>
      </c>
      <c r="H1282" s="11" t="str">
        <f>IF(E1282="","",VLOOKUP(W1282,図書名リスト!$A$3:$W$1161,5,0))</f>
        <v/>
      </c>
      <c r="I1282" s="11" t="str">
        <f>IF(E1282="","",VLOOKUP(W1282,図書名リスト!$A$3:$W$1161,9,0))</f>
        <v/>
      </c>
      <c r="J1282" s="11" t="str">
        <f>IF(E1282="","",VLOOKUP(W1282,図書名リスト!$A$3:$W$1161,23,0))</f>
        <v/>
      </c>
      <c r="K1282" s="11" t="str">
        <f>IF(E1282="","",VLOOKUP(W1282,図書名リスト!$A$3:$W$11651,11,0))</f>
        <v/>
      </c>
      <c r="L1282" s="38" t="str">
        <f>IF(E1282="","",VLOOKUP(W1282,図書名リスト!$A$3:$W$1161,14,0))</f>
        <v/>
      </c>
      <c r="M1282" s="9" t="str">
        <f>IF(E1282="","",VLOOKUP(W1282,図書名リスト!$A$3:$W$1161,17,0))</f>
        <v/>
      </c>
      <c r="N1282" s="10"/>
      <c r="O1282" s="9" t="str">
        <f>IF(E1282="","",VLOOKUP(W1282,図書名リスト!$A$3:$W$1161,21,0))</f>
        <v/>
      </c>
      <c r="P1282" s="9" t="str">
        <f>IF(E1282="","",VLOOKUP(W1282,図書名リスト!$A$3:$W$1161,19,0))</f>
        <v/>
      </c>
      <c r="Q1282" s="9" t="str">
        <f>IF(E1282="","",VLOOKUP(W1282,図書名リスト!$A$3:$W$1161,20,0))</f>
        <v/>
      </c>
      <c r="R1282" s="9" t="str">
        <f>IF(E1282="","",VLOOKUP(W1282,図書名リスト!$A$3:$W$1161,22,0))</f>
        <v/>
      </c>
      <c r="S1282" s="8" t="str">
        <f t="shared" si="101"/>
        <v xml:space="preserve"> </v>
      </c>
      <c r="T1282" s="8" t="str">
        <f t="shared" si="102"/>
        <v>　</v>
      </c>
      <c r="U1282" s="8" t="str">
        <f t="shared" si="103"/>
        <v xml:space="preserve"> </v>
      </c>
      <c r="V1282" s="8">
        <f t="shared" si="104"/>
        <v>0</v>
      </c>
      <c r="W1282" s="7" t="str">
        <f t="shared" si="105"/>
        <v/>
      </c>
    </row>
    <row r="1283" spans="1:23" ht="57" customHeight="1" x14ac:dyDescent="0.15">
      <c r="A1283" s="10"/>
      <c r="B1283" s="16"/>
      <c r="C1283" s="16"/>
      <c r="D1283" s="15"/>
      <c r="E1283" s="14"/>
      <c r="F1283" s="13"/>
      <c r="G1283" s="12" t="str">
        <f>IF(E1283="","",VLOOKUP(E1283,図書名リスト!$C$3:$W$1161,16,0))</f>
        <v/>
      </c>
      <c r="H1283" s="11" t="str">
        <f>IF(E1283="","",VLOOKUP(W1283,図書名リスト!$A$3:$W$1161,5,0))</f>
        <v/>
      </c>
      <c r="I1283" s="11" t="str">
        <f>IF(E1283="","",VLOOKUP(W1283,図書名リスト!$A$3:$W$1161,9,0))</f>
        <v/>
      </c>
      <c r="J1283" s="11" t="str">
        <f>IF(E1283="","",VLOOKUP(W1283,図書名リスト!$A$3:$W$1161,23,0))</f>
        <v/>
      </c>
      <c r="K1283" s="11" t="str">
        <f>IF(E1283="","",VLOOKUP(W1283,図書名リスト!$A$3:$W$11651,11,0))</f>
        <v/>
      </c>
      <c r="L1283" s="38" t="str">
        <f>IF(E1283="","",VLOOKUP(W1283,図書名リスト!$A$3:$W$1161,14,0))</f>
        <v/>
      </c>
      <c r="M1283" s="9" t="str">
        <f>IF(E1283="","",VLOOKUP(W1283,図書名リスト!$A$3:$W$1161,17,0))</f>
        <v/>
      </c>
      <c r="N1283" s="10"/>
      <c r="O1283" s="9" t="str">
        <f>IF(E1283="","",VLOOKUP(W1283,図書名リスト!$A$3:$W$1161,21,0))</f>
        <v/>
      </c>
      <c r="P1283" s="9" t="str">
        <f>IF(E1283="","",VLOOKUP(W1283,図書名リスト!$A$3:$W$1161,19,0))</f>
        <v/>
      </c>
      <c r="Q1283" s="9" t="str">
        <f>IF(E1283="","",VLOOKUP(W1283,図書名リスト!$A$3:$W$1161,20,0))</f>
        <v/>
      </c>
      <c r="R1283" s="9" t="str">
        <f>IF(E1283="","",VLOOKUP(W1283,図書名リスト!$A$3:$W$1161,22,0))</f>
        <v/>
      </c>
      <c r="S1283" s="8" t="str">
        <f t="shared" si="101"/>
        <v xml:space="preserve"> </v>
      </c>
      <c r="T1283" s="8" t="str">
        <f t="shared" si="102"/>
        <v>　</v>
      </c>
      <c r="U1283" s="8" t="str">
        <f t="shared" si="103"/>
        <v xml:space="preserve"> </v>
      </c>
      <c r="V1283" s="8">
        <f t="shared" si="104"/>
        <v>0</v>
      </c>
      <c r="W1283" s="7" t="str">
        <f t="shared" si="105"/>
        <v/>
      </c>
    </row>
    <row r="1284" spans="1:23" ht="57" customHeight="1" x14ac:dyDescent="0.15">
      <c r="A1284" s="10"/>
      <c r="B1284" s="16"/>
      <c r="C1284" s="16"/>
      <c r="D1284" s="15"/>
      <c r="E1284" s="14"/>
      <c r="F1284" s="13"/>
      <c r="G1284" s="12" t="str">
        <f>IF(E1284="","",VLOOKUP(E1284,図書名リスト!$C$3:$W$1161,16,0))</f>
        <v/>
      </c>
      <c r="H1284" s="11" t="str">
        <f>IF(E1284="","",VLOOKUP(W1284,図書名リスト!$A$3:$W$1161,5,0))</f>
        <v/>
      </c>
      <c r="I1284" s="11" t="str">
        <f>IF(E1284="","",VLOOKUP(W1284,図書名リスト!$A$3:$W$1161,9,0))</f>
        <v/>
      </c>
      <c r="J1284" s="11" t="str">
        <f>IF(E1284="","",VLOOKUP(W1284,図書名リスト!$A$3:$W$1161,23,0))</f>
        <v/>
      </c>
      <c r="K1284" s="11" t="str">
        <f>IF(E1284="","",VLOOKUP(W1284,図書名リスト!$A$3:$W$11651,11,0))</f>
        <v/>
      </c>
      <c r="L1284" s="38" t="str">
        <f>IF(E1284="","",VLOOKUP(W1284,図書名リスト!$A$3:$W$1161,14,0))</f>
        <v/>
      </c>
      <c r="M1284" s="9" t="str">
        <f>IF(E1284="","",VLOOKUP(W1284,図書名リスト!$A$3:$W$1161,17,0))</f>
        <v/>
      </c>
      <c r="N1284" s="10"/>
      <c r="O1284" s="9" t="str">
        <f>IF(E1284="","",VLOOKUP(W1284,図書名リスト!$A$3:$W$1161,21,0))</f>
        <v/>
      </c>
      <c r="P1284" s="9" t="str">
        <f>IF(E1284="","",VLOOKUP(W1284,図書名リスト!$A$3:$W$1161,19,0))</f>
        <v/>
      </c>
      <c r="Q1284" s="9" t="str">
        <f>IF(E1284="","",VLOOKUP(W1284,図書名リスト!$A$3:$W$1161,20,0))</f>
        <v/>
      </c>
      <c r="R1284" s="9" t="str">
        <f>IF(E1284="","",VLOOKUP(W1284,図書名リスト!$A$3:$W$1161,22,0))</f>
        <v/>
      </c>
      <c r="S1284" s="8" t="str">
        <f t="shared" si="101"/>
        <v xml:space="preserve"> </v>
      </c>
      <c r="T1284" s="8" t="str">
        <f t="shared" si="102"/>
        <v>　</v>
      </c>
      <c r="U1284" s="8" t="str">
        <f t="shared" si="103"/>
        <v xml:space="preserve"> </v>
      </c>
      <c r="V1284" s="8">
        <f t="shared" si="104"/>
        <v>0</v>
      </c>
      <c r="W1284" s="7" t="str">
        <f t="shared" si="105"/>
        <v/>
      </c>
    </row>
    <row r="1285" spans="1:23" ht="57" customHeight="1" x14ac:dyDescent="0.15">
      <c r="A1285" s="10"/>
      <c r="B1285" s="16"/>
      <c r="C1285" s="16"/>
      <c r="D1285" s="15"/>
      <c r="E1285" s="14"/>
      <c r="F1285" s="13"/>
      <c r="G1285" s="12" t="str">
        <f>IF(E1285="","",VLOOKUP(E1285,図書名リスト!$C$3:$W$1161,16,0))</f>
        <v/>
      </c>
      <c r="H1285" s="11" t="str">
        <f>IF(E1285="","",VLOOKUP(W1285,図書名リスト!$A$3:$W$1161,5,0))</f>
        <v/>
      </c>
      <c r="I1285" s="11" t="str">
        <f>IF(E1285="","",VLOOKUP(W1285,図書名リスト!$A$3:$W$1161,9,0))</f>
        <v/>
      </c>
      <c r="J1285" s="11" t="str">
        <f>IF(E1285="","",VLOOKUP(W1285,図書名リスト!$A$3:$W$1161,23,0))</f>
        <v/>
      </c>
      <c r="K1285" s="11" t="str">
        <f>IF(E1285="","",VLOOKUP(W1285,図書名リスト!$A$3:$W$11651,11,0))</f>
        <v/>
      </c>
      <c r="L1285" s="38" t="str">
        <f>IF(E1285="","",VLOOKUP(W1285,図書名リスト!$A$3:$W$1161,14,0))</f>
        <v/>
      </c>
      <c r="M1285" s="9" t="str">
        <f>IF(E1285="","",VLOOKUP(W1285,図書名リスト!$A$3:$W$1161,17,0))</f>
        <v/>
      </c>
      <c r="N1285" s="10"/>
      <c r="O1285" s="9" t="str">
        <f>IF(E1285="","",VLOOKUP(W1285,図書名リスト!$A$3:$W$1161,21,0))</f>
        <v/>
      </c>
      <c r="P1285" s="9" t="str">
        <f>IF(E1285="","",VLOOKUP(W1285,図書名リスト!$A$3:$W$1161,19,0))</f>
        <v/>
      </c>
      <c r="Q1285" s="9" t="str">
        <f>IF(E1285="","",VLOOKUP(W1285,図書名リスト!$A$3:$W$1161,20,0))</f>
        <v/>
      </c>
      <c r="R1285" s="9" t="str">
        <f>IF(E1285="","",VLOOKUP(W1285,図書名リスト!$A$3:$W$1161,22,0))</f>
        <v/>
      </c>
      <c r="S1285" s="8" t="str">
        <f t="shared" si="101"/>
        <v xml:space="preserve"> </v>
      </c>
      <c r="T1285" s="8" t="str">
        <f t="shared" si="102"/>
        <v>　</v>
      </c>
      <c r="U1285" s="8" t="str">
        <f t="shared" si="103"/>
        <v xml:space="preserve"> </v>
      </c>
      <c r="V1285" s="8">
        <f t="shared" si="104"/>
        <v>0</v>
      </c>
      <c r="W1285" s="7" t="str">
        <f t="shared" si="105"/>
        <v/>
      </c>
    </row>
    <row r="1286" spans="1:23" ht="57" customHeight="1" x14ac:dyDescent="0.15">
      <c r="A1286" s="10"/>
      <c r="B1286" s="16"/>
      <c r="C1286" s="16"/>
      <c r="D1286" s="15"/>
      <c r="E1286" s="14"/>
      <c r="F1286" s="13"/>
      <c r="G1286" s="12" t="str">
        <f>IF(E1286="","",VLOOKUP(E1286,図書名リスト!$C$3:$W$1161,16,0))</f>
        <v/>
      </c>
      <c r="H1286" s="11" t="str">
        <f>IF(E1286="","",VLOOKUP(W1286,図書名リスト!$A$3:$W$1161,5,0))</f>
        <v/>
      </c>
      <c r="I1286" s="11" t="str">
        <f>IF(E1286="","",VLOOKUP(W1286,図書名リスト!$A$3:$W$1161,9,0))</f>
        <v/>
      </c>
      <c r="J1286" s="11" t="str">
        <f>IF(E1286="","",VLOOKUP(W1286,図書名リスト!$A$3:$W$1161,23,0))</f>
        <v/>
      </c>
      <c r="K1286" s="11" t="str">
        <f>IF(E1286="","",VLOOKUP(W1286,図書名リスト!$A$3:$W$11651,11,0))</f>
        <v/>
      </c>
      <c r="L1286" s="38" t="str">
        <f>IF(E1286="","",VLOOKUP(W1286,図書名リスト!$A$3:$W$1161,14,0))</f>
        <v/>
      </c>
      <c r="M1286" s="9" t="str">
        <f>IF(E1286="","",VLOOKUP(W1286,図書名リスト!$A$3:$W$1161,17,0))</f>
        <v/>
      </c>
      <c r="N1286" s="10"/>
      <c r="O1286" s="9" t="str">
        <f>IF(E1286="","",VLOOKUP(W1286,図書名リスト!$A$3:$W$1161,21,0))</f>
        <v/>
      </c>
      <c r="P1286" s="9" t="str">
        <f>IF(E1286="","",VLOOKUP(W1286,図書名リスト!$A$3:$W$1161,19,0))</f>
        <v/>
      </c>
      <c r="Q1286" s="9" t="str">
        <f>IF(E1286="","",VLOOKUP(W1286,図書名リスト!$A$3:$W$1161,20,0))</f>
        <v/>
      </c>
      <c r="R1286" s="9" t="str">
        <f>IF(E1286="","",VLOOKUP(W1286,図書名リスト!$A$3:$W$1161,22,0))</f>
        <v/>
      </c>
      <c r="S1286" s="8" t="str">
        <f t="shared" si="101"/>
        <v xml:space="preserve"> </v>
      </c>
      <c r="T1286" s="8" t="str">
        <f t="shared" si="102"/>
        <v>　</v>
      </c>
      <c r="U1286" s="8" t="str">
        <f t="shared" si="103"/>
        <v xml:space="preserve"> </v>
      </c>
      <c r="V1286" s="8">
        <f t="shared" si="104"/>
        <v>0</v>
      </c>
      <c r="W1286" s="7" t="str">
        <f t="shared" si="105"/>
        <v/>
      </c>
    </row>
    <row r="1287" spans="1:23" ht="57" customHeight="1" x14ac:dyDescent="0.15">
      <c r="A1287" s="10"/>
      <c r="B1287" s="16"/>
      <c r="C1287" s="16"/>
      <c r="D1287" s="15"/>
      <c r="E1287" s="14"/>
      <c r="F1287" s="13"/>
      <c r="G1287" s="12" t="str">
        <f>IF(E1287="","",VLOOKUP(E1287,図書名リスト!$C$3:$W$1161,16,0))</f>
        <v/>
      </c>
      <c r="H1287" s="11" t="str">
        <f>IF(E1287="","",VLOOKUP(W1287,図書名リスト!$A$3:$W$1161,5,0))</f>
        <v/>
      </c>
      <c r="I1287" s="11" t="str">
        <f>IF(E1287="","",VLOOKUP(W1287,図書名リスト!$A$3:$W$1161,9,0))</f>
        <v/>
      </c>
      <c r="J1287" s="11" t="str">
        <f>IF(E1287="","",VLOOKUP(W1287,図書名リスト!$A$3:$W$1161,23,0))</f>
        <v/>
      </c>
      <c r="K1287" s="11" t="str">
        <f>IF(E1287="","",VLOOKUP(W1287,図書名リスト!$A$3:$W$11651,11,0))</f>
        <v/>
      </c>
      <c r="L1287" s="38" t="str">
        <f>IF(E1287="","",VLOOKUP(W1287,図書名リスト!$A$3:$W$1161,14,0))</f>
        <v/>
      </c>
      <c r="M1287" s="9" t="str">
        <f>IF(E1287="","",VLOOKUP(W1287,図書名リスト!$A$3:$W$1161,17,0))</f>
        <v/>
      </c>
      <c r="N1287" s="10"/>
      <c r="O1287" s="9" t="str">
        <f>IF(E1287="","",VLOOKUP(W1287,図書名リスト!$A$3:$W$1161,21,0))</f>
        <v/>
      </c>
      <c r="P1287" s="9" t="str">
        <f>IF(E1287="","",VLOOKUP(W1287,図書名リスト!$A$3:$W$1161,19,0))</f>
        <v/>
      </c>
      <c r="Q1287" s="9" t="str">
        <f>IF(E1287="","",VLOOKUP(W1287,図書名リスト!$A$3:$W$1161,20,0))</f>
        <v/>
      </c>
      <c r="R1287" s="9" t="str">
        <f>IF(E1287="","",VLOOKUP(W1287,図書名リスト!$A$3:$W$1161,22,0))</f>
        <v/>
      </c>
      <c r="S1287" s="8" t="str">
        <f t="shared" si="101"/>
        <v xml:space="preserve"> </v>
      </c>
      <c r="T1287" s="8" t="str">
        <f t="shared" si="102"/>
        <v>　</v>
      </c>
      <c r="U1287" s="8" t="str">
        <f t="shared" si="103"/>
        <v xml:space="preserve"> </v>
      </c>
      <c r="V1287" s="8">
        <f t="shared" si="104"/>
        <v>0</v>
      </c>
      <c r="W1287" s="7" t="str">
        <f t="shared" si="105"/>
        <v/>
      </c>
    </row>
    <row r="1288" spans="1:23" ht="57" customHeight="1" x14ac:dyDescent="0.15">
      <c r="A1288" s="10"/>
      <c r="B1288" s="16"/>
      <c r="C1288" s="16"/>
      <c r="D1288" s="15"/>
      <c r="E1288" s="14"/>
      <c r="F1288" s="13"/>
      <c r="G1288" s="12" t="str">
        <f>IF(E1288="","",VLOOKUP(E1288,図書名リスト!$C$3:$W$1161,16,0))</f>
        <v/>
      </c>
      <c r="H1288" s="11" t="str">
        <f>IF(E1288="","",VLOOKUP(W1288,図書名リスト!$A$3:$W$1161,5,0))</f>
        <v/>
      </c>
      <c r="I1288" s="11" t="str">
        <f>IF(E1288="","",VLOOKUP(W1288,図書名リスト!$A$3:$W$1161,9,0))</f>
        <v/>
      </c>
      <c r="J1288" s="11" t="str">
        <f>IF(E1288="","",VLOOKUP(W1288,図書名リスト!$A$3:$W$1161,23,0))</f>
        <v/>
      </c>
      <c r="K1288" s="11" t="str">
        <f>IF(E1288="","",VLOOKUP(W1288,図書名リスト!$A$3:$W$11651,11,0))</f>
        <v/>
      </c>
      <c r="L1288" s="38" t="str">
        <f>IF(E1288="","",VLOOKUP(W1288,図書名リスト!$A$3:$W$1161,14,0))</f>
        <v/>
      </c>
      <c r="M1288" s="9" t="str">
        <f>IF(E1288="","",VLOOKUP(W1288,図書名リスト!$A$3:$W$1161,17,0))</f>
        <v/>
      </c>
      <c r="N1288" s="10"/>
      <c r="O1288" s="9" t="str">
        <f>IF(E1288="","",VLOOKUP(W1288,図書名リスト!$A$3:$W$1161,21,0))</f>
        <v/>
      </c>
      <c r="P1288" s="9" t="str">
        <f>IF(E1288="","",VLOOKUP(W1288,図書名リスト!$A$3:$W$1161,19,0))</f>
        <v/>
      </c>
      <c r="Q1288" s="9" t="str">
        <f>IF(E1288="","",VLOOKUP(W1288,図書名リスト!$A$3:$W$1161,20,0))</f>
        <v/>
      </c>
      <c r="R1288" s="9" t="str">
        <f>IF(E1288="","",VLOOKUP(W1288,図書名リスト!$A$3:$W$1161,22,0))</f>
        <v/>
      </c>
      <c r="S1288" s="8" t="str">
        <f t="shared" si="101"/>
        <v xml:space="preserve"> </v>
      </c>
      <c r="T1288" s="8" t="str">
        <f t="shared" si="102"/>
        <v>　</v>
      </c>
      <c r="U1288" s="8" t="str">
        <f t="shared" si="103"/>
        <v xml:space="preserve"> </v>
      </c>
      <c r="V1288" s="8">
        <f t="shared" si="104"/>
        <v>0</v>
      </c>
      <c r="W1288" s="7" t="str">
        <f t="shared" si="105"/>
        <v/>
      </c>
    </row>
    <row r="1289" spans="1:23" ht="57" customHeight="1" x14ac:dyDescent="0.15">
      <c r="A1289" s="10"/>
      <c r="B1289" s="16"/>
      <c r="C1289" s="16"/>
      <c r="D1289" s="15"/>
      <c r="E1289" s="14"/>
      <c r="F1289" s="13"/>
      <c r="G1289" s="12" t="str">
        <f>IF(E1289="","",VLOOKUP(E1289,図書名リスト!$C$3:$W$1161,16,0))</f>
        <v/>
      </c>
      <c r="H1289" s="11" t="str">
        <f>IF(E1289="","",VLOOKUP(W1289,図書名リスト!$A$3:$W$1161,5,0))</f>
        <v/>
      </c>
      <c r="I1289" s="11" t="str">
        <f>IF(E1289="","",VLOOKUP(W1289,図書名リスト!$A$3:$W$1161,9,0))</f>
        <v/>
      </c>
      <c r="J1289" s="11" t="str">
        <f>IF(E1289="","",VLOOKUP(W1289,図書名リスト!$A$3:$W$1161,23,0))</f>
        <v/>
      </c>
      <c r="K1289" s="11" t="str">
        <f>IF(E1289="","",VLOOKUP(W1289,図書名リスト!$A$3:$W$11651,11,0))</f>
        <v/>
      </c>
      <c r="L1289" s="38" t="str">
        <f>IF(E1289="","",VLOOKUP(W1289,図書名リスト!$A$3:$W$1161,14,0))</f>
        <v/>
      </c>
      <c r="M1289" s="9" t="str">
        <f>IF(E1289="","",VLOOKUP(W1289,図書名リスト!$A$3:$W$1161,17,0))</f>
        <v/>
      </c>
      <c r="N1289" s="10"/>
      <c r="O1289" s="9" t="str">
        <f>IF(E1289="","",VLOOKUP(W1289,図書名リスト!$A$3:$W$1161,21,0))</f>
        <v/>
      </c>
      <c r="P1289" s="9" t="str">
        <f>IF(E1289="","",VLOOKUP(W1289,図書名リスト!$A$3:$W$1161,19,0))</f>
        <v/>
      </c>
      <c r="Q1289" s="9" t="str">
        <f>IF(E1289="","",VLOOKUP(W1289,図書名リスト!$A$3:$W$1161,20,0))</f>
        <v/>
      </c>
      <c r="R1289" s="9" t="str">
        <f>IF(E1289="","",VLOOKUP(W1289,図書名リスト!$A$3:$W$1161,22,0))</f>
        <v/>
      </c>
      <c r="S1289" s="8" t="str">
        <f t="shared" si="101"/>
        <v xml:space="preserve"> </v>
      </c>
      <c r="T1289" s="8" t="str">
        <f t="shared" si="102"/>
        <v>　</v>
      </c>
      <c r="U1289" s="8" t="str">
        <f t="shared" si="103"/>
        <v xml:space="preserve"> </v>
      </c>
      <c r="V1289" s="8">
        <f t="shared" si="104"/>
        <v>0</v>
      </c>
      <c r="W1289" s="7" t="str">
        <f t="shared" si="105"/>
        <v/>
      </c>
    </row>
    <row r="1290" spans="1:23" ht="57" customHeight="1" x14ac:dyDescent="0.15">
      <c r="A1290" s="10"/>
      <c r="B1290" s="16"/>
      <c r="C1290" s="16"/>
      <c r="D1290" s="15"/>
      <c r="E1290" s="14"/>
      <c r="F1290" s="13"/>
      <c r="G1290" s="12" t="str">
        <f>IF(E1290="","",VLOOKUP(E1290,図書名リスト!$C$3:$W$1161,16,0))</f>
        <v/>
      </c>
      <c r="H1290" s="11" t="str">
        <f>IF(E1290="","",VLOOKUP(W1290,図書名リスト!$A$3:$W$1161,5,0))</f>
        <v/>
      </c>
      <c r="I1290" s="11" t="str">
        <f>IF(E1290="","",VLOOKUP(W1290,図書名リスト!$A$3:$W$1161,9,0))</f>
        <v/>
      </c>
      <c r="J1290" s="11" t="str">
        <f>IF(E1290="","",VLOOKUP(W1290,図書名リスト!$A$3:$W$1161,23,0))</f>
        <v/>
      </c>
      <c r="K1290" s="11" t="str">
        <f>IF(E1290="","",VLOOKUP(W1290,図書名リスト!$A$3:$W$11651,11,0))</f>
        <v/>
      </c>
      <c r="L1290" s="38" t="str">
        <f>IF(E1290="","",VLOOKUP(W1290,図書名リスト!$A$3:$W$1161,14,0))</f>
        <v/>
      </c>
      <c r="M1290" s="9" t="str">
        <f>IF(E1290="","",VLOOKUP(W1290,図書名リスト!$A$3:$W$1161,17,0))</f>
        <v/>
      </c>
      <c r="N1290" s="10"/>
      <c r="O1290" s="9" t="str">
        <f>IF(E1290="","",VLOOKUP(W1290,図書名リスト!$A$3:$W$1161,21,0))</f>
        <v/>
      </c>
      <c r="P1290" s="9" t="str">
        <f>IF(E1290="","",VLOOKUP(W1290,図書名リスト!$A$3:$W$1161,19,0))</f>
        <v/>
      </c>
      <c r="Q1290" s="9" t="str">
        <f>IF(E1290="","",VLOOKUP(W1290,図書名リスト!$A$3:$W$1161,20,0))</f>
        <v/>
      </c>
      <c r="R1290" s="9" t="str">
        <f>IF(E1290="","",VLOOKUP(W1290,図書名リスト!$A$3:$W$1161,22,0))</f>
        <v/>
      </c>
      <c r="S1290" s="8" t="str">
        <f t="shared" si="101"/>
        <v xml:space="preserve"> </v>
      </c>
      <c r="T1290" s="8" t="str">
        <f t="shared" si="102"/>
        <v>　</v>
      </c>
      <c r="U1290" s="8" t="str">
        <f t="shared" si="103"/>
        <v xml:space="preserve"> </v>
      </c>
      <c r="V1290" s="8">
        <f t="shared" si="104"/>
        <v>0</v>
      </c>
      <c r="W1290" s="7" t="str">
        <f t="shared" si="105"/>
        <v/>
      </c>
    </row>
    <row r="1291" spans="1:23" ht="57" customHeight="1" x14ac:dyDescent="0.15">
      <c r="A1291" s="10"/>
      <c r="B1291" s="16"/>
      <c r="C1291" s="16"/>
      <c r="D1291" s="15"/>
      <c r="E1291" s="14"/>
      <c r="F1291" s="13"/>
      <c r="G1291" s="12" t="str">
        <f>IF(E1291="","",VLOOKUP(E1291,図書名リスト!$C$3:$W$1161,16,0))</f>
        <v/>
      </c>
      <c r="H1291" s="11" t="str">
        <f>IF(E1291="","",VLOOKUP(W1291,図書名リスト!$A$3:$W$1161,5,0))</f>
        <v/>
      </c>
      <c r="I1291" s="11" t="str">
        <f>IF(E1291="","",VLOOKUP(W1291,図書名リスト!$A$3:$W$1161,9,0))</f>
        <v/>
      </c>
      <c r="J1291" s="11" t="str">
        <f>IF(E1291="","",VLOOKUP(W1291,図書名リスト!$A$3:$W$1161,23,0))</f>
        <v/>
      </c>
      <c r="K1291" s="11" t="str">
        <f>IF(E1291="","",VLOOKUP(W1291,図書名リスト!$A$3:$W$11651,11,0))</f>
        <v/>
      </c>
      <c r="L1291" s="38" t="str">
        <f>IF(E1291="","",VLOOKUP(W1291,図書名リスト!$A$3:$W$1161,14,0))</f>
        <v/>
      </c>
      <c r="M1291" s="9" t="str">
        <f>IF(E1291="","",VLOOKUP(W1291,図書名リスト!$A$3:$W$1161,17,0))</f>
        <v/>
      </c>
      <c r="N1291" s="10"/>
      <c r="O1291" s="9" t="str">
        <f>IF(E1291="","",VLOOKUP(W1291,図書名リスト!$A$3:$W$1161,21,0))</f>
        <v/>
      </c>
      <c r="P1291" s="9" t="str">
        <f>IF(E1291="","",VLOOKUP(W1291,図書名リスト!$A$3:$W$1161,19,0))</f>
        <v/>
      </c>
      <c r="Q1291" s="9" t="str">
        <f>IF(E1291="","",VLOOKUP(W1291,図書名リスト!$A$3:$W$1161,20,0))</f>
        <v/>
      </c>
      <c r="R1291" s="9" t="str">
        <f>IF(E1291="","",VLOOKUP(W1291,図書名リスト!$A$3:$W$1161,22,0))</f>
        <v/>
      </c>
      <c r="S1291" s="8" t="str">
        <f t="shared" si="101"/>
        <v xml:space="preserve"> </v>
      </c>
      <c r="T1291" s="8" t="str">
        <f t="shared" si="102"/>
        <v>　</v>
      </c>
      <c r="U1291" s="8" t="str">
        <f t="shared" si="103"/>
        <v xml:space="preserve"> </v>
      </c>
      <c r="V1291" s="8">
        <f t="shared" si="104"/>
        <v>0</v>
      </c>
      <c r="W1291" s="7" t="str">
        <f t="shared" si="105"/>
        <v/>
      </c>
    </row>
    <row r="1292" spans="1:23" ht="57" customHeight="1" x14ac:dyDescent="0.15">
      <c r="A1292" s="10"/>
      <c r="B1292" s="16"/>
      <c r="C1292" s="16"/>
      <c r="D1292" s="15"/>
      <c r="E1292" s="14"/>
      <c r="F1292" s="13"/>
      <c r="G1292" s="12" t="str">
        <f>IF(E1292="","",VLOOKUP(E1292,図書名リスト!$C$3:$W$1161,16,0))</f>
        <v/>
      </c>
      <c r="H1292" s="11" t="str">
        <f>IF(E1292="","",VLOOKUP(W1292,図書名リスト!$A$3:$W$1161,5,0))</f>
        <v/>
      </c>
      <c r="I1292" s="11" t="str">
        <f>IF(E1292="","",VLOOKUP(W1292,図書名リスト!$A$3:$W$1161,9,0))</f>
        <v/>
      </c>
      <c r="J1292" s="11" t="str">
        <f>IF(E1292="","",VLOOKUP(W1292,図書名リスト!$A$3:$W$1161,23,0))</f>
        <v/>
      </c>
      <c r="K1292" s="11" t="str">
        <f>IF(E1292="","",VLOOKUP(W1292,図書名リスト!$A$3:$W$11651,11,0))</f>
        <v/>
      </c>
      <c r="L1292" s="38" t="str">
        <f>IF(E1292="","",VLOOKUP(W1292,図書名リスト!$A$3:$W$1161,14,0))</f>
        <v/>
      </c>
      <c r="M1292" s="9" t="str">
        <f>IF(E1292="","",VLOOKUP(W1292,図書名リスト!$A$3:$W$1161,17,0))</f>
        <v/>
      </c>
      <c r="N1292" s="10"/>
      <c r="O1292" s="9" t="str">
        <f>IF(E1292="","",VLOOKUP(W1292,図書名リスト!$A$3:$W$1161,21,0))</f>
        <v/>
      </c>
      <c r="P1292" s="9" t="str">
        <f>IF(E1292="","",VLOOKUP(W1292,図書名リスト!$A$3:$W$1161,19,0))</f>
        <v/>
      </c>
      <c r="Q1292" s="9" t="str">
        <f>IF(E1292="","",VLOOKUP(W1292,図書名リスト!$A$3:$W$1161,20,0))</f>
        <v/>
      </c>
      <c r="R1292" s="9" t="str">
        <f>IF(E1292="","",VLOOKUP(W1292,図書名リスト!$A$3:$W$1161,22,0))</f>
        <v/>
      </c>
      <c r="S1292" s="8" t="str">
        <f t="shared" si="101"/>
        <v xml:space="preserve"> </v>
      </c>
      <c r="T1292" s="8" t="str">
        <f t="shared" si="102"/>
        <v>　</v>
      </c>
      <c r="U1292" s="8" t="str">
        <f t="shared" si="103"/>
        <v xml:space="preserve"> </v>
      </c>
      <c r="V1292" s="8">
        <f t="shared" si="104"/>
        <v>0</v>
      </c>
      <c r="W1292" s="7" t="str">
        <f t="shared" si="105"/>
        <v/>
      </c>
    </row>
    <row r="1293" spans="1:23" ht="57" customHeight="1" x14ac:dyDescent="0.15">
      <c r="A1293" s="10"/>
      <c r="B1293" s="16"/>
      <c r="C1293" s="16"/>
      <c r="D1293" s="15"/>
      <c r="E1293" s="14"/>
      <c r="F1293" s="13"/>
      <c r="G1293" s="12" t="str">
        <f>IF(E1293="","",VLOOKUP(E1293,図書名リスト!$C$3:$W$1161,16,0))</f>
        <v/>
      </c>
      <c r="H1293" s="11" t="str">
        <f>IF(E1293="","",VLOOKUP(W1293,図書名リスト!$A$3:$W$1161,5,0))</f>
        <v/>
      </c>
      <c r="I1293" s="11" t="str">
        <f>IF(E1293="","",VLOOKUP(W1293,図書名リスト!$A$3:$W$1161,9,0))</f>
        <v/>
      </c>
      <c r="J1293" s="11" t="str">
        <f>IF(E1293="","",VLOOKUP(W1293,図書名リスト!$A$3:$W$1161,23,0))</f>
        <v/>
      </c>
      <c r="K1293" s="11" t="str">
        <f>IF(E1293="","",VLOOKUP(W1293,図書名リスト!$A$3:$W$11651,11,0))</f>
        <v/>
      </c>
      <c r="L1293" s="38" t="str">
        <f>IF(E1293="","",VLOOKUP(W1293,図書名リスト!$A$3:$W$1161,14,0))</f>
        <v/>
      </c>
      <c r="M1293" s="9" t="str">
        <f>IF(E1293="","",VLOOKUP(W1293,図書名リスト!$A$3:$W$1161,17,0))</f>
        <v/>
      </c>
      <c r="N1293" s="10"/>
      <c r="O1293" s="9" t="str">
        <f>IF(E1293="","",VLOOKUP(W1293,図書名リスト!$A$3:$W$1161,21,0))</f>
        <v/>
      </c>
      <c r="P1293" s="9" t="str">
        <f>IF(E1293="","",VLOOKUP(W1293,図書名リスト!$A$3:$W$1161,19,0))</f>
        <v/>
      </c>
      <c r="Q1293" s="9" t="str">
        <f>IF(E1293="","",VLOOKUP(W1293,図書名リスト!$A$3:$W$1161,20,0))</f>
        <v/>
      </c>
      <c r="R1293" s="9" t="str">
        <f>IF(E1293="","",VLOOKUP(W1293,図書名リスト!$A$3:$W$1161,22,0))</f>
        <v/>
      </c>
      <c r="S1293" s="8" t="str">
        <f t="shared" si="101"/>
        <v xml:space="preserve"> </v>
      </c>
      <c r="T1293" s="8" t="str">
        <f t="shared" si="102"/>
        <v>　</v>
      </c>
      <c r="U1293" s="8" t="str">
        <f t="shared" si="103"/>
        <v xml:space="preserve"> </v>
      </c>
      <c r="V1293" s="8">
        <f t="shared" si="104"/>
        <v>0</v>
      </c>
      <c r="W1293" s="7" t="str">
        <f t="shared" si="105"/>
        <v/>
      </c>
    </row>
    <row r="1294" spans="1:23" ht="57" customHeight="1" x14ac:dyDescent="0.15">
      <c r="A1294" s="10"/>
      <c r="B1294" s="16"/>
      <c r="C1294" s="16"/>
      <c r="D1294" s="15"/>
      <c r="E1294" s="14"/>
      <c r="F1294" s="13"/>
      <c r="G1294" s="12" t="str">
        <f>IF(E1294="","",VLOOKUP(E1294,図書名リスト!$C$3:$W$1161,16,0))</f>
        <v/>
      </c>
      <c r="H1294" s="11" t="str">
        <f>IF(E1294="","",VLOOKUP(W1294,図書名リスト!$A$3:$W$1161,5,0))</f>
        <v/>
      </c>
      <c r="I1294" s="11" t="str">
        <f>IF(E1294="","",VLOOKUP(W1294,図書名リスト!$A$3:$W$1161,9,0))</f>
        <v/>
      </c>
      <c r="J1294" s="11" t="str">
        <f>IF(E1294="","",VLOOKUP(W1294,図書名リスト!$A$3:$W$1161,23,0))</f>
        <v/>
      </c>
      <c r="K1294" s="11" t="str">
        <f>IF(E1294="","",VLOOKUP(W1294,図書名リスト!$A$3:$W$11651,11,0))</f>
        <v/>
      </c>
      <c r="L1294" s="38" t="str">
        <f>IF(E1294="","",VLOOKUP(W1294,図書名リスト!$A$3:$W$1161,14,0))</f>
        <v/>
      </c>
      <c r="M1294" s="9" t="str">
        <f>IF(E1294="","",VLOOKUP(W1294,図書名リスト!$A$3:$W$1161,17,0))</f>
        <v/>
      </c>
      <c r="N1294" s="10"/>
      <c r="O1294" s="9" t="str">
        <f>IF(E1294="","",VLOOKUP(W1294,図書名リスト!$A$3:$W$1161,21,0))</f>
        <v/>
      </c>
      <c r="P1294" s="9" t="str">
        <f>IF(E1294="","",VLOOKUP(W1294,図書名リスト!$A$3:$W$1161,19,0))</f>
        <v/>
      </c>
      <c r="Q1294" s="9" t="str">
        <f>IF(E1294="","",VLOOKUP(W1294,図書名リスト!$A$3:$W$1161,20,0))</f>
        <v/>
      </c>
      <c r="R1294" s="9" t="str">
        <f>IF(E1294="","",VLOOKUP(W1294,図書名リスト!$A$3:$W$1161,22,0))</f>
        <v/>
      </c>
      <c r="S1294" s="8" t="str">
        <f t="shared" ref="S1294:S1357" si="106">IF($A1294=0," ",$K$2)</f>
        <v xml:space="preserve"> </v>
      </c>
      <c r="T1294" s="8" t="str">
        <f t="shared" ref="T1294:T1357" si="107">IF($A1294=0,"　",$O$2)</f>
        <v>　</v>
      </c>
      <c r="U1294" s="8" t="str">
        <f t="shared" si="103"/>
        <v xml:space="preserve"> </v>
      </c>
      <c r="V1294" s="8">
        <f t="shared" si="104"/>
        <v>0</v>
      </c>
      <c r="W1294" s="7" t="str">
        <f t="shared" si="105"/>
        <v/>
      </c>
    </row>
    <row r="1295" spans="1:23" ht="57" customHeight="1" x14ac:dyDescent="0.15">
      <c r="A1295" s="10"/>
      <c r="B1295" s="16"/>
      <c r="C1295" s="16"/>
      <c r="D1295" s="15"/>
      <c r="E1295" s="14"/>
      <c r="F1295" s="13"/>
      <c r="G1295" s="12" t="str">
        <f>IF(E1295="","",VLOOKUP(E1295,図書名リスト!$C$3:$W$1161,16,0))</f>
        <v/>
      </c>
      <c r="H1295" s="11" t="str">
        <f>IF(E1295="","",VLOOKUP(W1295,図書名リスト!$A$3:$W$1161,5,0))</f>
        <v/>
      </c>
      <c r="I1295" s="11" t="str">
        <f>IF(E1295="","",VLOOKUP(W1295,図書名リスト!$A$3:$W$1161,9,0))</f>
        <v/>
      </c>
      <c r="J1295" s="11" t="str">
        <f>IF(E1295="","",VLOOKUP(W1295,図書名リスト!$A$3:$W$1161,23,0))</f>
        <v/>
      </c>
      <c r="K1295" s="11" t="str">
        <f>IF(E1295="","",VLOOKUP(W1295,図書名リスト!$A$3:$W$11651,11,0))</f>
        <v/>
      </c>
      <c r="L1295" s="38" t="str">
        <f>IF(E1295="","",VLOOKUP(W1295,図書名リスト!$A$3:$W$1161,14,0))</f>
        <v/>
      </c>
      <c r="M1295" s="9" t="str">
        <f>IF(E1295="","",VLOOKUP(W1295,図書名リスト!$A$3:$W$1161,17,0))</f>
        <v/>
      </c>
      <c r="N1295" s="10"/>
      <c r="O1295" s="9" t="str">
        <f>IF(E1295="","",VLOOKUP(W1295,図書名リスト!$A$3:$W$1161,21,0))</f>
        <v/>
      </c>
      <c r="P1295" s="9" t="str">
        <f>IF(E1295="","",VLOOKUP(W1295,図書名リスト!$A$3:$W$1161,19,0))</f>
        <v/>
      </c>
      <c r="Q1295" s="9" t="str">
        <f>IF(E1295="","",VLOOKUP(W1295,図書名リスト!$A$3:$W$1161,20,0))</f>
        <v/>
      </c>
      <c r="R1295" s="9" t="str">
        <f>IF(E1295="","",VLOOKUP(W1295,図書名リスト!$A$3:$W$1161,22,0))</f>
        <v/>
      </c>
      <c r="S1295" s="8" t="str">
        <f t="shared" si="106"/>
        <v xml:space="preserve"> </v>
      </c>
      <c r="T1295" s="8" t="str">
        <f t="shared" si="107"/>
        <v>　</v>
      </c>
      <c r="U1295" s="8" t="str">
        <f t="shared" si="103"/>
        <v xml:space="preserve"> </v>
      </c>
      <c r="V1295" s="8">
        <f t="shared" si="104"/>
        <v>0</v>
      </c>
      <c r="W1295" s="7" t="str">
        <f t="shared" si="105"/>
        <v/>
      </c>
    </row>
    <row r="1296" spans="1:23" ht="57" customHeight="1" x14ac:dyDescent="0.15">
      <c r="A1296" s="10"/>
      <c r="B1296" s="16"/>
      <c r="C1296" s="16"/>
      <c r="D1296" s="15"/>
      <c r="E1296" s="14"/>
      <c r="F1296" s="13"/>
      <c r="G1296" s="12" t="str">
        <f>IF(E1296="","",VLOOKUP(E1296,図書名リスト!$C$3:$W$1161,16,0))</f>
        <v/>
      </c>
      <c r="H1296" s="11" t="str">
        <f>IF(E1296="","",VLOOKUP(W1296,図書名リスト!$A$3:$W$1161,5,0))</f>
        <v/>
      </c>
      <c r="I1296" s="11" t="str">
        <f>IF(E1296="","",VLOOKUP(W1296,図書名リスト!$A$3:$W$1161,9,0))</f>
        <v/>
      </c>
      <c r="J1296" s="11" t="str">
        <f>IF(E1296="","",VLOOKUP(W1296,図書名リスト!$A$3:$W$1161,23,0))</f>
        <v/>
      </c>
      <c r="K1296" s="11" t="str">
        <f>IF(E1296="","",VLOOKUP(W1296,図書名リスト!$A$3:$W$11651,11,0))</f>
        <v/>
      </c>
      <c r="L1296" s="38" t="str">
        <f>IF(E1296="","",VLOOKUP(W1296,図書名リスト!$A$3:$W$1161,14,0))</f>
        <v/>
      </c>
      <c r="M1296" s="9" t="str">
        <f>IF(E1296="","",VLOOKUP(W1296,図書名リスト!$A$3:$W$1161,17,0))</f>
        <v/>
      </c>
      <c r="N1296" s="10"/>
      <c r="O1296" s="9" t="str">
        <f>IF(E1296="","",VLOOKUP(W1296,図書名リスト!$A$3:$W$1161,21,0))</f>
        <v/>
      </c>
      <c r="P1296" s="9" t="str">
        <f>IF(E1296="","",VLOOKUP(W1296,図書名リスト!$A$3:$W$1161,19,0))</f>
        <v/>
      </c>
      <c r="Q1296" s="9" t="str">
        <f>IF(E1296="","",VLOOKUP(W1296,図書名リスト!$A$3:$W$1161,20,0))</f>
        <v/>
      </c>
      <c r="R1296" s="9" t="str">
        <f>IF(E1296="","",VLOOKUP(W1296,図書名リスト!$A$3:$W$1161,22,0))</f>
        <v/>
      </c>
      <c r="S1296" s="8" t="str">
        <f t="shared" si="106"/>
        <v xml:space="preserve"> </v>
      </c>
      <c r="T1296" s="8" t="str">
        <f t="shared" si="107"/>
        <v>　</v>
      </c>
      <c r="U1296" s="8" t="str">
        <f t="shared" si="103"/>
        <v xml:space="preserve"> </v>
      </c>
      <c r="V1296" s="8">
        <f t="shared" si="104"/>
        <v>0</v>
      </c>
      <c r="W1296" s="7" t="str">
        <f t="shared" si="105"/>
        <v/>
      </c>
    </row>
    <row r="1297" spans="1:23" ht="57" customHeight="1" x14ac:dyDescent="0.15">
      <c r="A1297" s="10"/>
      <c r="B1297" s="16"/>
      <c r="C1297" s="16"/>
      <c r="D1297" s="15"/>
      <c r="E1297" s="14"/>
      <c r="F1297" s="13"/>
      <c r="G1297" s="12" t="str">
        <f>IF(E1297="","",VLOOKUP(E1297,図書名リスト!$C$3:$W$1161,16,0))</f>
        <v/>
      </c>
      <c r="H1297" s="11" t="str">
        <f>IF(E1297="","",VLOOKUP(W1297,図書名リスト!$A$3:$W$1161,5,0))</f>
        <v/>
      </c>
      <c r="I1297" s="11" t="str">
        <f>IF(E1297="","",VLOOKUP(W1297,図書名リスト!$A$3:$W$1161,9,0))</f>
        <v/>
      </c>
      <c r="J1297" s="11" t="str">
        <f>IF(E1297="","",VLOOKUP(W1297,図書名リスト!$A$3:$W$1161,23,0))</f>
        <v/>
      </c>
      <c r="K1297" s="11" t="str">
        <f>IF(E1297="","",VLOOKUP(W1297,図書名リスト!$A$3:$W$11651,11,0))</f>
        <v/>
      </c>
      <c r="L1297" s="38" t="str">
        <f>IF(E1297="","",VLOOKUP(W1297,図書名リスト!$A$3:$W$1161,14,0))</f>
        <v/>
      </c>
      <c r="M1297" s="9" t="str">
        <f>IF(E1297="","",VLOOKUP(W1297,図書名リスト!$A$3:$W$1161,17,0))</f>
        <v/>
      </c>
      <c r="N1297" s="10"/>
      <c r="O1297" s="9" t="str">
        <f>IF(E1297="","",VLOOKUP(W1297,図書名リスト!$A$3:$W$1161,21,0))</f>
        <v/>
      </c>
      <c r="P1297" s="9" t="str">
        <f>IF(E1297="","",VLOOKUP(W1297,図書名リスト!$A$3:$W$1161,19,0))</f>
        <v/>
      </c>
      <c r="Q1297" s="9" t="str">
        <f>IF(E1297="","",VLOOKUP(W1297,図書名リスト!$A$3:$W$1161,20,0))</f>
        <v/>
      </c>
      <c r="R1297" s="9" t="str">
        <f>IF(E1297="","",VLOOKUP(W1297,図書名リスト!$A$3:$W$1161,22,0))</f>
        <v/>
      </c>
      <c r="S1297" s="8" t="str">
        <f t="shared" si="106"/>
        <v xml:space="preserve"> </v>
      </c>
      <c r="T1297" s="8" t="str">
        <f t="shared" si="107"/>
        <v>　</v>
      </c>
      <c r="U1297" s="8" t="str">
        <f t="shared" si="103"/>
        <v xml:space="preserve"> </v>
      </c>
      <c r="V1297" s="8">
        <f t="shared" si="104"/>
        <v>0</v>
      </c>
      <c r="W1297" s="7" t="str">
        <f t="shared" si="105"/>
        <v/>
      </c>
    </row>
    <row r="1298" spans="1:23" ht="57" customHeight="1" x14ac:dyDescent="0.15">
      <c r="A1298" s="10"/>
      <c r="B1298" s="16"/>
      <c r="C1298" s="16"/>
      <c r="D1298" s="15"/>
      <c r="E1298" s="14"/>
      <c r="F1298" s="13"/>
      <c r="G1298" s="12" t="str">
        <f>IF(E1298="","",VLOOKUP(E1298,図書名リスト!$C$3:$W$1161,16,0))</f>
        <v/>
      </c>
      <c r="H1298" s="11" t="str">
        <f>IF(E1298="","",VLOOKUP(W1298,図書名リスト!$A$3:$W$1161,5,0))</f>
        <v/>
      </c>
      <c r="I1298" s="11" t="str">
        <f>IF(E1298="","",VLOOKUP(W1298,図書名リスト!$A$3:$W$1161,9,0))</f>
        <v/>
      </c>
      <c r="J1298" s="11" t="str">
        <f>IF(E1298="","",VLOOKUP(W1298,図書名リスト!$A$3:$W$1161,23,0))</f>
        <v/>
      </c>
      <c r="K1298" s="11" t="str">
        <f>IF(E1298="","",VLOOKUP(W1298,図書名リスト!$A$3:$W$11651,11,0))</f>
        <v/>
      </c>
      <c r="L1298" s="38" t="str">
        <f>IF(E1298="","",VLOOKUP(W1298,図書名リスト!$A$3:$W$1161,14,0))</f>
        <v/>
      </c>
      <c r="M1298" s="9" t="str">
        <f>IF(E1298="","",VLOOKUP(W1298,図書名リスト!$A$3:$W$1161,17,0))</f>
        <v/>
      </c>
      <c r="N1298" s="10"/>
      <c r="O1298" s="9" t="str">
        <f>IF(E1298="","",VLOOKUP(W1298,図書名リスト!$A$3:$W$1161,21,0))</f>
        <v/>
      </c>
      <c r="P1298" s="9" t="str">
        <f>IF(E1298="","",VLOOKUP(W1298,図書名リスト!$A$3:$W$1161,19,0))</f>
        <v/>
      </c>
      <c r="Q1298" s="9" t="str">
        <f>IF(E1298="","",VLOOKUP(W1298,図書名リスト!$A$3:$W$1161,20,0))</f>
        <v/>
      </c>
      <c r="R1298" s="9" t="str">
        <f>IF(E1298="","",VLOOKUP(W1298,図書名リスト!$A$3:$W$1161,22,0))</f>
        <v/>
      </c>
      <c r="S1298" s="8" t="str">
        <f t="shared" si="106"/>
        <v xml:space="preserve"> </v>
      </c>
      <c r="T1298" s="8" t="str">
        <f t="shared" si="107"/>
        <v>　</v>
      </c>
      <c r="U1298" s="8" t="str">
        <f t="shared" si="103"/>
        <v xml:space="preserve"> </v>
      </c>
      <c r="V1298" s="8">
        <f t="shared" si="104"/>
        <v>0</v>
      </c>
      <c r="W1298" s="7" t="str">
        <f t="shared" si="105"/>
        <v/>
      </c>
    </row>
    <row r="1299" spans="1:23" ht="57" customHeight="1" x14ac:dyDescent="0.15">
      <c r="A1299" s="10"/>
      <c r="B1299" s="16"/>
      <c r="C1299" s="16"/>
      <c r="D1299" s="15"/>
      <c r="E1299" s="14"/>
      <c r="F1299" s="13"/>
      <c r="G1299" s="12" t="str">
        <f>IF(E1299="","",VLOOKUP(E1299,図書名リスト!$C$3:$W$1161,16,0))</f>
        <v/>
      </c>
      <c r="H1299" s="11" t="str">
        <f>IF(E1299="","",VLOOKUP(W1299,図書名リスト!$A$3:$W$1161,5,0))</f>
        <v/>
      </c>
      <c r="I1299" s="11" t="str">
        <f>IF(E1299="","",VLOOKUP(W1299,図書名リスト!$A$3:$W$1161,9,0))</f>
        <v/>
      </c>
      <c r="J1299" s="11" t="str">
        <f>IF(E1299="","",VLOOKUP(W1299,図書名リスト!$A$3:$W$1161,23,0))</f>
        <v/>
      </c>
      <c r="K1299" s="11" t="str">
        <f>IF(E1299="","",VLOOKUP(W1299,図書名リスト!$A$3:$W$11651,11,0))</f>
        <v/>
      </c>
      <c r="L1299" s="38" t="str">
        <f>IF(E1299="","",VLOOKUP(W1299,図書名リスト!$A$3:$W$1161,14,0))</f>
        <v/>
      </c>
      <c r="M1299" s="9" t="str">
        <f>IF(E1299="","",VLOOKUP(W1299,図書名リスト!$A$3:$W$1161,17,0))</f>
        <v/>
      </c>
      <c r="N1299" s="10"/>
      <c r="O1299" s="9" t="str">
        <f>IF(E1299="","",VLOOKUP(W1299,図書名リスト!$A$3:$W$1161,21,0))</f>
        <v/>
      </c>
      <c r="P1299" s="9" t="str">
        <f>IF(E1299="","",VLOOKUP(W1299,図書名リスト!$A$3:$W$1161,19,0))</f>
        <v/>
      </c>
      <c r="Q1299" s="9" t="str">
        <f>IF(E1299="","",VLOOKUP(W1299,図書名リスト!$A$3:$W$1161,20,0))</f>
        <v/>
      </c>
      <c r="R1299" s="9" t="str">
        <f>IF(E1299="","",VLOOKUP(W1299,図書名リスト!$A$3:$W$1161,22,0))</f>
        <v/>
      </c>
      <c r="S1299" s="8" t="str">
        <f t="shared" si="106"/>
        <v xml:space="preserve"> </v>
      </c>
      <c r="T1299" s="8" t="str">
        <f t="shared" si="107"/>
        <v>　</v>
      </c>
      <c r="U1299" s="8" t="str">
        <f t="shared" si="103"/>
        <v xml:space="preserve"> </v>
      </c>
      <c r="V1299" s="8">
        <f t="shared" si="104"/>
        <v>0</v>
      </c>
      <c r="W1299" s="7" t="str">
        <f t="shared" si="105"/>
        <v/>
      </c>
    </row>
    <row r="1300" spans="1:23" ht="57" customHeight="1" x14ac:dyDescent="0.15">
      <c r="A1300" s="10"/>
      <c r="B1300" s="16"/>
      <c r="C1300" s="16"/>
      <c r="D1300" s="15"/>
      <c r="E1300" s="14"/>
      <c r="F1300" s="13"/>
      <c r="G1300" s="12" t="str">
        <f>IF(E1300="","",VLOOKUP(E1300,図書名リスト!$C$3:$W$1161,16,0))</f>
        <v/>
      </c>
      <c r="H1300" s="11" t="str">
        <f>IF(E1300="","",VLOOKUP(W1300,図書名リスト!$A$3:$W$1161,5,0))</f>
        <v/>
      </c>
      <c r="I1300" s="11" t="str">
        <f>IF(E1300="","",VLOOKUP(W1300,図書名リスト!$A$3:$W$1161,9,0))</f>
        <v/>
      </c>
      <c r="J1300" s="11" t="str">
        <f>IF(E1300="","",VLOOKUP(W1300,図書名リスト!$A$3:$W$1161,23,0))</f>
        <v/>
      </c>
      <c r="K1300" s="11" t="str">
        <f>IF(E1300="","",VLOOKUP(W1300,図書名リスト!$A$3:$W$11651,11,0))</f>
        <v/>
      </c>
      <c r="L1300" s="38" t="str">
        <f>IF(E1300="","",VLOOKUP(W1300,図書名リスト!$A$3:$W$1161,14,0))</f>
        <v/>
      </c>
      <c r="M1300" s="9" t="str">
        <f>IF(E1300="","",VLOOKUP(W1300,図書名リスト!$A$3:$W$1161,17,0))</f>
        <v/>
      </c>
      <c r="N1300" s="10"/>
      <c r="O1300" s="9" t="str">
        <f>IF(E1300="","",VLOOKUP(W1300,図書名リスト!$A$3:$W$1161,21,0))</f>
        <v/>
      </c>
      <c r="P1300" s="9" t="str">
        <f>IF(E1300="","",VLOOKUP(W1300,図書名リスト!$A$3:$W$1161,19,0))</f>
        <v/>
      </c>
      <c r="Q1300" s="9" t="str">
        <f>IF(E1300="","",VLOOKUP(W1300,図書名リスト!$A$3:$W$1161,20,0))</f>
        <v/>
      </c>
      <c r="R1300" s="9" t="str">
        <f>IF(E1300="","",VLOOKUP(W1300,図書名リスト!$A$3:$W$1161,22,0))</f>
        <v/>
      </c>
      <c r="S1300" s="8" t="str">
        <f t="shared" si="106"/>
        <v xml:space="preserve"> </v>
      </c>
      <c r="T1300" s="8" t="str">
        <f t="shared" si="107"/>
        <v>　</v>
      </c>
      <c r="U1300" s="8" t="str">
        <f t="shared" si="103"/>
        <v xml:space="preserve"> </v>
      </c>
      <c r="V1300" s="8">
        <f t="shared" si="104"/>
        <v>0</v>
      </c>
      <c r="W1300" s="7" t="str">
        <f t="shared" si="105"/>
        <v/>
      </c>
    </row>
    <row r="1301" spans="1:23" ht="57" customHeight="1" x14ac:dyDescent="0.15">
      <c r="A1301" s="10"/>
      <c r="B1301" s="16"/>
      <c r="C1301" s="16"/>
      <c r="D1301" s="15"/>
      <c r="E1301" s="14"/>
      <c r="F1301" s="13"/>
      <c r="G1301" s="12" t="str">
        <f>IF(E1301="","",VLOOKUP(E1301,図書名リスト!$C$3:$W$1161,16,0))</f>
        <v/>
      </c>
      <c r="H1301" s="11" t="str">
        <f>IF(E1301="","",VLOOKUP(W1301,図書名リスト!$A$3:$W$1161,5,0))</f>
        <v/>
      </c>
      <c r="I1301" s="11" t="str">
        <f>IF(E1301="","",VLOOKUP(W1301,図書名リスト!$A$3:$W$1161,9,0))</f>
        <v/>
      </c>
      <c r="J1301" s="11" t="str">
        <f>IF(E1301="","",VLOOKUP(W1301,図書名リスト!$A$3:$W$1161,23,0))</f>
        <v/>
      </c>
      <c r="K1301" s="11" t="str">
        <f>IF(E1301="","",VLOOKUP(W1301,図書名リスト!$A$3:$W$11651,11,0))</f>
        <v/>
      </c>
      <c r="L1301" s="38" t="str">
        <f>IF(E1301="","",VLOOKUP(W1301,図書名リスト!$A$3:$W$1161,14,0))</f>
        <v/>
      </c>
      <c r="M1301" s="9" t="str">
        <f>IF(E1301="","",VLOOKUP(W1301,図書名リスト!$A$3:$W$1161,17,0))</f>
        <v/>
      </c>
      <c r="N1301" s="10"/>
      <c r="O1301" s="9" t="str">
        <f>IF(E1301="","",VLOOKUP(W1301,図書名リスト!$A$3:$W$1161,21,0))</f>
        <v/>
      </c>
      <c r="P1301" s="9" t="str">
        <f>IF(E1301="","",VLOOKUP(W1301,図書名リスト!$A$3:$W$1161,19,0))</f>
        <v/>
      </c>
      <c r="Q1301" s="9" t="str">
        <f>IF(E1301="","",VLOOKUP(W1301,図書名リスト!$A$3:$W$1161,20,0))</f>
        <v/>
      </c>
      <c r="R1301" s="9" t="str">
        <f>IF(E1301="","",VLOOKUP(W1301,図書名リスト!$A$3:$W$1161,22,0))</f>
        <v/>
      </c>
      <c r="S1301" s="8" t="str">
        <f t="shared" si="106"/>
        <v xml:space="preserve"> </v>
      </c>
      <c r="T1301" s="8" t="str">
        <f t="shared" si="107"/>
        <v>　</v>
      </c>
      <c r="U1301" s="8" t="str">
        <f t="shared" si="103"/>
        <v xml:space="preserve"> </v>
      </c>
      <c r="V1301" s="8">
        <f t="shared" si="104"/>
        <v>0</v>
      </c>
      <c r="W1301" s="7" t="str">
        <f t="shared" si="105"/>
        <v/>
      </c>
    </row>
    <row r="1302" spans="1:23" ht="57" customHeight="1" x14ac:dyDescent="0.15">
      <c r="A1302" s="10"/>
      <c r="B1302" s="16"/>
      <c r="C1302" s="16"/>
      <c r="D1302" s="15"/>
      <c r="E1302" s="14"/>
      <c r="F1302" s="13"/>
      <c r="G1302" s="12" t="str">
        <f>IF(E1302="","",VLOOKUP(E1302,図書名リスト!$C$3:$W$1161,16,0))</f>
        <v/>
      </c>
      <c r="H1302" s="11" t="str">
        <f>IF(E1302="","",VLOOKUP(W1302,図書名リスト!$A$3:$W$1161,5,0))</f>
        <v/>
      </c>
      <c r="I1302" s="11" t="str">
        <f>IF(E1302="","",VLOOKUP(W1302,図書名リスト!$A$3:$W$1161,9,0))</f>
        <v/>
      </c>
      <c r="J1302" s="11" t="str">
        <f>IF(E1302="","",VLOOKUP(W1302,図書名リスト!$A$3:$W$1161,23,0))</f>
        <v/>
      </c>
      <c r="K1302" s="11" t="str">
        <f>IF(E1302="","",VLOOKUP(W1302,図書名リスト!$A$3:$W$11651,11,0))</f>
        <v/>
      </c>
      <c r="L1302" s="38" t="str">
        <f>IF(E1302="","",VLOOKUP(W1302,図書名リスト!$A$3:$W$1161,14,0))</f>
        <v/>
      </c>
      <c r="M1302" s="9" t="str">
        <f>IF(E1302="","",VLOOKUP(W1302,図書名リスト!$A$3:$W$1161,17,0))</f>
        <v/>
      </c>
      <c r="N1302" s="10"/>
      <c r="O1302" s="9" t="str">
        <f>IF(E1302="","",VLOOKUP(W1302,図書名リスト!$A$3:$W$1161,21,0))</f>
        <v/>
      </c>
      <c r="P1302" s="9" t="str">
        <f>IF(E1302="","",VLOOKUP(W1302,図書名リスト!$A$3:$W$1161,19,0))</f>
        <v/>
      </c>
      <c r="Q1302" s="9" t="str">
        <f>IF(E1302="","",VLOOKUP(W1302,図書名リスト!$A$3:$W$1161,20,0))</f>
        <v/>
      </c>
      <c r="R1302" s="9" t="str">
        <f>IF(E1302="","",VLOOKUP(W1302,図書名リスト!$A$3:$W$1161,22,0))</f>
        <v/>
      </c>
      <c r="S1302" s="8" t="str">
        <f t="shared" si="106"/>
        <v xml:space="preserve"> </v>
      </c>
      <c r="T1302" s="8" t="str">
        <f t="shared" si="107"/>
        <v>　</v>
      </c>
      <c r="U1302" s="8" t="str">
        <f t="shared" si="103"/>
        <v xml:space="preserve"> </v>
      </c>
      <c r="V1302" s="8">
        <f t="shared" si="104"/>
        <v>0</v>
      </c>
      <c r="W1302" s="7" t="str">
        <f t="shared" si="105"/>
        <v/>
      </c>
    </row>
    <row r="1303" spans="1:23" ht="57" customHeight="1" x14ac:dyDescent="0.15">
      <c r="A1303" s="10"/>
      <c r="B1303" s="16"/>
      <c r="C1303" s="16"/>
      <c r="D1303" s="15"/>
      <c r="E1303" s="14"/>
      <c r="F1303" s="13"/>
      <c r="G1303" s="12" t="str">
        <f>IF(E1303="","",VLOOKUP(E1303,図書名リスト!$C$3:$W$1161,16,0))</f>
        <v/>
      </c>
      <c r="H1303" s="11" t="str">
        <f>IF(E1303="","",VLOOKUP(W1303,図書名リスト!$A$3:$W$1161,5,0))</f>
        <v/>
      </c>
      <c r="I1303" s="11" t="str">
        <f>IF(E1303="","",VLOOKUP(W1303,図書名リスト!$A$3:$W$1161,9,0))</f>
        <v/>
      </c>
      <c r="J1303" s="11" t="str">
        <f>IF(E1303="","",VLOOKUP(W1303,図書名リスト!$A$3:$W$1161,23,0))</f>
        <v/>
      </c>
      <c r="K1303" s="11" t="str">
        <f>IF(E1303="","",VLOOKUP(W1303,図書名リスト!$A$3:$W$11651,11,0))</f>
        <v/>
      </c>
      <c r="L1303" s="38" t="str">
        <f>IF(E1303="","",VLOOKUP(W1303,図書名リスト!$A$3:$W$1161,14,0))</f>
        <v/>
      </c>
      <c r="M1303" s="9" t="str">
        <f>IF(E1303="","",VLOOKUP(W1303,図書名リスト!$A$3:$W$1161,17,0))</f>
        <v/>
      </c>
      <c r="N1303" s="10"/>
      <c r="O1303" s="9" t="str">
        <f>IF(E1303="","",VLOOKUP(W1303,図書名リスト!$A$3:$W$1161,21,0))</f>
        <v/>
      </c>
      <c r="P1303" s="9" t="str">
        <f>IF(E1303="","",VLOOKUP(W1303,図書名リスト!$A$3:$W$1161,19,0))</f>
        <v/>
      </c>
      <c r="Q1303" s="9" t="str">
        <f>IF(E1303="","",VLOOKUP(W1303,図書名リスト!$A$3:$W$1161,20,0))</f>
        <v/>
      </c>
      <c r="R1303" s="9" t="str">
        <f>IF(E1303="","",VLOOKUP(W1303,図書名リスト!$A$3:$W$1161,22,0))</f>
        <v/>
      </c>
      <c r="S1303" s="8" t="str">
        <f t="shared" si="106"/>
        <v xml:space="preserve"> </v>
      </c>
      <c r="T1303" s="8" t="str">
        <f t="shared" si="107"/>
        <v>　</v>
      </c>
      <c r="U1303" s="8" t="str">
        <f t="shared" si="103"/>
        <v xml:space="preserve"> </v>
      </c>
      <c r="V1303" s="8">
        <f t="shared" si="104"/>
        <v>0</v>
      </c>
      <c r="W1303" s="7" t="str">
        <f t="shared" si="105"/>
        <v/>
      </c>
    </row>
    <row r="1304" spans="1:23" ht="57" customHeight="1" x14ac:dyDescent="0.15">
      <c r="A1304" s="10"/>
      <c r="B1304" s="16"/>
      <c r="C1304" s="16"/>
      <c r="D1304" s="15"/>
      <c r="E1304" s="14"/>
      <c r="F1304" s="13"/>
      <c r="G1304" s="12" t="str">
        <f>IF(E1304="","",VLOOKUP(E1304,図書名リスト!$C$3:$W$1161,16,0))</f>
        <v/>
      </c>
      <c r="H1304" s="11" t="str">
        <f>IF(E1304="","",VLOOKUP(W1304,図書名リスト!$A$3:$W$1161,5,0))</f>
        <v/>
      </c>
      <c r="I1304" s="11" t="str">
        <f>IF(E1304="","",VLOOKUP(W1304,図書名リスト!$A$3:$W$1161,9,0))</f>
        <v/>
      </c>
      <c r="J1304" s="11" t="str">
        <f>IF(E1304="","",VLOOKUP(W1304,図書名リスト!$A$3:$W$1161,23,0))</f>
        <v/>
      </c>
      <c r="K1304" s="11" t="str">
        <f>IF(E1304="","",VLOOKUP(W1304,図書名リスト!$A$3:$W$11651,11,0))</f>
        <v/>
      </c>
      <c r="L1304" s="38" t="str">
        <f>IF(E1304="","",VLOOKUP(W1304,図書名リスト!$A$3:$W$1161,14,0))</f>
        <v/>
      </c>
      <c r="M1304" s="9" t="str">
        <f>IF(E1304="","",VLOOKUP(W1304,図書名リスト!$A$3:$W$1161,17,0))</f>
        <v/>
      </c>
      <c r="N1304" s="10"/>
      <c r="O1304" s="9" t="str">
        <f>IF(E1304="","",VLOOKUP(W1304,図書名リスト!$A$3:$W$1161,21,0))</f>
        <v/>
      </c>
      <c r="P1304" s="9" t="str">
        <f>IF(E1304="","",VLOOKUP(W1304,図書名リスト!$A$3:$W$1161,19,0))</f>
        <v/>
      </c>
      <c r="Q1304" s="9" t="str">
        <f>IF(E1304="","",VLOOKUP(W1304,図書名リスト!$A$3:$W$1161,20,0))</f>
        <v/>
      </c>
      <c r="R1304" s="9" t="str">
        <f>IF(E1304="","",VLOOKUP(W1304,図書名リスト!$A$3:$W$1161,22,0))</f>
        <v/>
      </c>
      <c r="S1304" s="8" t="str">
        <f t="shared" si="106"/>
        <v xml:space="preserve"> </v>
      </c>
      <c r="T1304" s="8" t="str">
        <f t="shared" si="107"/>
        <v>　</v>
      </c>
      <c r="U1304" s="8" t="str">
        <f t="shared" si="103"/>
        <v xml:space="preserve"> </v>
      </c>
      <c r="V1304" s="8">
        <f t="shared" si="104"/>
        <v>0</v>
      </c>
      <c r="W1304" s="7" t="str">
        <f t="shared" si="105"/>
        <v/>
      </c>
    </row>
    <row r="1305" spans="1:23" ht="57" customHeight="1" x14ac:dyDescent="0.15">
      <c r="A1305" s="10"/>
      <c r="B1305" s="16"/>
      <c r="C1305" s="16"/>
      <c r="D1305" s="15"/>
      <c r="E1305" s="14"/>
      <c r="F1305" s="13"/>
      <c r="G1305" s="12" t="str">
        <f>IF(E1305="","",VLOOKUP(E1305,図書名リスト!$C$3:$W$1161,16,0))</f>
        <v/>
      </c>
      <c r="H1305" s="11" t="str">
        <f>IF(E1305="","",VLOOKUP(W1305,図書名リスト!$A$3:$W$1161,5,0))</f>
        <v/>
      </c>
      <c r="I1305" s="11" t="str">
        <f>IF(E1305="","",VLOOKUP(W1305,図書名リスト!$A$3:$W$1161,9,0))</f>
        <v/>
      </c>
      <c r="J1305" s="11" t="str">
        <f>IF(E1305="","",VLOOKUP(W1305,図書名リスト!$A$3:$W$1161,23,0))</f>
        <v/>
      </c>
      <c r="K1305" s="11" t="str">
        <f>IF(E1305="","",VLOOKUP(W1305,図書名リスト!$A$3:$W$11651,11,0))</f>
        <v/>
      </c>
      <c r="L1305" s="38" t="str">
        <f>IF(E1305="","",VLOOKUP(W1305,図書名リスト!$A$3:$W$1161,14,0))</f>
        <v/>
      </c>
      <c r="M1305" s="9" t="str">
        <f>IF(E1305="","",VLOOKUP(W1305,図書名リスト!$A$3:$W$1161,17,0))</f>
        <v/>
      </c>
      <c r="N1305" s="10"/>
      <c r="O1305" s="9" t="str">
        <f>IF(E1305="","",VLOOKUP(W1305,図書名リスト!$A$3:$W$1161,21,0))</f>
        <v/>
      </c>
      <c r="P1305" s="9" t="str">
        <f>IF(E1305="","",VLOOKUP(W1305,図書名リスト!$A$3:$W$1161,19,0))</f>
        <v/>
      </c>
      <c r="Q1305" s="9" t="str">
        <f>IF(E1305="","",VLOOKUP(W1305,図書名リスト!$A$3:$W$1161,20,0))</f>
        <v/>
      </c>
      <c r="R1305" s="9" t="str">
        <f>IF(E1305="","",VLOOKUP(W1305,図書名リスト!$A$3:$W$1161,22,0))</f>
        <v/>
      </c>
      <c r="S1305" s="8" t="str">
        <f t="shared" si="106"/>
        <v xml:space="preserve"> </v>
      </c>
      <c r="T1305" s="8" t="str">
        <f t="shared" si="107"/>
        <v>　</v>
      </c>
      <c r="U1305" s="8" t="str">
        <f t="shared" si="103"/>
        <v xml:space="preserve"> </v>
      </c>
      <c r="V1305" s="8">
        <f t="shared" si="104"/>
        <v>0</v>
      </c>
      <c r="W1305" s="7" t="str">
        <f t="shared" si="105"/>
        <v/>
      </c>
    </row>
    <row r="1306" spans="1:23" ht="57" customHeight="1" x14ac:dyDescent="0.15">
      <c r="A1306" s="10"/>
      <c r="B1306" s="16"/>
      <c r="C1306" s="16"/>
      <c r="D1306" s="15"/>
      <c r="E1306" s="14"/>
      <c r="F1306" s="13"/>
      <c r="G1306" s="12" t="str">
        <f>IF(E1306="","",VLOOKUP(E1306,図書名リスト!$C$3:$W$1161,16,0))</f>
        <v/>
      </c>
      <c r="H1306" s="11" t="str">
        <f>IF(E1306="","",VLOOKUP(W1306,図書名リスト!$A$3:$W$1161,5,0))</f>
        <v/>
      </c>
      <c r="I1306" s="11" t="str">
        <f>IF(E1306="","",VLOOKUP(W1306,図書名リスト!$A$3:$W$1161,9,0))</f>
        <v/>
      </c>
      <c r="J1306" s="11" t="str">
        <f>IF(E1306="","",VLOOKUP(W1306,図書名リスト!$A$3:$W$1161,23,0))</f>
        <v/>
      </c>
      <c r="K1306" s="11" t="str">
        <f>IF(E1306="","",VLOOKUP(W1306,図書名リスト!$A$3:$W$11651,11,0))</f>
        <v/>
      </c>
      <c r="L1306" s="38" t="str">
        <f>IF(E1306="","",VLOOKUP(W1306,図書名リスト!$A$3:$W$1161,14,0))</f>
        <v/>
      </c>
      <c r="M1306" s="9" t="str">
        <f>IF(E1306="","",VLOOKUP(W1306,図書名リスト!$A$3:$W$1161,17,0))</f>
        <v/>
      </c>
      <c r="N1306" s="10"/>
      <c r="O1306" s="9" t="str">
        <f>IF(E1306="","",VLOOKUP(W1306,図書名リスト!$A$3:$W$1161,21,0))</f>
        <v/>
      </c>
      <c r="P1306" s="9" t="str">
        <f>IF(E1306="","",VLOOKUP(W1306,図書名リスト!$A$3:$W$1161,19,0))</f>
        <v/>
      </c>
      <c r="Q1306" s="9" t="str">
        <f>IF(E1306="","",VLOOKUP(W1306,図書名リスト!$A$3:$W$1161,20,0))</f>
        <v/>
      </c>
      <c r="R1306" s="9" t="str">
        <f>IF(E1306="","",VLOOKUP(W1306,図書名リスト!$A$3:$W$1161,22,0))</f>
        <v/>
      </c>
      <c r="S1306" s="8" t="str">
        <f t="shared" si="106"/>
        <v xml:space="preserve"> </v>
      </c>
      <c r="T1306" s="8" t="str">
        <f t="shared" si="107"/>
        <v>　</v>
      </c>
      <c r="U1306" s="8" t="str">
        <f t="shared" si="103"/>
        <v xml:space="preserve"> </v>
      </c>
      <c r="V1306" s="8">
        <f t="shared" si="104"/>
        <v>0</v>
      </c>
      <c r="W1306" s="7" t="str">
        <f t="shared" si="105"/>
        <v/>
      </c>
    </row>
    <row r="1307" spans="1:23" ht="57" customHeight="1" x14ac:dyDescent="0.15">
      <c r="A1307" s="10"/>
      <c r="B1307" s="16"/>
      <c r="C1307" s="16"/>
      <c r="D1307" s="15"/>
      <c r="E1307" s="14"/>
      <c r="F1307" s="13"/>
      <c r="G1307" s="12" t="str">
        <f>IF(E1307="","",VLOOKUP(E1307,図書名リスト!$C$3:$W$1161,16,0))</f>
        <v/>
      </c>
      <c r="H1307" s="11" t="str">
        <f>IF(E1307="","",VLOOKUP(W1307,図書名リスト!$A$3:$W$1161,5,0))</f>
        <v/>
      </c>
      <c r="I1307" s="11" t="str">
        <f>IF(E1307="","",VLOOKUP(W1307,図書名リスト!$A$3:$W$1161,9,0))</f>
        <v/>
      </c>
      <c r="J1307" s="11" t="str">
        <f>IF(E1307="","",VLOOKUP(W1307,図書名リスト!$A$3:$W$1161,23,0))</f>
        <v/>
      </c>
      <c r="K1307" s="11" t="str">
        <f>IF(E1307="","",VLOOKUP(W1307,図書名リスト!$A$3:$W$11651,11,0))</f>
        <v/>
      </c>
      <c r="L1307" s="38" t="str">
        <f>IF(E1307="","",VLOOKUP(W1307,図書名リスト!$A$3:$W$1161,14,0))</f>
        <v/>
      </c>
      <c r="M1307" s="9" t="str">
        <f>IF(E1307="","",VLOOKUP(W1307,図書名リスト!$A$3:$W$1161,17,0))</f>
        <v/>
      </c>
      <c r="N1307" s="10"/>
      <c r="O1307" s="9" t="str">
        <f>IF(E1307="","",VLOOKUP(W1307,図書名リスト!$A$3:$W$1161,21,0))</f>
        <v/>
      </c>
      <c r="P1307" s="9" t="str">
        <f>IF(E1307="","",VLOOKUP(W1307,図書名リスト!$A$3:$W$1161,19,0))</f>
        <v/>
      </c>
      <c r="Q1307" s="9" t="str">
        <f>IF(E1307="","",VLOOKUP(W1307,図書名リスト!$A$3:$W$1161,20,0))</f>
        <v/>
      </c>
      <c r="R1307" s="9" t="str">
        <f>IF(E1307="","",VLOOKUP(W1307,図書名リスト!$A$3:$W$1161,22,0))</f>
        <v/>
      </c>
      <c r="S1307" s="8" t="str">
        <f t="shared" si="106"/>
        <v xml:space="preserve"> </v>
      </c>
      <c r="T1307" s="8" t="str">
        <f t="shared" si="107"/>
        <v>　</v>
      </c>
      <c r="U1307" s="8" t="str">
        <f t="shared" si="103"/>
        <v xml:space="preserve"> </v>
      </c>
      <c r="V1307" s="8">
        <f t="shared" si="104"/>
        <v>0</v>
      </c>
      <c r="W1307" s="7" t="str">
        <f t="shared" si="105"/>
        <v/>
      </c>
    </row>
    <row r="1308" spans="1:23" ht="57" customHeight="1" x14ac:dyDescent="0.15">
      <c r="A1308" s="10"/>
      <c r="B1308" s="16"/>
      <c r="C1308" s="16"/>
      <c r="D1308" s="15"/>
      <c r="E1308" s="14"/>
      <c r="F1308" s="13"/>
      <c r="G1308" s="12" t="str">
        <f>IF(E1308="","",VLOOKUP(E1308,図書名リスト!$C$3:$W$1161,16,0))</f>
        <v/>
      </c>
      <c r="H1308" s="11" t="str">
        <f>IF(E1308="","",VLOOKUP(W1308,図書名リスト!$A$3:$W$1161,5,0))</f>
        <v/>
      </c>
      <c r="I1308" s="11" t="str">
        <f>IF(E1308="","",VLOOKUP(W1308,図書名リスト!$A$3:$W$1161,9,0))</f>
        <v/>
      </c>
      <c r="J1308" s="11" t="str">
        <f>IF(E1308="","",VLOOKUP(W1308,図書名リスト!$A$3:$W$1161,23,0))</f>
        <v/>
      </c>
      <c r="K1308" s="11" t="str">
        <f>IF(E1308="","",VLOOKUP(W1308,図書名リスト!$A$3:$W$11651,11,0))</f>
        <v/>
      </c>
      <c r="L1308" s="38" t="str">
        <f>IF(E1308="","",VLOOKUP(W1308,図書名リスト!$A$3:$W$1161,14,0))</f>
        <v/>
      </c>
      <c r="M1308" s="9" t="str">
        <f>IF(E1308="","",VLOOKUP(W1308,図書名リスト!$A$3:$W$1161,17,0))</f>
        <v/>
      </c>
      <c r="N1308" s="10"/>
      <c r="O1308" s="9" t="str">
        <f>IF(E1308="","",VLOOKUP(W1308,図書名リスト!$A$3:$W$1161,21,0))</f>
        <v/>
      </c>
      <c r="P1308" s="9" t="str">
        <f>IF(E1308="","",VLOOKUP(W1308,図書名リスト!$A$3:$W$1161,19,0))</f>
        <v/>
      </c>
      <c r="Q1308" s="9" t="str">
        <f>IF(E1308="","",VLOOKUP(W1308,図書名リスト!$A$3:$W$1161,20,0))</f>
        <v/>
      </c>
      <c r="R1308" s="9" t="str">
        <f>IF(E1308="","",VLOOKUP(W1308,図書名リスト!$A$3:$W$1161,22,0))</f>
        <v/>
      </c>
      <c r="S1308" s="8" t="str">
        <f t="shared" si="106"/>
        <v xml:space="preserve"> </v>
      </c>
      <c r="T1308" s="8" t="str">
        <f t="shared" si="107"/>
        <v>　</v>
      </c>
      <c r="U1308" s="8" t="str">
        <f t="shared" si="103"/>
        <v xml:space="preserve"> </v>
      </c>
      <c r="V1308" s="8">
        <f t="shared" si="104"/>
        <v>0</v>
      </c>
      <c r="W1308" s="7" t="str">
        <f t="shared" si="105"/>
        <v/>
      </c>
    </row>
    <row r="1309" spans="1:23" ht="57" customHeight="1" x14ac:dyDescent="0.15">
      <c r="A1309" s="10"/>
      <c r="B1309" s="16"/>
      <c r="C1309" s="16"/>
      <c r="D1309" s="15"/>
      <c r="E1309" s="14"/>
      <c r="F1309" s="13"/>
      <c r="G1309" s="12" t="str">
        <f>IF(E1309="","",VLOOKUP(E1309,図書名リスト!$C$3:$W$1161,16,0))</f>
        <v/>
      </c>
      <c r="H1309" s="11" t="str">
        <f>IF(E1309="","",VLOOKUP(W1309,図書名リスト!$A$3:$W$1161,5,0))</f>
        <v/>
      </c>
      <c r="I1309" s="11" t="str">
        <f>IF(E1309="","",VLOOKUP(W1309,図書名リスト!$A$3:$W$1161,9,0))</f>
        <v/>
      </c>
      <c r="J1309" s="11" t="str">
        <f>IF(E1309="","",VLOOKUP(W1309,図書名リスト!$A$3:$W$1161,23,0))</f>
        <v/>
      </c>
      <c r="K1309" s="11" t="str">
        <f>IF(E1309="","",VLOOKUP(W1309,図書名リスト!$A$3:$W$11651,11,0))</f>
        <v/>
      </c>
      <c r="L1309" s="38" t="str">
        <f>IF(E1309="","",VLOOKUP(W1309,図書名リスト!$A$3:$W$1161,14,0))</f>
        <v/>
      </c>
      <c r="M1309" s="9" t="str">
        <f>IF(E1309="","",VLOOKUP(W1309,図書名リスト!$A$3:$W$1161,17,0))</f>
        <v/>
      </c>
      <c r="N1309" s="10"/>
      <c r="O1309" s="9" t="str">
        <f>IF(E1309="","",VLOOKUP(W1309,図書名リスト!$A$3:$W$1161,21,0))</f>
        <v/>
      </c>
      <c r="P1309" s="9" t="str">
        <f>IF(E1309="","",VLOOKUP(W1309,図書名リスト!$A$3:$W$1161,19,0))</f>
        <v/>
      </c>
      <c r="Q1309" s="9" t="str">
        <f>IF(E1309="","",VLOOKUP(W1309,図書名リスト!$A$3:$W$1161,20,0))</f>
        <v/>
      </c>
      <c r="R1309" s="9" t="str">
        <f>IF(E1309="","",VLOOKUP(W1309,図書名リスト!$A$3:$W$1161,22,0))</f>
        <v/>
      </c>
      <c r="S1309" s="8" t="str">
        <f t="shared" si="106"/>
        <v xml:space="preserve"> </v>
      </c>
      <c r="T1309" s="8" t="str">
        <f t="shared" si="107"/>
        <v>　</v>
      </c>
      <c r="U1309" s="8" t="str">
        <f t="shared" si="103"/>
        <v xml:space="preserve"> </v>
      </c>
      <c r="V1309" s="8">
        <f t="shared" si="104"/>
        <v>0</v>
      </c>
      <c r="W1309" s="7" t="str">
        <f t="shared" si="105"/>
        <v/>
      </c>
    </row>
    <row r="1310" spans="1:23" ht="57" customHeight="1" x14ac:dyDescent="0.15">
      <c r="A1310" s="10"/>
      <c r="B1310" s="16"/>
      <c r="C1310" s="16"/>
      <c r="D1310" s="15"/>
      <c r="E1310" s="14"/>
      <c r="F1310" s="13"/>
      <c r="G1310" s="12" t="str">
        <f>IF(E1310="","",VLOOKUP(E1310,図書名リスト!$C$3:$W$1161,16,0))</f>
        <v/>
      </c>
      <c r="H1310" s="11" t="str">
        <f>IF(E1310="","",VLOOKUP(W1310,図書名リスト!$A$3:$W$1161,5,0))</f>
        <v/>
      </c>
      <c r="I1310" s="11" t="str">
        <f>IF(E1310="","",VLOOKUP(W1310,図書名リスト!$A$3:$W$1161,9,0))</f>
        <v/>
      </c>
      <c r="J1310" s="11" t="str">
        <f>IF(E1310="","",VLOOKUP(W1310,図書名リスト!$A$3:$W$1161,23,0))</f>
        <v/>
      </c>
      <c r="K1310" s="11" t="str">
        <f>IF(E1310="","",VLOOKUP(W1310,図書名リスト!$A$3:$W$11651,11,0))</f>
        <v/>
      </c>
      <c r="L1310" s="38" t="str">
        <f>IF(E1310="","",VLOOKUP(W1310,図書名リスト!$A$3:$W$1161,14,0))</f>
        <v/>
      </c>
      <c r="M1310" s="9" t="str">
        <f>IF(E1310="","",VLOOKUP(W1310,図書名リスト!$A$3:$W$1161,17,0))</f>
        <v/>
      </c>
      <c r="N1310" s="10"/>
      <c r="O1310" s="9" t="str">
        <f>IF(E1310="","",VLOOKUP(W1310,図書名リスト!$A$3:$W$1161,21,0))</f>
        <v/>
      </c>
      <c r="P1310" s="9" t="str">
        <f>IF(E1310="","",VLOOKUP(W1310,図書名リスト!$A$3:$W$1161,19,0))</f>
        <v/>
      </c>
      <c r="Q1310" s="9" t="str">
        <f>IF(E1310="","",VLOOKUP(W1310,図書名リスト!$A$3:$W$1161,20,0))</f>
        <v/>
      </c>
      <c r="R1310" s="9" t="str">
        <f>IF(E1310="","",VLOOKUP(W1310,図書名リスト!$A$3:$W$1161,22,0))</f>
        <v/>
      </c>
      <c r="S1310" s="8" t="str">
        <f t="shared" si="106"/>
        <v xml:space="preserve"> </v>
      </c>
      <c r="T1310" s="8" t="str">
        <f t="shared" si="107"/>
        <v>　</v>
      </c>
      <c r="U1310" s="8" t="str">
        <f t="shared" si="103"/>
        <v xml:space="preserve"> </v>
      </c>
      <c r="V1310" s="8">
        <f t="shared" si="104"/>
        <v>0</v>
      </c>
      <c r="W1310" s="7" t="str">
        <f t="shared" si="105"/>
        <v/>
      </c>
    </row>
    <row r="1311" spans="1:23" ht="57" customHeight="1" x14ac:dyDescent="0.15">
      <c r="A1311" s="10"/>
      <c r="B1311" s="16"/>
      <c r="C1311" s="16"/>
      <c r="D1311" s="15"/>
      <c r="E1311" s="14"/>
      <c r="F1311" s="13"/>
      <c r="G1311" s="12" t="str">
        <f>IF(E1311="","",VLOOKUP(E1311,図書名リスト!$C$3:$W$1161,16,0))</f>
        <v/>
      </c>
      <c r="H1311" s="11" t="str">
        <f>IF(E1311="","",VLOOKUP(W1311,図書名リスト!$A$3:$W$1161,5,0))</f>
        <v/>
      </c>
      <c r="I1311" s="11" t="str">
        <f>IF(E1311="","",VLOOKUP(W1311,図書名リスト!$A$3:$W$1161,9,0))</f>
        <v/>
      </c>
      <c r="J1311" s="11" t="str">
        <f>IF(E1311="","",VLOOKUP(W1311,図書名リスト!$A$3:$W$1161,23,0))</f>
        <v/>
      </c>
      <c r="K1311" s="11" t="str">
        <f>IF(E1311="","",VLOOKUP(W1311,図書名リスト!$A$3:$W$11651,11,0))</f>
        <v/>
      </c>
      <c r="L1311" s="38" t="str">
        <f>IF(E1311="","",VLOOKUP(W1311,図書名リスト!$A$3:$W$1161,14,0))</f>
        <v/>
      </c>
      <c r="M1311" s="9" t="str">
        <f>IF(E1311="","",VLOOKUP(W1311,図書名リスト!$A$3:$W$1161,17,0))</f>
        <v/>
      </c>
      <c r="N1311" s="10"/>
      <c r="O1311" s="9" t="str">
        <f>IF(E1311="","",VLOOKUP(W1311,図書名リスト!$A$3:$W$1161,21,0))</f>
        <v/>
      </c>
      <c r="P1311" s="9" t="str">
        <f>IF(E1311="","",VLOOKUP(W1311,図書名リスト!$A$3:$W$1161,19,0))</f>
        <v/>
      </c>
      <c r="Q1311" s="9" t="str">
        <f>IF(E1311="","",VLOOKUP(W1311,図書名リスト!$A$3:$W$1161,20,0))</f>
        <v/>
      </c>
      <c r="R1311" s="9" t="str">
        <f>IF(E1311="","",VLOOKUP(W1311,図書名リスト!$A$3:$W$1161,22,0))</f>
        <v/>
      </c>
      <c r="S1311" s="8" t="str">
        <f t="shared" si="106"/>
        <v xml:space="preserve"> </v>
      </c>
      <c r="T1311" s="8" t="str">
        <f t="shared" si="107"/>
        <v>　</v>
      </c>
      <c r="U1311" s="8" t="str">
        <f t="shared" si="103"/>
        <v xml:space="preserve"> </v>
      </c>
      <c r="V1311" s="8">
        <f t="shared" si="104"/>
        <v>0</v>
      </c>
      <c r="W1311" s="7" t="str">
        <f t="shared" si="105"/>
        <v/>
      </c>
    </row>
    <row r="1312" spans="1:23" ht="57" customHeight="1" x14ac:dyDescent="0.15">
      <c r="A1312" s="10"/>
      <c r="B1312" s="16"/>
      <c r="C1312" s="16"/>
      <c r="D1312" s="15"/>
      <c r="E1312" s="14"/>
      <c r="F1312" s="13"/>
      <c r="G1312" s="12" t="str">
        <f>IF(E1312="","",VLOOKUP(E1312,図書名リスト!$C$3:$W$1161,16,0))</f>
        <v/>
      </c>
      <c r="H1312" s="11" t="str">
        <f>IF(E1312="","",VLOOKUP(W1312,図書名リスト!$A$3:$W$1161,5,0))</f>
        <v/>
      </c>
      <c r="I1312" s="11" t="str">
        <f>IF(E1312="","",VLOOKUP(W1312,図書名リスト!$A$3:$W$1161,9,0))</f>
        <v/>
      </c>
      <c r="J1312" s="11" t="str">
        <f>IF(E1312="","",VLOOKUP(W1312,図書名リスト!$A$3:$W$1161,23,0))</f>
        <v/>
      </c>
      <c r="K1312" s="11" t="str">
        <f>IF(E1312="","",VLOOKUP(W1312,図書名リスト!$A$3:$W$11651,11,0))</f>
        <v/>
      </c>
      <c r="L1312" s="38" t="str">
        <f>IF(E1312="","",VLOOKUP(W1312,図書名リスト!$A$3:$W$1161,14,0))</f>
        <v/>
      </c>
      <c r="M1312" s="9" t="str">
        <f>IF(E1312="","",VLOOKUP(W1312,図書名リスト!$A$3:$W$1161,17,0))</f>
        <v/>
      </c>
      <c r="N1312" s="10"/>
      <c r="O1312" s="9" t="str">
        <f>IF(E1312="","",VLOOKUP(W1312,図書名リスト!$A$3:$W$1161,21,0))</f>
        <v/>
      </c>
      <c r="P1312" s="9" t="str">
        <f>IF(E1312="","",VLOOKUP(W1312,図書名リスト!$A$3:$W$1161,19,0))</f>
        <v/>
      </c>
      <c r="Q1312" s="9" t="str">
        <f>IF(E1312="","",VLOOKUP(W1312,図書名リスト!$A$3:$W$1161,20,0))</f>
        <v/>
      </c>
      <c r="R1312" s="9" t="str">
        <f>IF(E1312="","",VLOOKUP(W1312,図書名リスト!$A$3:$W$1161,22,0))</f>
        <v/>
      </c>
      <c r="S1312" s="8" t="str">
        <f t="shared" si="106"/>
        <v xml:space="preserve"> </v>
      </c>
      <c r="T1312" s="8" t="str">
        <f t="shared" si="107"/>
        <v>　</v>
      </c>
      <c r="U1312" s="8" t="str">
        <f t="shared" si="103"/>
        <v xml:space="preserve"> </v>
      </c>
      <c r="V1312" s="8">
        <f t="shared" si="104"/>
        <v>0</v>
      </c>
      <c r="W1312" s="7" t="str">
        <f t="shared" si="105"/>
        <v/>
      </c>
    </row>
    <row r="1313" spans="1:23" ht="57" customHeight="1" x14ac:dyDescent="0.15">
      <c r="A1313" s="10"/>
      <c r="B1313" s="16"/>
      <c r="C1313" s="16"/>
      <c r="D1313" s="15"/>
      <c r="E1313" s="14"/>
      <c r="F1313" s="13"/>
      <c r="G1313" s="12" t="str">
        <f>IF(E1313="","",VLOOKUP(E1313,図書名リスト!$C$3:$W$1161,16,0))</f>
        <v/>
      </c>
      <c r="H1313" s="11" t="str">
        <f>IF(E1313="","",VLOOKUP(W1313,図書名リスト!$A$3:$W$1161,5,0))</f>
        <v/>
      </c>
      <c r="I1313" s="11" t="str">
        <f>IF(E1313="","",VLOOKUP(W1313,図書名リスト!$A$3:$W$1161,9,0))</f>
        <v/>
      </c>
      <c r="J1313" s="11" t="str">
        <f>IF(E1313="","",VLOOKUP(W1313,図書名リスト!$A$3:$W$1161,23,0))</f>
        <v/>
      </c>
      <c r="K1313" s="11" t="str">
        <f>IF(E1313="","",VLOOKUP(W1313,図書名リスト!$A$3:$W$11651,11,0))</f>
        <v/>
      </c>
      <c r="L1313" s="38" t="str">
        <f>IF(E1313="","",VLOOKUP(W1313,図書名リスト!$A$3:$W$1161,14,0))</f>
        <v/>
      </c>
      <c r="M1313" s="9" t="str">
        <f>IF(E1313="","",VLOOKUP(W1313,図書名リスト!$A$3:$W$1161,17,0))</f>
        <v/>
      </c>
      <c r="N1313" s="10"/>
      <c r="O1313" s="9" t="str">
        <f>IF(E1313="","",VLOOKUP(W1313,図書名リスト!$A$3:$W$1161,21,0))</f>
        <v/>
      </c>
      <c r="P1313" s="9" t="str">
        <f>IF(E1313="","",VLOOKUP(W1313,図書名リスト!$A$3:$W$1161,19,0))</f>
        <v/>
      </c>
      <c r="Q1313" s="9" t="str">
        <f>IF(E1313="","",VLOOKUP(W1313,図書名リスト!$A$3:$W$1161,20,0))</f>
        <v/>
      </c>
      <c r="R1313" s="9" t="str">
        <f>IF(E1313="","",VLOOKUP(W1313,図書名リスト!$A$3:$W$1161,22,0))</f>
        <v/>
      </c>
      <c r="S1313" s="8" t="str">
        <f t="shared" si="106"/>
        <v xml:space="preserve"> </v>
      </c>
      <c r="T1313" s="8" t="str">
        <f t="shared" si="107"/>
        <v>　</v>
      </c>
      <c r="U1313" s="8" t="str">
        <f t="shared" si="103"/>
        <v xml:space="preserve"> </v>
      </c>
      <c r="V1313" s="8">
        <f t="shared" si="104"/>
        <v>0</v>
      </c>
      <c r="W1313" s="7" t="str">
        <f t="shared" si="105"/>
        <v/>
      </c>
    </row>
    <row r="1314" spans="1:23" ht="57" customHeight="1" x14ac:dyDescent="0.15">
      <c r="A1314" s="10"/>
      <c r="B1314" s="16"/>
      <c r="C1314" s="16"/>
      <c r="D1314" s="15"/>
      <c r="E1314" s="14"/>
      <c r="F1314" s="13"/>
      <c r="G1314" s="12" t="str">
        <f>IF(E1314="","",VLOOKUP(E1314,図書名リスト!$C$3:$W$1161,16,0))</f>
        <v/>
      </c>
      <c r="H1314" s="11" t="str">
        <f>IF(E1314="","",VLOOKUP(W1314,図書名リスト!$A$3:$W$1161,5,0))</f>
        <v/>
      </c>
      <c r="I1314" s="11" t="str">
        <f>IF(E1314="","",VLOOKUP(W1314,図書名リスト!$A$3:$W$1161,9,0))</f>
        <v/>
      </c>
      <c r="J1314" s="11" t="str">
        <f>IF(E1314="","",VLOOKUP(W1314,図書名リスト!$A$3:$W$1161,23,0))</f>
        <v/>
      </c>
      <c r="K1314" s="11" t="str">
        <f>IF(E1314="","",VLOOKUP(W1314,図書名リスト!$A$3:$W$11651,11,0))</f>
        <v/>
      </c>
      <c r="L1314" s="38" t="str">
        <f>IF(E1314="","",VLOOKUP(W1314,図書名リスト!$A$3:$W$1161,14,0))</f>
        <v/>
      </c>
      <c r="M1314" s="9" t="str">
        <f>IF(E1314="","",VLOOKUP(W1314,図書名リスト!$A$3:$W$1161,17,0))</f>
        <v/>
      </c>
      <c r="N1314" s="10"/>
      <c r="O1314" s="9" t="str">
        <f>IF(E1314="","",VLOOKUP(W1314,図書名リスト!$A$3:$W$1161,21,0))</f>
        <v/>
      </c>
      <c r="P1314" s="9" t="str">
        <f>IF(E1314="","",VLOOKUP(W1314,図書名リスト!$A$3:$W$1161,19,0))</f>
        <v/>
      </c>
      <c r="Q1314" s="9" t="str">
        <f>IF(E1314="","",VLOOKUP(W1314,図書名リスト!$A$3:$W$1161,20,0))</f>
        <v/>
      </c>
      <c r="R1314" s="9" t="str">
        <f>IF(E1314="","",VLOOKUP(W1314,図書名リスト!$A$3:$W$1161,22,0))</f>
        <v/>
      </c>
      <c r="S1314" s="8" t="str">
        <f t="shared" si="106"/>
        <v xml:space="preserve"> </v>
      </c>
      <c r="T1314" s="8" t="str">
        <f t="shared" si="107"/>
        <v>　</v>
      </c>
      <c r="U1314" s="8" t="str">
        <f t="shared" si="103"/>
        <v xml:space="preserve"> </v>
      </c>
      <c r="V1314" s="8">
        <f t="shared" si="104"/>
        <v>0</v>
      </c>
      <c r="W1314" s="7" t="str">
        <f t="shared" si="105"/>
        <v/>
      </c>
    </row>
    <row r="1315" spans="1:23" ht="57" customHeight="1" x14ac:dyDescent="0.15">
      <c r="A1315" s="10"/>
      <c r="B1315" s="16"/>
      <c r="C1315" s="16"/>
      <c r="D1315" s="15"/>
      <c r="E1315" s="14"/>
      <c r="F1315" s="13"/>
      <c r="G1315" s="12" t="str">
        <f>IF(E1315="","",VLOOKUP(E1315,図書名リスト!$C$3:$W$1161,16,0))</f>
        <v/>
      </c>
      <c r="H1315" s="11" t="str">
        <f>IF(E1315="","",VLOOKUP(W1315,図書名リスト!$A$3:$W$1161,5,0))</f>
        <v/>
      </c>
      <c r="I1315" s="11" t="str">
        <f>IF(E1315="","",VLOOKUP(W1315,図書名リスト!$A$3:$W$1161,9,0))</f>
        <v/>
      </c>
      <c r="J1315" s="11" t="str">
        <f>IF(E1315="","",VLOOKUP(W1315,図書名リスト!$A$3:$W$1161,23,0))</f>
        <v/>
      </c>
      <c r="K1315" s="11" t="str">
        <f>IF(E1315="","",VLOOKUP(W1315,図書名リスト!$A$3:$W$11651,11,0))</f>
        <v/>
      </c>
      <c r="L1315" s="38" t="str">
        <f>IF(E1315="","",VLOOKUP(W1315,図書名リスト!$A$3:$W$1161,14,0))</f>
        <v/>
      </c>
      <c r="M1315" s="9" t="str">
        <f>IF(E1315="","",VLOOKUP(W1315,図書名リスト!$A$3:$W$1161,17,0))</f>
        <v/>
      </c>
      <c r="N1315" s="10"/>
      <c r="O1315" s="9" t="str">
        <f>IF(E1315="","",VLOOKUP(W1315,図書名リスト!$A$3:$W$1161,21,0))</f>
        <v/>
      </c>
      <c r="P1315" s="9" t="str">
        <f>IF(E1315="","",VLOOKUP(W1315,図書名リスト!$A$3:$W$1161,19,0))</f>
        <v/>
      </c>
      <c r="Q1315" s="9" t="str">
        <f>IF(E1315="","",VLOOKUP(W1315,図書名リスト!$A$3:$W$1161,20,0))</f>
        <v/>
      </c>
      <c r="R1315" s="9" t="str">
        <f>IF(E1315="","",VLOOKUP(W1315,図書名リスト!$A$3:$W$1161,22,0))</f>
        <v/>
      </c>
      <c r="S1315" s="8" t="str">
        <f t="shared" si="106"/>
        <v xml:space="preserve"> </v>
      </c>
      <c r="T1315" s="8" t="str">
        <f t="shared" si="107"/>
        <v>　</v>
      </c>
      <c r="U1315" s="8" t="str">
        <f t="shared" si="103"/>
        <v xml:space="preserve"> </v>
      </c>
      <c r="V1315" s="8">
        <f t="shared" si="104"/>
        <v>0</v>
      </c>
      <c r="W1315" s="7" t="str">
        <f t="shared" si="105"/>
        <v/>
      </c>
    </row>
    <row r="1316" spans="1:23" ht="57" customHeight="1" x14ac:dyDescent="0.15">
      <c r="A1316" s="10"/>
      <c r="B1316" s="16"/>
      <c r="C1316" s="16"/>
      <c r="D1316" s="15"/>
      <c r="E1316" s="14"/>
      <c r="F1316" s="13"/>
      <c r="G1316" s="12" t="str">
        <f>IF(E1316="","",VLOOKUP(E1316,図書名リスト!$C$3:$W$1161,16,0))</f>
        <v/>
      </c>
      <c r="H1316" s="11" t="str">
        <f>IF(E1316="","",VLOOKUP(W1316,図書名リスト!$A$3:$W$1161,5,0))</f>
        <v/>
      </c>
      <c r="I1316" s="11" t="str">
        <f>IF(E1316="","",VLOOKUP(W1316,図書名リスト!$A$3:$W$1161,9,0))</f>
        <v/>
      </c>
      <c r="J1316" s="11" t="str">
        <f>IF(E1316="","",VLOOKUP(W1316,図書名リスト!$A$3:$W$1161,23,0))</f>
        <v/>
      </c>
      <c r="K1316" s="11" t="str">
        <f>IF(E1316="","",VLOOKUP(W1316,図書名リスト!$A$3:$W$11651,11,0))</f>
        <v/>
      </c>
      <c r="L1316" s="38" t="str">
        <f>IF(E1316="","",VLOOKUP(W1316,図書名リスト!$A$3:$W$1161,14,0))</f>
        <v/>
      </c>
      <c r="M1316" s="9" t="str">
        <f>IF(E1316="","",VLOOKUP(W1316,図書名リスト!$A$3:$W$1161,17,0))</f>
        <v/>
      </c>
      <c r="N1316" s="10"/>
      <c r="O1316" s="9" t="str">
        <f>IF(E1316="","",VLOOKUP(W1316,図書名リスト!$A$3:$W$1161,21,0))</f>
        <v/>
      </c>
      <c r="P1316" s="9" t="str">
        <f>IF(E1316="","",VLOOKUP(W1316,図書名リスト!$A$3:$W$1161,19,0))</f>
        <v/>
      </c>
      <c r="Q1316" s="9" t="str">
        <f>IF(E1316="","",VLOOKUP(W1316,図書名リスト!$A$3:$W$1161,20,0))</f>
        <v/>
      </c>
      <c r="R1316" s="9" t="str">
        <f>IF(E1316="","",VLOOKUP(W1316,図書名リスト!$A$3:$W$1161,22,0))</f>
        <v/>
      </c>
      <c r="S1316" s="8" t="str">
        <f t="shared" si="106"/>
        <v xml:space="preserve"> </v>
      </c>
      <c r="T1316" s="8" t="str">
        <f t="shared" si="107"/>
        <v>　</v>
      </c>
      <c r="U1316" s="8" t="str">
        <f t="shared" si="103"/>
        <v xml:space="preserve"> </v>
      </c>
      <c r="V1316" s="8">
        <f t="shared" si="104"/>
        <v>0</v>
      </c>
      <c r="W1316" s="7" t="str">
        <f t="shared" si="105"/>
        <v/>
      </c>
    </row>
    <row r="1317" spans="1:23" ht="57" customHeight="1" x14ac:dyDescent="0.15">
      <c r="A1317" s="10"/>
      <c r="B1317" s="16"/>
      <c r="C1317" s="16"/>
      <c r="D1317" s="15"/>
      <c r="E1317" s="14"/>
      <c r="F1317" s="13"/>
      <c r="G1317" s="12" t="str">
        <f>IF(E1317="","",VLOOKUP(E1317,図書名リスト!$C$3:$W$1161,16,0))</f>
        <v/>
      </c>
      <c r="H1317" s="11" t="str">
        <f>IF(E1317="","",VLOOKUP(W1317,図書名リスト!$A$3:$W$1161,5,0))</f>
        <v/>
      </c>
      <c r="I1317" s="11" t="str">
        <f>IF(E1317="","",VLOOKUP(W1317,図書名リスト!$A$3:$W$1161,9,0))</f>
        <v/>
      </c>
      <c r="J1317" s="11" t="str">
        <f>IF(E1317="","",VLOOKUP(W1317,図書名リスト!$A$3:$W$1161,23,0))</f>
        <v/>
      </c>
      <c r="K1317" s="11" t="str">
        <f>IF(E1317="","",VLOOKUP(W1317,図書名リスト!$A$3:$W$11651,11,0))</f>
        <v/>
      </c>
      <c r="L1317" s="38" t="str">
        <f>IF(E1317="","",VLOOKUP(W1317,図書名リスト!$A$3:$W$1161,14,0))</f>
        <v/>
      </c>
      <c r="M1317" s="9" t="str">
        <f>IF(E1317="","",VLOOKUP(W1317,図書名リスト!$A$3:$W$1161,17,0))</f>
        <v/>
      </c>
      <c r="N1317" s="10"/>
      <c r="O1317" s="9" t="str">
        <f>IF(E1317="","",VLOOKUP(W1317,図書名リスト!$A$3:$W$1161,21,0))</f>
        <v/>
      </c>
      <c r="P1317" s="9" t="str">
        <f>IF(E1317="","",VLOOKUP(W1317,図書名リスト!$A$3:$W$1161,19,0))</f>
        <v/>
      </c>
      <c r="Q1317" s="9" t="str">
        <f>IF(E1317="","",VLOOKUP(W1317,図書名リスト!$A$3:$W$1161,20,0))</f>
        <v/>
      </c>
      <c r="R1317" s="9" t="str">
        <f>IF(E1317="","",VLOOKUP(W1317,図書名リスト!$A$3:$W$1161,22,0))</f>
        <v/>
      </c>
      <c r="S1317" s="8" t="str">
        <f t="shared" si="106"/>
        <v xml:space="preserve"> </v>
      </c>
      <c r="T1317" s="8" t="str">
        <f t="shared" si="107"/>
        <v>　</v>
      </c>
      <c r="U1317" s="8" t="str">
        <f t="shared" si="103"/>
        <v xml:space="preserve"> </v>
      </c>
      <c r="V1317" s="8">
        <f t="shared" si="104"/>
        <v>0</v>
      </c>
      <c r="W1317" s="7" t="str">
        <f t="shared" si="105"/>
        <v/>
      </c>
    </row>
    <row r="1318" spans="1:23" ht="57" customHeight="1" x14ac:dyDescent="0.15">
      <c r="A1318" s="10"/>
      <c r="B1318" s="16"/>
      <c r="C1318" s="16"/>
      <c r="D1318" s="15"/>
      <c r="E1318" s="14"/>
      <c r="F1318" s="13"/>
      <c r="G1318" s="12" t="str">
        <f>IF(E1318="","",VLOOKUP(E1318,図書名リスト!$C$3:$W$1161,16,0))</f>
        <v/>
      </c>
      <c r="H1318" s="11" t="str">
        <f>IF(E1318="","",VLOOKUP(W1318,図書名リスト!$A$3:$W$1161,5,0))</f>
        <v/>
      </c>
      <c r="I1318" s="11" t="str">
        <f>IF(E1318="","",VLOOKUP(W1318,図書名リスト!$A$3:$W$1161,9,0))</f>
        <v/>
      </c>
      <c r="J1318" s="11" t="str">
        <f>IF(E1318="","",VLOOKUP(W1318,図書名リスト!$A$3:$W$1161,23,0))</f>
        <v/>
      </c>
      <c r="K1318" s="11" t="str">
        <f>IF(E1318="","",VLOOKUP(W1318,図書名リスト!$A$3:$W$11651,11,0))</f>
        <v/>
      </c>
      <c r="L1318" s="38" t="str">
        <f>IF(E1318="","",VLOOKUP(W1318,図書名リスト!$A$3:$W$1161,14,0))</f>
        <v/>
      </c>
      <c r="M1318" s="9" t="str">
        <f>IF(E1318="","",VLOOKUP(W1318,図書名リスト!$A$3:$W$1161,17,0))</f>
        <v/>
      </c>
      <c r="N1318" s="10"/>
      <c r="O1318" s="9" t="str">
        <f>IF(E1318="","",VLOOKUP(W1318,図書名リスト!$A$3:$W$1161,21,0))</f>
        <v/>
      </c>
      <c r="P1318" s="9" t="str">
        <f>IF(E1318="","",VLOOKUP(W1318,図書名リスト!$A$3:$W$1161,19,0))</f>
        <v/>
      </c>
      <c r="Q1318" s="9" t="str">
        <f>IF(E1318="","",VLOOKUP(W1318,図書名リスト!$A$3:$W$1161,20,0))</f>
        <v/>
      </c>
      <c r="R1318" s="9" t="str">
        <f>IF(E1318="","",VLOOKUP(W1318,図書名リスト!$A$3:$W$1161,22,0))</f>
        <v/>
      </c>
      <c r="S1318" s="8" t="str">
        <f t="shared" si="106"/>
        <v xml:space="preserve"> </v>
      </c>
      <c r="T1318" s="8" t="str">
        <f t="shared" si="107"/>
        <v>　</v>
      </c>
      <c r="U1318" s="8" t="str">
        <f t="shared" si="103"/>
        <v xml:space="preserve"> </v>
      </c>
      <c r="V1318" s="8">
        <f t="shared" si="104"/>
        <v>0</v>
      </c>
      <c r="W1318" s="7" t="str">
        <f t="shared" si="105"/>
        <v/>
      </c>
    </row>
    <row r="1319" spans="1:23" ht="57" customHeight="1" x14ac:dyDescent="0.15">
      <c r="A1319" s="10"/>
      <c r="B1319" s="16"/>
      <c r="C1319" s="16"/>
      <c r="D1319" s="15"/>
      <c r="E1319" s="14"/>
      <c r="F1319" s="13"/>
      <c r="G1319" s="12" t="str">
        <f>IF(E1319="","",VLOOKUP(E1319,図書名リスト!$C$3:$W$1161,16,0))</f>
        <v/>
      </c>
      <c r="H1319" s="11" t="str">
        <f>IF(E1319="","",VLOOKUP(W1319,図書名リスト!$A$3:$W$1161,5,0))</f>
        <v/>
      </c>
      <c r="I1319" s="11" t="str">
        <f>IF(E1319="","",VLOOKUP(W1319,図書名リスト!$A$3:$W$1161,9,0))</f>
        <v/>
      </c>
      <c r="J1319" s="11" t="str">
        <f>IF(E1319="","",VLOOKUP(W1319,図書名リスト!$A$3:$W$1161,23,0))</f>
        <v/>
      </c>
      <c r="K1319" s="11" t="str">
        <f>IF(E1319="","",VLOOKUP(W1319,図書名リスト!$A$3:$W$11651,11,0))</f>
        <v/>
      </c>
      <c r="L1319" s="38" t="str">
        <f>IF(E1319="","",VLOOKUP(W1319,図書名リスト!$A$3:$W$1161,14,0))</f>
        <v/>
      </c>
      <c r="M1319" s="9" t="str">
        <f>IF(E1319="","",VLOOKUP(W1319,図書名リスト!$A$3:$W$1161,17,0))</f>
        <v/>
      </c>
      <c r="N1319" s="10"/>
      <c r="O1319" s="9" t="str">
        <f>IF(E1319="","",VLOOKUP(W1319,図書名リスト!$A$3:$W$1161,21,0))</f>
        <v/>
      </c>
      <c r="P1319" s="9" t="str">
        <f>IF(E1319="","",VLOOKUP(W1319,図書名リスト!$A$3:$W$1161,19,0))</f>
        <v/>
      </c>
      <c r="Q1319" s="9" t="str">
        <f>IF(E1319="","",VLOOKUP(W1319,図書名リスト!$A$3:$W$1161,20,0))</f>
        <v/>
      </c>
      <c r="R1319" s="9" t="str">
        <f>IF(E1319="","",VLOOKUP(W1319,図書名リスト!$A$3:$W$1161,22,0))</f>
        <v/>
      </c>
      <c r="S1319" s="8" t="str">
        <f t="shared" si="106"/>
        <v xml:space="preserve"> </v>
      </c>
      <c r="T1319" s="8" t="str">
        <f t="shared" si="107"/>
        <v>　</v>
      </c>
      <c r="U1319" s="8" t="str">
        <f t="shared" si="103"/>
        <v xml:space="preserve"> </v>
      </c>
      <c r="V1319" s="8">
        <f t="shared" si="104"/>
        <v>0</v>
      </c>
      <c r="W1319" s="7" t="str">
        <f t="shared" si="105"/>
        <v/>
      </c>
    </row>
    <row r="1320" spans="1:23" ht="57" customHeight="1" x14ac:dyDescent="0.15">
      <c r="A1320" s="10"/>
      <c r="B1320" s="16"/>
      <c r="C1320" s="16"/>
      <c r="D1320" s="15"/>
      <c r="E1320" s="14"/>
      <c r="F1320" s="13"/>
      <c r="G1320" s="12" t="str">
        <f>IF(E1320="","",VLOOKUP(E1320,図書名リスト!$C$3:$W$1161,16,0))</f>
        <v/>
      </c>
      <c r="H1320" s="11" t="str">
        <f>IF(E1320="","",VLOOKUP(W1320,図書名リスト!$A$3:$W$1161,5,0))</f>
        <v/>
      </c>
      <c r="I1320" s="11" t="str">
        <f>IF(E1320="","",VLOOKUP(W1320,図書名リスト!$A$3:$W$1161,9,0))</f>
        <v/>
      </c>
      <c r="J1320" s="11" t="str">
        <f>IF(E1320="","",VLOOKUP(W1320,図書名リスト!$A$3:$W$1161,23,0))</f>
        <v/>
      </c>
      <c r="K1320" s="11" t="str">
        <f>IF(E1320="","",VLOOKUP(W1320,図書名リスト!$A$3:$W$11651,11,0))</f>
        <v/>
      </c>
      <c r="L1320" s="38" t="str">
        <f>IF(E1320="","",VLOOKUP(W1320,図書名リスト!$A$3:$W$1161,14,0))</f>
        <v/>
      </c>
      <c r="M1320" s="9" t="str">
        <f>IF(E1320="","",VLOOKUP(W1320,図書名リスト!$A$3:$W$1161,17,0))</f>
        <v/>
      </c>
      <c r="N1320" s="10"/>
      <c r="O1320" s="9" t="str">
        <f>IF(E1320="","",VLOOKUP(W1320,図書名リスト!$A$3:$W$1161,21,0))</f>
        <v/>
      </c>
      <c r="P1320" s="9" t="str">
        <f>IF(E1320="","",VLOOKUP(W1320,図書名リスト!$A$3:$W$1161,19,0))</f>
        <v/>
      </c>
      <c r="Q1320" s="9" t="str">
        <f>IF(E1320="","",VLOOKUP(W1320,図書名リスト!$A$3:$W$1161,20,0))</f>
        <v/>
      </c>
      <c r="R1320" s="9" t="str">
        <f>IF(E1320="","",VLOOKUP(W1320,図書名リスト!$A$3:$W$1161,22,0))</f>
        <v/>
      </c>
      <c r="S1320" s="8" t="str">
        <f t="shared" si="106"/>
        <v xml:space="preserve"> </v>
      </c>
      <c r="T1320" s="8" t="str">
        <f t="shared" si="107"/>
        <v>　</v>
      </c>
      <c r="U1320" s="8" t="str">
        <f t="shared" si="103"/>
        <v xml:space="preserve"> </v>
      </c>
      <c r="V1320" s="8">
        <f t="shared" si="104"/>
        <v>0</v>
      </c>
      <c r="W1320" s="7" t="str">
        <f t="shared" si="105"/>
        <v/>
      </c>
    </row>
    <row r="1321" spans="1:23" ht="57" customHeight="1" x14ac:dyDescent="0.15">
      <c r="A1321" s="10"/>
      <c r="B1321" s="16"/>
      <c r="C1321" s="16"/>
      <c r="D1321" s="15"/>
      <c r="E1321" s="14"/>
      <c r="F1321" s="13"/>
      <c r="G1321" s="12" t="str">
        <f>IF(E1321="","",VLOOKUP(E1321,図書名リスト!$C$3:$W$1161,16,0))</f>
        <v/>
      </c>
      <c r="H1321" s="11" t="str">
        <f>IF(E1321="","",VLOOKUP(W1321,図書名リスト!$A$3:$W$1161,5,0))</f>
        <v/>
      </c>
      <c r="I1321" s="11" t="str">
        <f>IF(E1321="","",VLOOKUP(W1321,図書名リスト!$A$3:$W$1161,9,0))</f>
        <v/>
      </c>
      <c r="J1321" s="11" t="str">
        <f>IF(E1321="","",VLOOKUP(W1321,図書名リスト!$A$3:$W$1161,23,0))</f>
        <v/>
      </c>
      <c r="K1321" s="11" t="str">
        <f>IF(E1321="","",VLOOKUP(W1321,図書名リスト!$A$3:$W$11651,11,0))</f>
        <v/>
      </c>
      <c r="L1321" s="38" t="str">
        <f>IF(E1321="","",VLOOKUP(W1321,図書名リスト!$A$3:$W$1161,14,0))</f>
        <v/>
      </c>
      <c r="M1321" s="9" t="str">
        <f>IF(E1321="","",VLOOKUP(W1321,図書名リスト!$A$3:$W$1161,17,0))</f>
        <v/>
      </c>
      <c r="N1321" s="10"/>
      <c r="O1321" s="9" t="str">
        <f>IF(E1321="","",VLOOKUP(W1321,図書名リスト!$A$3:$W$1161,21,0))</f>
        <v/>
      </c>
      <c r="P1321" s="9" t="str">
        <f>IF(E1321="","",VLOOKUP(W1321,図書名リスト!$A$3:$W$1161,19,0))</f>
        <v/>
      </c>
      <c r="Q1321" s="9" t="str">
        <f>IF(E1321="","",VLOOKUP(W1321,図書名リスト!$A$3:$W$1161,20,0))</f>
        <v/>
      </c>
      <c r="R1321" s="9" t="str">
        <f>IF(E1321="","",VLOOKUP(W1321,図書名リスト!$A$3:$W$1161,22,0))</f>
        <v/>
      </c>
      <c r="S1321" s="8" t="str">
        <f t="shared" si="106"/>
        <v xml:space="preserve"> </v>
      </c>
      <c r="T1321" s="8" t="str">
        <f t="shared" si="107"/>
        <v>　</v>
      </c>
      <c r="U1321" s="8" t="str">
        <f t="shared" ref="U1321:U1384" si="108">IF($A1321=0," ",VLOOKUP(S1321,$Y$14:$Z$60,2,0))</f>
        <v xml:space="preserve"> </v>
      </c>
      <c r="V1321" s="8">
        <f t="shared" ref="V1321:V1384" si="109">A1321</f>
        <v>0</v>
      </c>
      <c r="W1321" s="7" t="str">
        <f t="shared" ref="W1321:W1384" si="110">IF(E1321&amp;F1321="","",CONCATENATE(E1321,F1321))</f>
        <v/>
      </c>
    </row>
    <row r="1322" spans="1:23" ht="57" customHeight="1" x14ac:dyDescent="0.15">
      <c r="A1322" s="10"/>
      <c r="B1322" s="16"/>
      <c r="C1322" s="16"/>
      <c r="D1322" s="15"/>
      <c r="E1322" s="14"/>
      <c r="F1322" s="13"/>
      <c r="G1322" s="12" t="str">
        <f>IF(E1322="","",VLOOKUP(E1322,図書名リスト!$C$3:$W$1161,16,0))</f>
        <v/>
      </c>
      <c r="H1322" s="11" t="str">
        <f>IF(E1322="","",VLOOKUP(W1322,図書名リスト!$A$3:$W$1161,5,0))</f>
        <v/>
      </c>
      <c r="I1322" s="11" t="str">
        <f>IF(E1322="","",VLOOKUP(W1322,図書名リスト!$A$3:$W$1161,9,0))</f>
        <v/>
      </c>
      <c r="J1322" s="11" t="str">
        <f>IF(E1322="","",VLOOKUP(W1322,図書名リスト!$A$3:$W$1161,23,0))</f>
        <v/>
      </c>
      <c r="K1322" s="11" t="str">
        <f>IF(E1322="","",VLOOKUP(W1322,図書名リスト!$A$3:$W$11651,11,0))</f>
        <v/>
      </c>
      <c r="L1322" s="38" t="str">
        <f>IF(E1322="","",VLOOKUP(W1322,図書名リスト!$A$3:$W$1161,14,0))</f>
        <v/>
      </c>
      <c r="M1322" s="9" t="str">
        <f>IF(E1322="","",VLOOKUP(W1322,図書名リスト!$A$3:$W$1161,17,0))</f>
        <v/>
      </c>
      <c r="N1322" s="10"/>
      <c r="O1322" s="9" t="str">
        <f>IF(E1322="","",VLOOKUP(W1322,図書名リスト!$A$3:$W$1161,21,0))</f>
        <v/>
      </c>
      <c r="P1322" s="9" t="str">
        <f>IF(E1322="","",VLOOKUP(W1322,図書名リスト!$A$3:$W$1161,19,0))</f>
        <v/>
      </c>
      <c r="Q1322" s="9" t="str">
        <f>IF(E1322="","",VLOOKUP(W1322,図書名リスト!$A$3:$W$1161,20,0))</f>
        <v/>
      </c>
      <c r="R1322" s="9" t="str">
        <f>IF(E1322="","",VLOOKUP(W1322,図書名リスト!$A$3:$W$1161,22,0))</f>
        <v/>
      </c>
      <c r="S1322" s="8" t="str">
        <f t="shared" si="106"/>
        <v xml:space="preserve"> </v>
      </c>
      <c r="T1322" s="8" t="str">
        <f t="shared" si="107"/>
        <v>　</v>
      </c>
      <c r="U1322" s="8" t="str">
        <f t="shared" si="108"/>
        <v xml:space="preserve"> </v>
      </c>
      <c r="V1322" s="8">
        <f t="shared" si="109"/>
        <v>0</v>
      </c>
      <c r="W1322" s="7" t="str">
        <f t="shared" si="110"/>
        <v/>
      </c>
    </row>
    <row r="1323" spans="1:23" ht="57" customHeight="1" x14ac:dyDescent="0.15">
      <c r="A1323" s="10"/>
      <c r="B1323" s="16"/>
      <c r="C1323" s="16"/>
      <c r="D1323" s="15"/>
      <c r="E1323" s="14"/>
      <c r="F1323" s="13"/>
      <c r="G1323" s="12" t="str">
        <f>IF(E1323="","",VLOOKUP(E1323,図書名リスト!$C$3:$W$1161,16,0))</f>
        <v/>
      </c>
      <c r="H1323" s="11" t="str">
        <f>IF(E1323="","",VLOOKUP(W1323,図書名リスト!$A$3:$W$1161,5,0))</f>
        <v/>
      </c>
      <c r="I1323" s="11" t="str">
        <f>IF(E1323="","",VLOOKUP(W1323,図書名リスト!$A$3:$W$1161,9,0))</f>
        <v/>
      </c>
      <c r="J1323" s="11" t="str">
        <f>IF(E1323="","",VLOOKUP(W1323,図書名リスト!$A$3:$W$1161,23,0))</f>
        <v/>
      </c>
      <c r="K1323" s="11" t="str">
        <f>IF(E1323="","",VLOOKUP(W1323,図書名リスト!$A$3:$W$11651,11,0))</f>
        <v/>
      </c>
      <c r="L1323" s="38" t="str">
        <f>IF(E1323="","",VLOOKUP(W1323,図書名リスト!$A$3:$W$1161,14,0))</f>
        <v/>
      </c>
      <c r="M1323" s="9" t="str">
        <f>IF(E1323="","",VLOOKUP(W1323,図書名リスト!$A$3:$W$1161,17,0))</f>
        <v/>
      </c>
      <c r="N1323" s="10"/>
      <c r="O1323" s="9" t="str">
        <f>IF(E1323="","",VLOOKUP(W1323,図書名リスト!$A$3:$W$1161,21,0))</f>
        <v/>
      </c>
      <c r="P1323" s="9" t="str">
        <f>IF(E1323="","",VLOOKUP(W1323,図書名リスト!$A$3:$W$1161,19,0))</f>
        <v/>
      </c>
      <c r="Q1323" s="9" t="str">
        <f>IF(E1323="","",VLOOKUP(W1323,図書名リスト!$A$3:$W$1161,20,0))</f>
        <v/>
      </c>
      <c r="R1323" s="9" t="str">
        <f>IF(E1323="","",VLOOKUP(W1323,図書名リスト!$A$3:$W$1161,22,0))</f>
        <v/>
      </c>
      <c r="S1323" s="8" t="str">
        <f t="shared" si="106"/>
        <v xml:space="preserve"> </v>
      </c>
      <c r="T1323" s="8" t="str">
        <f t="shared" si="107"/>
        <v>　</v>
      </c>
      <c r="U1323" s="8" t="str">
        <f t="shared" si="108"/>
        <v xml:space="preserve"> </v>
      </c>
      <c r="V1323" s="8">
        <f t="shared" si="109"/>
        <v>0</v>
      </c>
      <c r="W1323" s="7" t="str">
        <f t="shared" si="110"/>
        <v/>
      </c>
    </row>
    <row r="1324" spans="1:23" ht="57" customHeight="1" x14ac:dyDescent="0.15">
      <c r="A1324" s="10"/>
      <c r="B1324" s="16"/>
      <c r="C1324" s="16"/>
      <c r="D1324" s="15"/>
      <c r="E1324" s="14"/>
      <c r="F1324" s="13"/>
      <c r="G1324" s="12" t="str">
        <f>IF(E1324="","",VLOOKUP(E1324,図書名リスト!$C$3:$W$1161,16,0))</f>
        <v/>
      </c>
      <c r="H1324" s="11" t="str">
        <f>IF(E1324="","",VLOOKUP(W1324,図書名リスト!$A$3:$W$1161,5,0))</f>
        <v/>
      </c>
      <c r="I1324" s="11" t="str">
        <f>IF(E1324="","",VLOOKUP(W1324,図書名リスト!$A$3:$W$1161,9,0))</f>
        <v/>
      </c>
      <c r="J1324" s="11" t="str">
        <f>IF(E1324="","",VLOOKUP(W1324,図書名リスト!$A$3:$W$1161,23,0))</f>
        <v/>
      </c>
      <c r="K1324" s="11" t="str">
        <f>IF(E1324="","",VLOOKUP(W1324,図書名リスト!$A$3:$W$11651,11,0))</f>
        <v/>
      </c>
      <c r="L1324" s="38" t="str">
        <f>IF(E1324="","",VLOOKUP(W1324,図書名リスト!$A$3:$W$1161,14,0))</f>
        <v/>
      </c>
      <c r="M1324" s="9" t="str">
        <f>IF(E1324="","",VLOOKUP(W1324,図書名リスト!$A$3:$W$1161,17,0))</f>
        <v/>
      </c>
      <c r="N1324" s="10"/>
      <c r="O1324" s="9" t="str">
        <f>IF(E1324="","",VLOOKUP(W1324,図書名リスト!$A$3:$W$1161,21,0))</f>
        <v/>
      </c>
      <c r="P1324" s="9" t="str">
        <f>IF(E1324="","",VLOOKUP(W1324,図書名リスト!$A$3:$W$1161,19,0))</f>
        <v/>
      </c>
      <c r="Q1324" s="9" t="str">
        <f>IF(E1324="","",VLOOKUP(W1324,図書名リスト!$A$3:$W$1161,20,0))</f>
        <v/>
      </c>
      <c r="R1324" s="9" t="str">
        <f>IF(E1324="","",VLOOKUP(W1324,図書名リスト!$A$3:$W$1161,22,0))</f>
        <v/>
      </c>
      <c r="S1324" s="8" t="str">
        <f t="shared" si="106"/>
        <v xml:space="preserve"> </v>
      </c>
      <c r="T1324" s="8" t="str">
        <f t="shared" si="107"/>
        <v>　</v>
      </c>
      <c r="U1324" s="8" t="str">
        <f t="shared" si="108"/>
        <v xml:space="preserve"> </v>
      </c>
      <c r="V1324" s="8">
        <f t="shared" si="109"/>
        <v>0</v>
      </c>
      <c r="W1324" s="7" t="str">
        <f t="shared" si="110"/>
        <v/>
      </c>
    </row>
    <row r="1325" spans="1:23" ht="57" customHeight="1" x14ac:dyDescent="0.15">
      <c r="A1325" s="10"/>
      <c r="B1325" s="16"/>
      <c r="C1325" s="16"/>
      <c r="D1325" s="15"/>
      <c r="E1325" s="14"/>
      <c r="F1325" s="13"/>
      <c r="G1325" s="12" t="str">
        <f>IF(E1325="","",VLOOKUP(E1325,図書名リスト!$C$3:$W$1161,16,0))</f>
        <v/>
      </c>
      <c r="H1325" s="11" t="str">
        <f>IF(E1325="","",VLOOKUP(W1325,図書名リスト!$A$3:$W$1161,5,0))</f>
        <v/>
      </c>
      <c r="I1325" s="11" t="str">
        <f>IF(E1325="","",VLOOKUP(W1325,図書名リスト!$A$3:$W$1161,9,0))</f>
        <v/>
      </c>
      <c r="J1325" s="11" t="str">
        <f>IF(E1325="","",VLOOKUP(W1325,図書名リスト!$A$3:$W$1161,23,0))</f>
        <v/>
      </c>
      <c r="K1325" s="11" t="str">
        <f>IF(E1325="","",VLOOKUP(W1325,図書名リスト!$A$3:$W$11651,11,0))</f>
        <v/>
      </c>
      <c r="L1325" s="38" t="str">
        <f>IF(E1325="","",VLOOKUP(W1325,図書名リスト!$A$3:$W$1161,14,0))</f>
        <v/>
      </c>
      <c r="M1325" s="9" t="str">
        <f>IF(E1325="","",VLOOKUP(W1325,図書名リスト!$A$3:$W$1161,17,0))</f>
        <v/>
      </c>
      <c r="N1325" s="10"/>
      <c r="O1325" s="9" t="str">
        <f>IF(E1325="","",VLOOKUP(W1325,図書名リスト!$A$3:$W$1161,21,0))</f>
        <v/>
      </c>
      <c r="P1325" s="9" t="str">
        <f>IF(E1325="","",VLOOKUP(W1325,図書名リスト!$A$3:$W$1161,19,0))</f>
        <v/>
      </c>
      <c r="Q1325" s="9" t="str">
        <f>IF(E1325="","",VLOOKUP(W1325,図書名リスト!$A$3:$W$1161,20,0))</f>
        <v/>
      </c>
      <c r="R1325" s="9" t="str">
        <f>IF(E1325="","",VLOOKUP(W1325,図書名リスト!$A$3:$W$1161,22,0))</f>
        <v/>
      </c>
      <c r="S1325" s="8" t="str">
        <f t="shared" si="106"/>
        <v xml:space="preserve"> </v>
      </c>
      <c r="T1325" s="8" t="str">
        <f t="shared" si="107"/>
        <v>　</v>
      </c>
      <c r="U1325" s="8" t="str">
        <f t="shared" si="108"/>
        <v xml:space="preserve"> </v>
      </c>
      <c r="V1325" s="8">
        <f t="shared" si="109"/>
        <v>0</v>
      </c>
      <c r="W1325" s="7" t="str">
        <f t="shared" si="110"/>
        <v/>
      </c>
    </row>
    <row r="1326" spans="1:23" ht="57" customHeight="1" x14ac:dyDescent="0.15">
      <c r="A1326" s="10"/>
      <c r="B1326" s="16"/>
      <c r="C1326" s="16"/>
      <c r="D1326" s="15"/>
      <c r="E1326" s="14"/>
      <c r="F1326" s="13"/>
      <c r="G1326" s="12" t="str">
        <f>IF(E1326="","",VLOOKUP(E1326,図書名リスト!$C$3:$W$1161,16,0))</f>
        <v/>
      </c>
      <c r="H1326" s="11" t="str">
        <f>IF(E1326="","",VLOOKUP(W1326,図書名リスト!$A$3:$W$1161,5,0))</f>
        <v/>
      </c>
      <c r="I1326" s="11" t="str">
        <f>IF(E1326="","",VLOOKUP(W1326,図書名リスト!$A$3:$W$1161,9,0))</f>
        <v/>
      </c>
      <c r="J1326" s="11" t="str">
        <f>IF(E1326="","",VLOOKUP(W1326,図書名リスト!$A$3:$W$1161,23,0))</f>
        <v/>
      </c>
      <c r="K1326" s="11" t="str">
        <f>IF(E1326="","",VLOOKUP(W1326,図書名リスト!$A$3:$W$11651,11,0))</f>
        <v/>
      </c>
      <c r="L1326" s="38" t="str">
        <f>IF(E1326="","",VLOOKUP(W1326,図書名リスト!$A$3:$W$1161,14,0))</f>
        <v/>
      </c>
      <c r="M1326" s="9" t="str">
        <f>IF(E1326="","",VLOOKUP(W1326,図書名リスト!$A$3:$W$1161,17,0))</f>
        <v/>
      </c>
      <c r="N1326" s="10"/>
      <c r="O1326" s="9" t="str">
        <f>IF(E1326="","",VLOOKUP(W1326,図書名リスト!$A$3:$W$1161,21,0))</f>
        <v/>
      </c>
      <c r="P1326" s="9" t="str">
        <f>IF(E1326="","",VLOOKUP(W1326,図書名リスト!$A$3:$W$1161,19,0))</f>
        <v/>
      </c>
      <c r="Q1326" s="9" t="str">
        <f>IF(E1326="","",VLOOKUP(W1326,図書名リスト!$A$3:$W$1161,20,0))</f>
        <v/>
      </c>
      <c r="R1326" s="9" t="str">
        <f>IF(E1326="","",VLOOKUP(W1326,図書名リスト!$A$3:$W$1161,22,0))</f>
        <v/>
      </c>
      <c r="S1326" s="8" t="str">
        <f t="shared" si="106"/>
        <v xml:space="preserve"> </v>
      </c>
      <c r="T1326" s="8" t="str">
        <f t="shared" si="107"/>
        <v>　</v>
      </c>
      <c r="U1326" s="8" t="str">
        <f t="shared" si="108"/>
        <v xml:space="preserve"> </v>
      </c>
      <c r="V1326" s="8">
        <f t="shared" si="109"/>
        <v>0</v>
      </c>
      <c r="W1326" s="7" t="str">
        <f t="shared" si="110"/>
        <v/>
      </c>
    </row>
    <row r="1327" spans="1:23" ht="57" customHeight="1" x14ac:dyDescent="0.15">
      <c r="A1327" s="10"/>
      <c r="B1327" s="16"/>
      <c r="C1327" s="16"/>
      <c r="D1327" s="15"/>
      <c r="E1327" s="14"/>
      <c r="F1327" s="13"/>
      <c r="G1327" s="12" t="str">
        <f>IF(E1327="","",VLOOKUP(E1327,図書名リスト!$C$3:$W$1161,16,0))</f>
        <v/>
      </c>
      <c r="H1327" s="11" t="str">
        <f>IF(E1327="","",VLOOKUP(W1327,図書名リスト!$A$3:$W$1161,5,0))</f>
        <v/>
      </c>
      <c r="I1327" s="11" t="str">
        <f>IF(E1327="","",VLOOKUP(W1327,図書名リスト!$A$3:$W$1161,9,0))</f>
        <v/>
      </c>
      <c r="J1327" s="11" t="str">
        <f>IF(E1327="","",VLOOKUP(W1327,図書名リスト!$A$3:$W$1161,23,0))</f>
        <v/>
      </c>
      <c r="K1327" s="11" t="str">
        <f>IF(E1327="","",VLOOKUP(W1327,図書名リスト!$A$3:$W$11651,11,0))</f>
        <v/>
      </c>
      <c r="L1327" s="38" t="str">
        <f>IF(E1327="","",VLOOKUP(W1327,図書名リスト!$A$3:$W$1161,14,0))</f>
        <v/>
      </c>
      <c r="M1327" s="9" t="str">
        <f>IF(E1327="","",VLOOKUP(W1327,図書名リスト!$A$3:$W$1161,17,0))</f>
        <v/>
      </c>
      <c r="N1327" s="10"/>
      <c r="O1327" s="9" t="str">
        <f>IF(E1327="","",VLOOKUP(W1327,図書名リスト!$A$3:$W$1161,21,0))</f>
        <v/>
      </c>
      <c r="P1327" s="9" t="str">
        <f>IF(E1327="","",VLOOKUP(W1327,図書名リスト!$A$3:$W$1161,19,0))</f>
        <v/>
      </c>
      <c r="Q1327" s="9" t="str">
        <f>IF(E1327="","",VLOOKUP(W1327,図書名リスト!$A$3:$W$1161,20,0))</f>
        <v/>
      </c>
      <c r="R1327" s="9" t="str">
        <f>IF(E1327="","",VLOOKUP(W1327,図書名リスト!$A$3:$W$1161,22,0))</f>
        <v/>
      </c>
      <c r="S1327" s="8" t="str">
        <f t="shared" si="106"/>
        <v xml:space="preserve"> </v>
      </c>
      <c r="T1327" s="8" t="str">
        <f t="shared" si="107"/>
        <v>　</v>
      </c>
      <c r="U1327" s="8" t="str">
        <f t="shared" si="108"/>
        <v xml:space="preserve"> </v>
      </c>
      <c r="V1327" s="8">
        <f t="shared" si="109"/>
        <v>0</v>
      </c>
      <c r="W1327" s="7" t="str">
        <f t="shared" si="110"/>
        <v/>
      </c>
    </row>
    <row r="1328" spans="1:23" ht="57" customHeight="1" x14ac:dyDescent="0.15">
      <c r="A1328" s="10"/>
      <c r="B1328" s="16"/>
      <c r="C1328" s="16"/>
      <c r="D1328" s="15"/>
      <c r="E1328" s="14"/>
      <c r="F1328" s="13"/>
      <c r="G1328" s="12" t="str">
        <f>IF(E1328="","",VLOOKUP(E1328,図書名リスト!$C$3:$W$1161,16,0))</f>
        <v/>
      </c>
      <c r="H1328" s="11" t="str">
        <f>IF(E1328="","",VLOOKUP(W1328,図書名リスト!$A$3:$W$1161,5,0))</f>
        <v/>
      </c>
      <c r="I1328" s="11" t="str">
        <f>IF(E1328="","",VLOOKUP(W1328,図書名リスト!$A$3:$W$1161,9,0))</f>
        <v/>
      </c>
      <c r="J1328" s="11" t="str">
        <f>IF(E1328="","",VLOOKUP(W1328,図書名リスト!$A$3:$W$1161,23,0))</f>
        <v/>
      </c>
      <c r="K1328" s="11" t="str">
        <f>IF(E1328="","",VLOOKUP(W1328,図書名リスト!$A$3:$W$11651,11,0))</f>
        <v/>
      </c>
      <c r="L1328" s="38" t="str">
        <f>IF(E1328="","",VLOOKUP(W1328,図書名リスト!$A$3:$W$1161,14,0))</f>
        <v/>
      </c>
      <c r="M1328" s="9" t="str">
        <f>IF(E1328="","",VLOOKUP(W1328,図書名リスト!$A$3:$W$1161,17,0))</f>
        <v/>
      </c>
      <c r="N1328" s="10"/>
      <c r="O1328" s="9" t="str">
        <f>IF(E1328="","",VLOOKUP(W1328,図書名リスト!$A$3:$W$1161,21,0))</f>
        <v/>
      </c>
      <c r="P1328" s="9" t="str">
        <f>IF(E1328="","",VLOOKUP(W1328,図書名リスト!$A$3:$W$1161,19,0))</f>
        <v/>
      </c>
      <c r="Q1328" s="9" t="str">
        <f>IF(E1328="","",VLOOKUP(W1328,図書名リスト!$A$3:$W$1161,20,0))</f>
        <v/>
      </c>
      <c r="R1328" s="9" t="str">
        <f>IF(E1328="","",VLOOKUP(W1328,図書名リスト!$A$3:$W$1161,22,0))</f>
        <v/>
      </c>
      <c r="S1328" s="8" t="str">
        <f t="shared" si="106"/>
        <v xml:space="preserve"> </v>
      </c>
      <c r="T1328" s="8" t="str">
        <f t="shared" si="107"/>
        <v>　</v>
      </c>
      <c r="U1328" s="8" t="str">
        <f t="shared" si="108"/>
        <v xml:space="preserve"> </v>
      </c>
      <c r="V1328" s="8">
        <f t="shared" si="109"/>
        <v>0</v>
      </c>
      <c r="W1328" s="7" t="str">
        <f t="shared" si="110"/>
        <v/>
      </c>
    </row>
    <row r="1329" spans="1:23" ht="57" customHeight="1" x14ac:dyDescent="0.15">
      <c r="A1329" s="10"/>
      <c r="B1329" s="16"/>
      <c r="C1329" s="16"/>
      <c r="D1329" s="15"/>
      <c r="E1329" s="14"/>
      <c r="F1329" s="13"/>
      <c r="G1329" s="12" t="str">
        <f>IF(E1329="","",VLOOKUP(E1329,図書名リスト!$C$3:$W$1161,16,0))</f>
        <v/>
      </c>
      <c r="H1329" s="11" t="str">
        <f>IF(E1329="","",VLOOKUP(W1329,図書名リスト!$A$3:$W$1161,5,0))</f>
        <v/>
      </c>
      <c r="I1329" s="11" t="str">
        <f>IF(E1329="","",VLOOKUP(W1329,図書名リスト!$A$3:$W$1161,9,0))</f>
        <v/>
      </c>
      <c r="J1329" s="11" t="str">
        <f>IF(E1329="","",VLOOKUP(W1329,図書名リスト!$A$3:$W$1161,23,0))</f>
        <v/>
      </c>
      <c r="K1329" s="11" t="str">
        <f>IF(E1329="","",VLOOKUP(W1329,図書名リスト!$A$3:$W$11651,11,0))</f>
        <v/>
      </c>
      <c r="L1329" s="38" t="str">
        <f>IF(E1329="","",VLOOKUP(W1329,図書名リスト!$A$3:$W$1161,14,0))</f>
        <v/>
      </c>
      <c r="M1329" s="9" t="str">
        <f>IF(E1329="","",VLOOKUP(W1329,図書名リスト!$A$3:$W$1161,17,0))</f>
        <v/>
      </c>
      <c r="N1329" s="10"/>
      <c r="O1329" s="9" t="str">
        <f>IF(E1329="","",VLOOKUP(W1329,図書名リスト!$A$3:$W$1161,21,0))</f>
        <v/>
      </c>
      <c r="P1329" s="9" t="str">
        <f>IF(E1329="","",VLOOKUP(W1329,図書名リスト!$A$3:$W$1161,19,0))</f>
        <v/>
      </c>
      <c r="Q1329" s="9" t="str">
        <f>IF(E1329="","",VLOOKUP(W1329,図書名リスト!$A$3:$W$1161,20,0))</f>
        <v/>
      </c>
      <c r="R1329" s="9" t="str">
        <f>IF(E1329="","",VLOOKUP(W1329,図書名リスト!$A$3:$W$1161,22,0))</f>
        <v/>
      </c>
      <c r="S1329" s="8" t="str">
        <f t="shared" si="106"/>
        <v xml:space="preserve"> </v>
      </c>
      <c r="T1329" s="8" t="str">
        <f t="shared" si="107"/>
        <v>　</v>
      </c>
      <c r="U1329" s="8" t="str">
        <f t="shared" si="108"/>
        <v xml:space="preserve"> </v>
      </c>
      <c r="V1329" s="8">
        <f t="shared" si="109"/>
        <v>0</v>
      </c>
      <c r="W1329" s="7" t="str">
        <f t="shared" si="110"/>
        <v/>
      </c>
    </row>
    <row r="1330" spans="1:23" ht="57" customHeight="1" x14ac:dyDescent="0.15">
      <c r="A1330" s="10"/>
      <c r="B1330" s="16"/>
      <c r="C1330" s="16"/>
      <c r="D1330" s="15"/>
      <c r="E1330" s="14"/>
      <c r="F1330" s="13"/>
      <c r="G1330" s="12" t="str">
        <f>IF(E1330="","",VLOOKUP(E1330,図書名リスト!$C$3:$W$1161,16,0))</f>
        <v/>
      </c>
      <c r="H1330" s="11" t="str">
        <f>IF(E1330="","",VLOOKUP(W1330,図書名リスト!$A$3:$W$1161,5,0))</f>
        <v/>
      </c>
      <c r="I1330" s="11" t="str">
        <f>IF(E1330="","",VLOOKUP(W1330,図書名リスト!$A$3:$W$1161,9,0))</f>
        <v/>
      </c>
      <c r="J1330" s="11" t="str">
        <f>IF(E1330="","",VLOOKUP(W1330,図書名リスト!$A$3:$W$1161,23,0))</f>
        <v/>
      </c>
      <c r="K1330" s="11" t="str">
        <f>IF(E1330="","",VLOOKUP(W1330,図書名リスト!$A$3:$W$11651,11,0))</f>
        <v/>
      </c>
      <c r="L1330" s="38" t="str">
        <f>IF(E1330="","",VLOOKUP(W1330,図書名リスト!$A$3:$W$1161,14,0))</f>
        <v/>
      </c>
      <c r="M1330" s="9" t="str">
        <f>IF(E1330="","",VLOOKUP(W1330,図書名リスト!$A$3:$W$1161,17,0))</f>
        <v/>
      </c>
      <c r="N1330" s="10"/>
      <c r="O1330" s="9" t="str">
        <f>IF(E1330="","",VLOOKUP(W1330,図書名リスト!$A$3:$W$1161,21,0))</f>
        <v/>
      </c>
      <c r="P1330" s="9" t="str">
        <f>IF(E1330="","",VLOOKUP(W1330,図書名リスト!$A$3:$W$1161,19,0))</f>
        <v/>
      </c>
      <c r="Q1330" s="9" t="str">
        <f>IF(E1330="","",VLOOKUP(W1330,図書名リスト!$A$3:$W$1161,20,0))</f>
        <v/>
      </c>
      <c r="R1330" s="9" t="str">
        <f>IF(E1330="","",VLOOKUP(W1330,図書名リスト!$A$3:$W$1161,22,0))</f>
        <v/>
      </c>
      <c r="S1330" s="8" t="str">
        <f t="shared" si="106"/>
        <v xml:space="preserve"> </v>
      </c>
      <c r="T1330" s="8" t="str">
        <f t="shared" si="107"/>
        <v>　</v>
      </c>
      <c r="U1330" s="8" t="str">
        <f t="shared" si="108"/>
        <v xml:space="preserve"> </v>
      </c>
      <c r="V1330" s="8">
        <f t="shared" si="109"/>
        <v>0</v>
      </c>
      <c r="W1330" s="7" t="str">
        <f t="shared" si="110"/>
        <v/>
      </c>
    </row>
    <row r="1331" spans="1:23" ht="57" customHeight="1" x14ac:dyDescent="0.15">
      <c r="A1331" s="10"/>
      <c r="B1331" s="16"/>
      <c r="C1331" s="16"/>
      <c r="D1331" s="15"/>
      <c r="E1331" s="14"/>
      <c r="F1331" s="13"/>
      <c r="G1331" s="12" t="str">
        <f>IF(E1331="","",VLOOKUP(E1331,図書名リスト!$C$3:$W$1161,16,0))</f>
        <v/>
      </c>
      <c r="H1331" s="11" t="str">
        <f>IF(E1331="","",VLOOKUP(W1331,図書名リスト!$A$3:$W$1161,5,0))</f>
        <v/>
      </c>
      <c r="I1331" s="11" t="str">
        <f>IF(E1331="","",VLOOKUP(W1331,図書名リスト!$A$3:$W$1161,9,0))</f>
        <v/>
      </c>
      <c r="J1331" s="11" t="str">
        <f>IF(E1331="","",VLOOKUP(W1331,図書名リスト!$A$3:$W$1161,23,0))</f>
        <v/>
      </c>
      <c r="K1331" s="11" t="str">
        <f>IF(E1331="","",VLOOKUP(W1331,図書名リスト!$A$3:$W$11651,11,0))</f>
        <v/>
      </c>
      <c r="L1331" s="38" t="str">
        <f>IF(E1331="","",VLOOKUP(W1331,図書名リスト!$A$3:$W$1161,14,0))</f>
        <v/>
      </c>
      <c r="M1331" s="9" t="str">
        <f>IF(E1331="","",VLOOKUP(W1331,図書名リスト!$A$3:$W$1161,17,0))</f>
        <v/>
      </c>
      <c r="N1331" s="10"/>
      <c r="O1331" s="9" t="str">
        <f>IF(E1331="","",VLOOKUP(W1331,図書名リスト!$A$3:$W$1161,21,0))</f>
        <v/>
      </c>
      <c r="P1331" s="9" t="str">
        <f>IF(E1331="","",VLOOKUP(W1331,図書名リスト!$A$3:$W$1161,19,0))</f>
        <v/>
      </c>
      <c r="Q1331" s="9" t="str">
        <f>IF(E1331="","",VLOOKUP(W1331,図書名リスト!$A$3:$W$1161,20,0))</f>
        <v/>
      </c>
      <c r="R1331" s="9" t="str">
        <f>IF(E1331="","",VLOOKUP(W1331,図書名リスト!$A$3:$W$1161,22,0))</f>
        <v/>
      </c>
      <c r="S1331" s="8" t="str">
        <f t="shared" si="106"/>
        <v xml:space="preserve"> </v>
      </c>
      <c r="T1331" s="8" t="str">
        <f t="shared" si="107"/>
        <v>　</v>
      </c>
      <c r="U1331" s="8" t="str">
        <f t="shared" si="108"/>
        <v xml:space="preserve"> </v>
      </c>
      <c r="V1331" s="8">
        <f t="shared" si="109"/>
        <v>0</v>
      </c>
      <c r="W1331" s="7" t="str">
        <f t="shared" si="110"/>
        <v/>
      </c>
    </row>
    <row r="1332" spans="1:23" ht="57" customHeight="1" x14ac:dyDescent="0.15">
      <c r="A1332" s="10"/>
      <c r="B1332" s="16"/>
      <c r="C1332" s="16"/>
      <c r="D1332" s="15"/>
      <c r="E1332" s="14"/>
      <c r="F1332" s="13"/>
      <c r="G1332" s="12" t="str">
        <f>IF(E1332="","",VLOOKUP(E1332,図書名リスト!$C$3:$W$1161,16,0))</f>
        <v/>
      </c>
      <c r="H1332" s="11" t="str">
        <f>IF(E1332="","",VLOOKUP(W1332,図書名リスト!$A$3:$W$1161,5,0))</f>
        <v/>
      </c>
      <c r="I1332" s="11" t="str">
        <f>IF(E1332="","",VLOOKUP(W1332,図書名リスト!$A$3:$W$1161,9,0))</f>
        <v/>
      </c>
      <c r="J1332" s="11" t="str">
        <f>IF(E1332="","",VLOOKUP(W1332,図書名リスト!$A$3:$W$1161,23,0))</f>
        <v/>
      </c>
      <c r="K1332" s="11" t="str">
        <f>IF(E1332="","",VLOOKUP(W1332,図書名リスト!$A$3:$W$11651,11,0))</f>
        <v/>
      </c>
      <c r="L1332" s="38" t="str">
        <f>IF(E1332="","",VLOOKUP(W1332,図書名リスト!$A$3:$W$1161,14,0))</f>
        <v/>
      </c>
      <c r="M1332" s="9" t="str">
        <f>IF(E1332="","",VLOOKUP(W1332,図書名リスト!$A$3:$W$1161,17,0))</f>
        <v/>
      </c>
      <c r="N1332" s="10"/>
      <c r="O1332" s="9" t="str">
        <f>IF(E1332="","",VLOOKUP(W1332,図書名リスト!$A$3:$W$1161,21,0))</f>
        <v/>
      </c>
      <c r="P1332" s="9" t="str">
        <f>IF(E1332="","",VLOOKUP(W1332,図書名リスト!$A$3:$W$1161,19,0))</f>
        <v/>
      </c>
      <c r="Q1332" s="9" t="str">
        <f>IF(E1332="","",VLOOKUP(W1332,図書名リスト!$A$3:$W$1161,20,0))</f>
        <v/>
      </c>
      <c r="R1332" s="9" t="str">
        <f>IF(E1332="","",VLOOKUP(W1332,図書名リスト!$A$3:$W$1161,22,0))</f>
        <v/>
      </c>
      <c r="S1332" s="8" t="str">
        <f t="shared" si="106"/>
        <v xml:space="preserve"> </v>
      </c>
      <c r="T1332" s="8" t="str">
        <f t="shared" si="107"/>
        <v>　</v>
      </c>
      <c r="U1332" s="8" t="str">
        <f t="shared" si="108"/>
        <v xml:space="preserve"> </v>
      </c>
      <c r="V1332" s="8">
        <f t="shared" si="109"/>
        <v>0</v>
      </c>
      <c r="W1332" s="7" t="str">
        <f t="shared" si="110"/>
        <v/>
      </c>
    </row>
    <row r="1333" spans="1:23" ht="57" customHeight="1" x14ac:dyDescent="0.15">
      <c r="A1333" s="10"/>
      <c r="B1333" s="16"/>
      <c r="C1333" s="16"/>
      <c r="D1333" s="15"/>
      <c r="E1333" s="14"/>
      <c r="F1333" s="13"/>
      <c r="G1333" s="12" t="str">
        <f>IF(E1333="","",VLOOKUP(E1333,図書名リスト!$C$3:$W$1161,16,0))</f>
        <v/>
      </c>
      <c r="H1333" s="11" t="str">
        <f>IF(E1333="","",VLOOKUP(W1333,図書名リスト!$A$3:$W$1161,5,0))</f>
        <v/>
      </c>
      <c r="I1333" s="11" t="str">
        <f>IF(E1333="","",VLOOKUP(W1333,図書名リスト!$A$3:$W$1161,9,0))</f>
        <v/>
      </c>
      <c r="J1333" s="11" t="str">
        <f>IF(E1333="","",VLOOKUP(W1333,図書名リスト!$A$3:$W$1161,23,0))</f>
        <v/>
      </c>
      <c r="K1333" s="11" t="str">
        <f>IF(E1333="","",VLOOKUP(W1333,図書名リスト!$A$3:$W$11651,11,0))</f>
        <v/>
      </c>
      <c r="L1333" s="38" t="str">
        <f>IF(E1333="","",VLOOKUP(W1333,図書名リスト!$A$3:$W$1161,14,0))</f>
        <v/>
      </c>
      <c r="M1333" s="9" t="str">
        <f>IF(E1333="","",VLOOKUP(W1333,図書名リスト!$A$3:$W$1161,17,0))</f>
        <v/>
      </c>
      <c r="N1333" s="10"/>
      <c r="O1333" s="9" t="str">
        <f>IF(E1333="","",VLOOKUP(W1333,図書名リスト!$A$3:$W$1161,21,0))</f>
        <v/>
      </c>
      <c r="P1333" s="9" t="str">
        <f>IF(E1333="","",VLOOKUP(W1333,図書名リスト!$A$3:$W$1161,19,0))</f>
        <v/>
      </c>
      <c r="Q1333" s="9" t="str">
        <f>IF(E1333="","",VLOOKUP(W1333,図書名リスト!$A$3:$W$1161,20,0))</f>
        <v/>
      </c>
      <c r="R1333" s="9" t="str">
        <f>IF(E1333="","",VLOOKUP(W1333,図書名リスト!$A$3:$W$1161,22,0))</f>
        <v/>
      </c>
      <c r="S1333" s="8" t="str">
        <f t="shared" si="106"/>
        <v xml:space="preserve"> </v>
      </c>
      <c r="T1333" s="8" t="str">
        <f t="shared" si="107"/>
        <v>　</v>
      </c>
      <c r="U1333" s="8" t="str">
        <f t="shared" si="108"/>
        <v xml:space="preserve"> </v>
      </c>
      <c r="V1333" s="8">
        <f t="shared" si="109"/>
        <v>0</v>
      </c>
      <c r="W1333" s="7" t="str">
        <f t="shared" si="110"/>
        <v/>
      </c>
    </row>
    <row r="1334" spans="1:23" ht="57" customHeight="1" x14ac:dyDescent="0.15">
      <c r="A1334" s="10"/>
      <c r="B1334" s="16"/>
      <c r="C1334" s="16"/>
      <c r="D1334" s="15"/>
      <c r="E1334" s="14"/>
      <c r="F1334" s="13"/>
      <c r="G1334" s="12" t="str">
        <f>IF(E1334="","",VLOOKUP(E1334,図書名リスト!$C$3:$W$1161,16,0))</f>
        <v/>
      </c>
      <c r="H1334" s="11" t="str">
        <f>IF(E1334="","",VLOOKUP(W1334,図書名リスト!$A$3:$W$1161,5,0))</f>
        <v/>
      </c>
      <c r="I1334" s="11" t="str">
        <f>IF(E1334="","",VLOOKUP(W1334,図書名リスト!$A$3:$W$1161,9,0))</f>
        <v/>
      </c>
      <c r="J1334" s="11" t="str">
        <f>IF(E1334="","",VLOOKUP(W1334,図書名リスト!$A$3:$W$1161,23,0))</f>
        <v/>
      </c>
      <c r="K1334" s="11" t="str">
        <f>IF(E1334="","",VLOOKUP(W1334,図書名リスト!$A$3:$W$11651,11,0))</f>
        <v/>
      </c>
      <c r="L1334" s="38" t="str">
        <f>IF(E1334="","",VLOOKUP(W1334,図書名リスト!$A$3:$W$1161,14,0))</f>
        <v/>
      </c>
      <c r="M1334" s="9" t="str">
        <f>IF(E1334="","",VLOOKUP(W1334,図書名リスト!$A$3:$W$1161,17,0))</f>
        <v/>
      </c>
      <c r="N1334" s="10"/>
      <c r="O1334" s="9" t="str">
        <f>IF(E1334="","",VLOOKUP(W1334,図書名リスト!$A$3:$W$1161,21,0))</f>
        <v/>
      </c>
      <c r="P1334" s="9" t="str">
        <f>IF(E1334="","",VLOOKUP(W1334,図書名リスト!$A$3:$W$1161,19,0))</f>
        <v/>
      </c>
      <c r="Q1334" s="9" t="str">
        <f>IF(E1334="","",VLOOKUP(W1334,図書名リスト!$A$3:$W$1161,20,0))</f>
        <v/>
      </c>
      <c r="R1334" s="9" t="str">
        <f>IF(E1334="","",VLOOKUP(W1334,図書名リスト!$A$3:$W$1161,22,0))</f>
        <v/>
      </c>
      <c r="S1334" s="8" t="str">
        <f t="shared" si="106"/>
        <v xml:space="preserve"> </v>
      </c>
      <c r="T1334" s="8" t="str">
        <f t="shared" si="107"/>
        <v>　</v>
      </c>
      <c r="U1334" s="8" t="str">
        <f t="shared" si="108"/>
        <v xml:space="preserve"> </v>
      </c>
      <c r="V1334" s="8">
        <f t="shared" si="109"/>
        <v>0</v>
      </c>
      <c r="W1334" s="7" t="str">
        <f t="shared" si="110"/>
        <v/>
      </c>
    </row>
    <row r="1335" spans="1:23" ht="57" customHeight="1" x14ac:dyDescent="0.15">
      <c r="A1335" s="10"/>
      <c r="B1335" s="16"/>
      <c r="C1335" s="16"/>
      <c r="D1335" s="15"/>
      <c r="E1335" s="14"/>
      <c r="F1335" s="13"/>
      <c r="G1335" s="12" t="str">
        <f>IF(E1335="","",VLOOKUP(E1335,図書名リスト!$C$3:$W$1161,16,0))</f>
        <v/>
      </c>
      <c r="H1335" s="11" t="str">
        <f>IF(E1335="","",VLOOKUP(W1335,図書名リスト!$A$3:$W$1161,5,0))</f>
        <v/>
      </c>
      <c r="I1335" s="11" t="str">
        <f>IF(E1335="","",VLOOKUP(W1335,図書名リスト!$A$3:$W$1161,9,0))</f>
        <v/>
      </c>
      <c r="J1335" s="11" t="str">
        <f>IF(E1335="","",VLOOKUP(W1335,図書名リスト!$A$3:$W$1161,23,0))</f>
        <v/>
      </c>
      <c r="K1335" s="11" t="str">
        <f>IF(E1335="","",VLOOKUP(W1335,図書名リスト!$A$3:$W$11651,11,0))</f>
        <v/>
      </c>
      <c r="L1335" s="38" t="str">
        <f>IF(E1335="","",VLOOKUP(W1335,図書名リスト!$A$3:$W$1161,14,0))</f>
        <v/>
      </c>
      <c r="M1335" s="9" t="str">
        <f>IF(E1335="","",VLOOKUP(W1335,図書名リスト!$A$3:$W$1161,17,0))</f>
        <v/>
      </c>
      <c r="N1335" s="10"/>
      <c r="O1335" s="9" t="str">
        <f>IF(E1335="","",VLOOKUP(W1335,図書名リスト!$A$3:$W$1161,21,0))</f>
        <v/>
      </c>
      <c r="P1335" s="9" t="str">
        <f>IF(E1335="","",VLOOKUP(W1335,図書名リスト!$A$3:$W$1161,19,0))</f>
        <v/>
      </c>
      <c r="Q1335" s="9" t="str">
        <f>IF(E1335="","",VLOOKUP(W1335,図書名リスト!$A$3:$W$1161,20,0))</f>
        <v/>
      </c>
      <c r="R1335" s="9" t="str">
        <f>IF(E1335="","",VLOOKUP(W1335,図書名リスト!$A$3:$W$1161,22,0))</f>
        <v/>
      </c>
      <c r="S1335" s="8" t="str">
        <f t="shared" si="106"/>
        <v xml:space="preserve"> </v>
      </c>
      <c r="T1335" s="8" t="str">
        <f t="shared" si="107"/>
        <v>　</v>
      </c>
      <c r="U1335" s="8" t="str">
        <f t="shared" si="108"/>
        <v xml:space="preserve"> </v>
      </c>
      <c r="V1335" s="8">
        <f t="shared" si="109"/>
        <v>0</v>
      </c>
      <c r="W1335" s="7" t="str">
        <f t="shared" si="110"/>
        <v/>
      </c>
    </row>
    <row r="1336" spans="1:23" ht="57" customHeight="1" x14ac:dyDescent="0.15">
      <c r="A1336" s="10"/>
      <c r="B1336" s="16"/>
      <c r="C1336" s="16"/>
      <c r="D1336" s="15"/>
      <c r="E1336" s="14"/>
      <c r="F1336" s="13"/>
      <c r="G1336" s="12" t="str">
        <f>IF(E1336="","",VLOOKUP(E1336,図書名リスト!$C$3:$W$1161,16,0))</f>
        <v/>
      </c>
      <c r="H1336" s="11" t="str">
        <f>IF(E1336="","",VLOOKUP(W1336,図書名リスト!$A$3:$W$1161,5,0))</f>
        <v/>
      </c>
      <c r="I1336" s="11" t="str">
        <f>IF(E1336="","",VLOOKUP(W1336,図書名リスト!$A$3:$W$1161,9,0))</f>
        <v/>
      </c>
      <c r="J1336" s="11" t="str">
        <f>IF(E1336="","",VLOOKUP(W1336,図書名リスト!$A$3:$W$1161,23,0))</f>
        <v/>
      </c>
      <c r="K1336" s="11" t="str">
        <f>IF(E1336="","",VLOOKUP(W1336,図書名リスト!$A$3:$W$11651,11,0))</f>
        <v/>
      </c>
      <c r="L1336" s="38" t="str">
        <f>IF(E1336="","",VLOOKUP(W1336,図書名リスト!$A$3:$W$1161,14,0))</f>
        <v/>
      </c>
      <c r="M1336" s="9" t="str">
        <f>IF(E1336="","",VLOOKUP(W1336,図書名リスト!$A$3:$W$1161,17,0))</f>
        <v/>
      </c>
      <c r="N1336" s="10"/>
      <c r="O1336" s="9" t="str">
        <f>IF(E1336="","",VLOOKUP(W1336,図書名リスト!$A$3:$W$1161,21,0))</f>
        <v/>
      </c>
      <c r="P1336" s="9" t="str">
        <f>IF(E1336="","",VLOOKUP(W1336,図書名リスト!$A$3:$W$1161,19,0))</f>
        <v/>
      </c>
      <c r="Q1336" s="9" t="str">
        <f>IF(E1336="","",VLOOKUP(W1336,図書名リスト!$A$3:$W$1161,20,0))</f>
        <v/>
      </c>
      <c r="R1336" s="9" t="str">
        <f>IF(E1336="","",VLOOKUP(W1336,図書名リスト!$A$3:$W$1161,22,0))</f>
        <v/>
      </c>
      <c r="S1336" s="8" t="str">
        <f t="shared" si="106"/>
        <v xml:space="preserve"> </v>
      </c>
      <c r="T1336" s="8" t="str">
        <f t="shared" si="107"/>
        <v>　</v>
      </c>
      <c r="U1336" s="8" t="str">
        <f t="shared" si="108"/>
        <v xml:space="preserve"> </v>
      </c>
      <c r="V1336" s="8">
        <f t="shared" si="109"/>
        <v>0</v>
      </c>
      <c r="W1336" s="7" t="str">
        <f t="shared" si="110"/>
        <v/>
      </c>
    </row>
    <row r="1337" spans="1:23" ht="57" customHeight="1" x14ac:dyDescent="0.15">
      <c r="A1337" s="10"/>
      <c r="B1337" s="16"/>
      <c r="C1337" s="16"/>
      <c r="D1337" s="15"/>
      <c r="E1337" s="14"/>
      <c r="F1337" s="13"/>
      <c r="G1337" s="12" t="str">
        <f>IF(E1337="","",VLOOKUP(E1337,図書名リスト!$C$3:$W$1161,16,0))</f>
        <v/>
      </c>
      <c r="H1337" s="11" t="str">
        <f>IF(E1337="","",VLOOKUP(W1337,図書名リスト!$A$3:$W$1161,5,0))</f>
        <v/>
      </c>
      <c r="I1337" s="11" t="str">
        <f>IF(E1337="","",VLOOKUP(W1337,図書名リスト!$A$3:$W$1161,9,0))</f>
        <v/>
      </c>
      <c r="J1337" s="11" t="str">
        <f>IF(E1337="","",VLOOKUP(W1337,図書名リスト!$A$3:$W$1161,23,0))</f>
        <v/>
      </c>
      <c r="K1337" s="11" t="str">
        <f>IF(E1337="","",VLOOKUP(W1337,図書名リスト!$A$3:$W$11651,11,0))</f>
        <v/>
      </c>
      <c r="L1337" s="38" t="str">
        <f>IF(E1337="","",VLOOKUP(W1337,図書名リスト!$A$3:$W$1161,14,0))</f>
        <v/>
      </c>
      <c r="M1337" s="9" t="str">
        <f>IF(E1337="","",VLOOKUP(W1337,図書名リスト!$A$3:$W$1161,17,0))</f>
        <v/>
      </c>
      <c r="N1337" s="10"/>
      <c r="O1337" s="9" t="str">
        <f>IF(E1337="","",VLOOKUP(W1337,図書名リスト!$A$3:$W$1161,21,0))</f>
        <v/>
      </c>
      <c r="P1337" s="9" t="str">
        <f>IF(E1337="","",VLOOKUP(W1337,図書名リスト!$A$3:$W$1161,19,0))</f>
        <v/>
      </c>
      <c r="Q1337" s="9" t="str">
        <f>IF(E1337="","",VLOOKUP(W1337,図書名リスト!$A$3:$W$1161,20,0))</f>
        <v/>
      </c>
      <c r="R1337" s="9" t="str">
        <f>IF(E1337="","",VLOOKUP(W1337,図書名リスト!$A$3:$W$1161,22,0))</f>
        <v/>
      </c>
      <c r="S1337" s="8" t="str">
        <f t="shared" si="106"/>
        <v xml:space="preserve"> </v>
      </c>
      <c r="T1337" s="8" t="str">
        <f t="shared" si="107"/>
        <v>　</v>
      </c>
      <c r="U1337" s="8" t="str">
        <f t="shared" si="108"/>
        <v xml:space="preserve"> </v>
      </c>
      <c r="V1337" s="8">
        <f t="shared" si="109"/>
        <v>0</v>
      </c>
      <c r="W1337" s="7" t="str">
        <f t="shared" si="110"/>
        <v/>
      </c>
    </row>
    <row r="1338" spans="1:23" ht="57" customHeight="1" x14ac:dyDescent="0.15">
      <c r="A1338" s="10"/>
      <c r="B1338" s="16"/>
      <c r="C1338" s="16"/>
      <c r="D1338" s="15"/>
      <c r="E1338" s="14"/>
      <c r="F1338" s="13"/>
      <c r="G1338" s="12" t="str">
        <f>IF(E1338="","",VLOOKUP(E1338,図書名リスト!$C$3:$W$1161,16,0))</f>
        <v/>
      </c>
      <c r="H1338" s="11" t="str">
        <f>IF(E1338="","",VLOOKUP(W1338,図書名リスト!$A$3:$W$1161,5,0))</f>
        <v/>
      </c>
      <c r="I1338" s="11" t="str">
        <f>IF(E1338="","",VLOOKUP(W1338,図書名リスト!$A$3:$W$1161,9,0))</f>
        <v/>
      </c>
      <c r="J1338" s="11" t="str">
        <f>IF(E1338="","",VLOOKUP(W1338,図書名リスト!$A$3:$W$1161,23,0))</f>
        <v/>
      </c>
      <c r="K1338" s="11" t="str">
        <f>IF(E1338="","",VLOOKUP(W1338,図書名リスト!$A$3:$W$11651,11,0))</f>
        <v/>
      </c>
      <c r="L1338" s="38" t="str">
        <f>IF(E1338="","",VLOOKUP(W1338,図書名リスト!$A$3:$W$1161,14,0))</f>
        <v/>
      </c>
      <c r="M1338" s="9" t="str">
        <f>IF(E1338="","",VLOOKUP(W1338,図書名リスト!$A$3:$W$1161,17,0))</f>
        <v/>
      </c>
      <c r="N1338" s="10"/>
      <c r="O1338" s="9" t="str">
        <f>IF(E1338="","",VLOOKUP(W1338,図書名リスト!$A$3:$W$1161,21,0))</f>
        <v/>
      </c>
      <c r="P1338" s="9" t="str">
        <f>IF(E1338="","",VLOOKUP(W1338,図書名リスト!$A$3:$W$1161,19,0))</f>
        <v/>
      </c>
      <c r="Q1338" s="9" t="str">
        <f>IF(E1338="","",VLOOKUP(W1338,図書名リスト!$A$3:$W$1161,20,0))</f>
        <v/>
      </c>
      <c r="R1338" s="9" t="str">
        <f>IF(E1338="","",VLOOKUP(W1338,図書名リスト!$A$3:$W$1161,22,0))</f>
        <v/>
      </c>
      <c r="S1338" s="8" t="str">
        <f t="shared" si="106"/>
        <v xml:space="preserve"> </v>
      </c>
      <c r="T1338" s="8" t="str">
        <f t="shared" si="107"/>
        <v>　</v>
      </c>
      <c r="U1338" s="8" t="str">
        <f t="shared" si="108"/>
        <v xml:space="preserve"> </v>
      </c>
      <c r="V1338" s="8">
        <f t="shared" si="109"/>
        <v>0</v>
      </c>
      <c r="W1338" s="7" t="str">
        <f t="shared" si="110"/>
        <v/>
      </c>
    </row>
    <row r="1339" spans="1:23" ht="57" customHeight="1" x14ac:dyDescent="0.15">
      <c r="A1339" s="10"/>
      <c r="B1339" s="16"/>
      <c r="C1339" s="16"/>
      <c r="D1339" s="15"/>
      <c r="E1339" s="14"/>
      <c r="F1339" s="13"/>
      <c r="G1339" s="12" t="str">
        <f>IF(E1339="","",VLOOKUP(E1339,図書名リスト!$C$3:$W$1161,16,0))</f>
        <v/>
      </c>
      <c r="H1339" s="11" t="str">
        <f>IF(E1339="","",VLOOKUP(W1339,図書名リスト!$A$3:$W$1161,5,0))</f>
        <v/>
      </c>
      <c r="I1339" s="11" t="str">
        <f>IF(E1339="","",VLOOKUP(W1339,図書名リスト!$A$3:$W$1161,9,0))</f>
        <v/>
      </c>
      <c r="J1339" s="11" t="str">
        <f>IF(E1339="","",VLOOKUP(W1339,図書名リスト!$A$3:$W$1161,23,0))</f>
        <v/>
      </c>
      <c r="K1339" s="11" t="str">
        <f>IF(E1339="","",VLOOKUP(W1339,図書名リスト!$A$3:$W$11651,11,0))</f>
        <v/>
      </c>
      <c r="L1339" s="38" t="str">
        <f>IF(E1339="","",VLOOKUP(W1339,図書名リスト!$A$3:$W$1161,14,0))</f>
        <v/>
      </c>
      <c r="M1339" s="9" t="str">
        <f>IF(E1339="","",VLOOKUP(W1339,図書名リスト!$A$3:$W$1161,17,0))</f>
        <v/>
      </c>
      <c r="N1339" s="10"/>
      <c r="O1339" s="9" t="str">
        <f>IF(E1339="","",VLOOKUP(W1339,図書名リスト!$A$3:$W$1161,21,0))</f>
        <v/>
      </c>
      <c r="P1339" s="9" t="str">
        <f>IF(E1339="","",VLOOKUP(W1339,図書名リスト!$A$3:$W$1161,19,0))</f>
        <v/>
      </c>
      <c r="Q1339" s="9" t="str">
        <f>IF(E1339="","",VLOOKUP(W1339,図書名リスト!$A$3:$W$1161,20,0))</f>
        <v/>
      </c>
      <c r="R1339" s="9" t="str">
        <f>IF(E1339="","",VLOOKUP(W1339,図書名リスト!$A$3:$W$1161,22,0))</f>
        <v/>
      </c>
      <c r="S1339" s="8" t="str">
        <f t="shared" si="106"/>
        <v xml:space="preserve"> </v>
      </c>
      <c r="T1339" s="8" t="str">
        <f t="shared" si="107"/>
        <v>　</v>
      </c>
      <c r="U1339" s="8" t="str">
        <f t="shared" si="108"/>
        <v xml:space="preserve"> </v>
      </c>
      <c r="V1339" s="8">
        <f t="shared" si="109"/>
        <v>0</v>
      </c>
      <c r="W1339" s="7" t="str">
        <f t="shared" si="110"/>
        <v/>
      </c>
    </row>
    <row r="1340" spans="1:23" ht="57" customHeight="1" x14ac:dyDescent="0.15">
      <c r="A1340" s="10"/>
      <c r="B1340" s="16"/>
      <c r="C1340" s="16"/>
      <c r="D1340" s="15"/>
      <c r="E1340" s="14"/>
      <c r="F1340" s="13"/>
      <c r="G1340" s="12" t="str">
        <f>IF(E1340="","",VLOOKUP(E1340,図書名リスト!$C$3:$W$1161,16,0))</f>
        <v/>
      </c>
      <c r="H1340" s="11" t="str">
        <f>IF(E1340="","",VLOOKUP(W1340,図書名リスト!$A$3:$W$1161,5,0))</f>
        <v/>
      </c>
      <c r="I1340" s="11" t="str">
        <f>IF(E1340="","",VLOOKUP(W1340,図書名リスト!$A$3:$W$1161,9,0))</f>
        <v/>
      </c>
      <c r="J1340" s="11" t="str">
        <f>IF(E1340="","",VLOOKUP(W1340,図書名リスト!$A$3:$W$1161,23,0))</f>
        <v/>
      </c>
      <c r="K1340" s="11" t="str">
        <f>IF(E1340="","",VLOOKUP(W1340,図書名リスト!$A$3:$W$11651,11,0))</f>
        <v/>
      </c>
      <c r="L1340" s="38" t="str">
        <f>IF(E1340="","",VLOOKUP(W1340,図書名リスト!$A$3:$W$1161,14,0))</f>
        <v/>
      </c>
      <c r="M1340" s="9" t="str">
        <f>IF(E1340="","",VLOOKUP(W1340,図書名リスト!$A$3:$W$1161,17,0))</f>
        <v/>
      </c>
      <c r="N1340" s="10"/>
      <c r="O1340" s="9" t="str">
        <f>IF(E1340="","",VLOOKUP(W1340,図書名リスト!$A$3:$W$1161,21,0))</f>
        <v/>
      </c>
      <c r="P1340" s="9" t="str">
        <f>IF(E1340="","",VLOOKUP(W1340,図書名リスト!$A$3:$W$1161,19,0))</f>
        <v/>
      </c>
      <c r="Q1340" s="9" t="str">
        <f>IF(E1340="","",VLOOKUP(W1340,図書名リスト!$A$3:$W$1161,20,0))</f>
        <v/>
      </c>
      <c r="R1340" s="9" t="str">
        <f>IF(E1340="","",VLOOKUP(W1340,図書名リスト!$A$3:$W$1161,22,0))</f>
        <v/>
      </c>
      <c r="S1340" s="8" t="str">
        <f t="shared" si="106"/>
        <v xml:space="preserve"> </v>
      </c>
      <c r="T1340" s="8" t="str">
        <f t="shared" si="107"/>
        <v>　</v>
      </c>
      <c r="U1340" s="8" t="str">
        <f t="shared" si="108"/>
        <v xml:space="preserve"> </v>
      </c>
      <c r="V1340" s="8">
        <f t="shared" si="109"/>
        <v>0</v>
      </c>
      <c r="W1340" s="7" t="str">
        <f t="shared" si="110"/>
        <v/>
      </c>
    </row>
    <row r="1341" spans="1:23" ht="57" customHeight="1" x14ac:dyDescent="0.15">
      <c r="A1341" s="10"/>
      <c r="B1341" s="16"/>
      <c r="C1341" s="16"/>
      <c r="D1341" s="15"/>
      <c r="E1341" s="14"/>
      <c r="F1341" s="13"/>
      <c r="G1341" s="12" t="str">
        <f>IF(E1341="","",VLOOKUP(E1341,図書名リスト!$C$3:$W$1161,16,0))</f>
        <v/>
      </c>
      <c r="H1341" s="11" t="str">
        <f>IF(E1341="","",VLOOKUP(W1341,図書名リスト!$A$3:$W$1161,5,0))</f>
        <v/>
      </c>
      <c r="I1341" s="11" t="str">
        <f>IF(E1341="","",VLOOKUP(W1341,図書名リスト!$A$3:$W$1161,9,0))</f>
        <v/>
      </c>
      <c r="J1341" s="11" t="str">
        <f>IF(E1341="","",VLOOKUP(W1341,図書名リスト!$A$3:$W$1161,23,0))</f>
        <v/>
      </c>
      <c r="K1341" s="11" t="str">
        <f>IF(E1341="","",VLOOKUP(W1341,図書名リスト!$A$3:$W$11651,11,0))</f>
        <v/>
      </c>
      <c r="L1341" s="38" t="str">
        <f>IF(E1341="","",VLOOKUP(W1341,図書名リスト!$A$3:$W$1161,14,0))</f>
        <v/>
      </c>
      <c r="M1341" s="9" t="str">
        <f>IF(E1341="","",VLOOKUP(W1341,図書名リスト!$A$3:$W$1161,17,0))</f>
        <v/>
      </c>
      <c r="N1341" s="10"/>
      <c r="O1341" s="9" t="str">
        <f>IF(E1341="","",VLOOKUP(W1341,図書名リスト!$A$3:$W$1161,21,0))</f>
        <v/>
      </c>
      <c r="P1341" s="9" t="str">
        <f>IF(E1341="","",VLOOKUP(W1341,図書名リスト!$A$3:$W$1161,19,0))</f>
        <v/>
      </c>
      <c r="Q1341" s="9" t="str">
        <f>IF(E1341="","",VLOOKUP(W1341,図書名リスト!$A$3:$W$1161,20,0))</f>
        <v/>
      </c>
      <c r="R1341" s="9" t="str">
        <f>IF(E1341="","",VLOOKUP(W1341,図書名リスト!$A$3:$W$1161,22,0))</f>
        <v/>
      </c>
      <c r="S1341" s="8" t="str">
        <f t="shared" si="106"/>
        <v xml:space="preserve"> </v>
      </c>
      <c r="T1341" s="8" t="str">
        <f t="shared" si="107"/>
        <v>　</v>
      </c>
      <c r="U1341" s="8" t="str">
        <f t="shared" si="108"/>
        <v xml:space="preserve"> </v>
      </c>
      <c r="V1341" s="8">
        <f t="shared" si="109"/>
        <v>0</v>
      </c>
      <c r="W1341" s="7" t="str">
        <f t="shared" si="110"/>
        <v/>
      </c>
    </row>
    <row r="1342" spans="1:23" ht="57" customHeight="1" x14ac:dyDescent="0.15">
      <c r="A1342" s="10"/>
      <c r="B1342" s="16"/>
      <c r="C1342" s="16"/>
      <c r="D1342" s="15"/>
      <c r="E1342" s="14"/>
      <c r="F1342" s="13"/>
      <c r="G1342" s="12" t="str">
        <f>IF(E1342="","",VLOOKUP(E1342,図書名リスト!$C$3:$W$1161,16,0))</f>
        <v/>
      </c>
      <c r="H1342" s="11" t="str">
        <f>IF(E1342="","",VLOOKUP(W1342,図書名リスト!$A$3:$W$1161,5,0))</f>
        <v/>
      </c>
      <c r="I1342" s="11" t="str">
        <f>IF(E1342="","",VLOOKUP(W1342,図書名リスト!$A$3:$W$1161,9,0))</f>
        <v/>
      </c>
      <c r="J1342" s="11" t="str">
        <f>IF(E1342="","",VLOOKUP(W1342,図書名リスト!$A$3:$W$1161,23,0))</f>
        <v/>
      </c>
      <c r="K1342" s="11" t="str">
        <f>IF(E1342="","",VLOOKUP(W1342,図書名リスト!$A$3:$W$11651,11,0))</f>
        <v/>
      </c>
      <c r="L1342" s="38" t="str">
        <f>IF(E1342="","",VLOOKUP(W1342,図書名リスト!$A$3:$W$1161,14,0))</f>
        <v/>
      </c>
      <c r="M1342" s="9" t="str">
        <f>IF(E1342="","",VLOOKUP(W1342,図書名リスト!$A$3:$W$1161,17,0))</f>
        <v/>
      </c>
      <c r="N1342" s="10"/>
      <c r="O1342" s="9" t="str">
        <f>IF(E1342="","",VLOOKUP(W1342,図書名リスト!$A$3:$W$1161,21,0))</f>
        <v/>
      </c>
      <c r="P1342" s="9" t="str">
        <f>IF(E1342="","",VLOOKUP(W1342,図書名リスト!$A$3:$W$1161,19,0))</f>
        <v/>
      </c>
      <c r="Q1342" s="9" t="str">
        <f>IF(E1342="","",VLOOKUP(W1342,図書名リスト!$A$3:$W$1161,20,0))</f>
        <v/>
      </c>
      <c r="R1342" s="9" t="str">
        <f>IF(E1342="","",VLOOKUP(W1342,図書名リスト!$A$3:$W$1161,22,0))</f>
        <v/>
      </c>
      <c r="S1342" s="8" t="str">
        <f t="shared" si="106"/>
        <v xml:space="preserve"> </v>
      </c>
      <c r="T1342" s="8" t="str">
        <f t="shared" si="107"/>
        <v>　</v>
      </c>
      <c r="U1342" s="8" t="str">
        <f t="shared" si="108"/>
        <v xml:space="preserve"> </v>
      </c>
      <c r="V1342" s="8">
        <f t="shared" si="109"/>
        <v>0</v>
      </c>
      <c r="W1342" s="7" t="str">
        <f t="shared" si="110"/>
        <v/>
      </c>
    </row>
    <row r="1343" spans="1:23" ht="57" customHeight="1" x14ac:dyDescent="0.15">
      <c r="A1343" s="10"/>
      <c r="B1343" s="16"/>
      <c r="C1343" s="16"/>
      <c r="D1343" s="15"/>
      <c r="E1343" s="14"/>
      <c r="F1343" s="13"/>
      <c r="G1343" s="12" t="str">
        <f>IF(E1343="","",VLOOKUP(E1343,図書名リスト!$C$3:$W$1161,16,0))</f>
        <v/>
      </c>
      <c r="H1343" s="11" t="str">
        <f>IF(E1343="","",VLOOKUP(W1343,図書名リスト!$A$3:$W$1161,5,0))</f>
        <v/>
      </c>
      <c r="I1343" s="11" t="str">
        <f>IF(E1343="","",VLOOKUP(W1343,図書名リスト!$A$3:$W$1161,9,0))</f>
        <v/>
      </c>
      <c r="J1343" s="11" t="str">
        <f>IF(E1343="","",VLOOKUP(W1343,図書名リスト!$A$3:$W$1161,23,0))</f>
        <v/>
      </c>
      <c r="K1343" s="11" t="str">
        <f>IF(E1343="","",VLOOKUP(W1343,図書名リスト!$A$3:$W$11651,11,0))</f>
        <v/>
      </c>
      <c r="L1343" s="38" t="str">
        <f>IF(E1343="","",VLOOKUP(W1343,図書名リスト!$A$3:$W$1161,14,0))</f>
        <v/>
      </c>
      <c r="M1343" s="9" t="str">
        <f>IF(E1343="","",VLOOKUP(W1343,図書名リスト!$A$3:$W$1161,17,0))</f>
        <v/>
      </c>
      <c r="N1343" s="10"/>
      <c r="O1343" s="9" t="str">
        <f>IF(E1343="","",VLOOKUP(W1343,図書名リスト!$A$3:$W$1161,21,0))</f>
        <v/>
      </c>
      <c r="P1343" s="9" t="str">
        <f>IF(E1343="","",VLOOKUP(W1343,図書名リスト!$A$3:$W$1161,19,0))</f>
        <v/>
      </c>
      <c r="Q1343" s="9" t="str">
        <f>IF(E1343="","",VLOOKUP(W1343,図書名リスト!$A$3:$W$1161,20,0))</f>
        <v/>
      </c>
      <c r="R1343" s="9" t="str">
        <f>IF(E1343="","",VLOOKUP(W1343,図書名リスト!$A$3:$W$1161,22,0))</f>
        <v/>
      </c>
      <c r="S1343" s="8" t="str">
        <f t="shared" si="106"/>
        <v xml:space="preserve"> </v>
      </c>
      <c r="T1343" s="8" t="str">
        <f t="shared" si="107"/>
        <v>　</v>
      </c>
      <c r="U1343" s="8" t="str">
        <f t="shared" si="108"/>
        <v xml:space="preserve"> </v>
      </c>
      <c r="V1343" s="8">
        <f t="shared" si="109"/>
        <v>0</v>
      </c>
      <c r="W1343" s="7" t="str">
        <f t="shared" si="110"/>
        <v/>
      </c>
    </row>
    <row r="1344" spans="1:23" ht="57" customHeight="1" x14ac:dyDescent="0.15">
      <c r="A1344" s="10"/>
      <c r="B1344" s="16"/>
      <c r="C1344" s="16"/>
      <c r="D1344" s="15"/>
      <c r="E1344" s="14"/>
      <c r="F1344" s="13"/>
      <c r="G1344" s="12" t="str">
        <f>IF(E1344="","",VLOOKUP(E1344,図書名リスト!$C$3:$W$1161,16,0))</f>
        <v/>
      </c>
      <c r="H1344" s="11" t="str">
        <f>IF(E1344="","",VLOOKUP(W1344,図書名リスト!$A$3:$W$1161,5,0))</f>
        <v/>
      </c>
      <c r="I1344" s="11" t="str">
        <f>IF(E1344="","",VLOOKUP(W1344,図書名リスト!$A$3:$W$1161,9,0))</f>
        <v/>
      </c>
      <c r="J1344" s="11" t="str">
        <f>IF(E1344="","",VLOOKUP(W1344,図書名リスト!$A$3:$W$1161,23,0))</f>
        <v/>
      </c>
      <c r="K1344" s="11" t="str">
        <f>IF(E1344="","",VLOOKUP(W1344,図書名リスト!$A$3:$W$11651,11,0))</f>
        <v/>
      </c>
      <c r="L1344" s="38" t="str">
        <f>IF(E1344="","",VLOOKUP(W1344,図書名リスト!$A$3:$W$1161,14,0))</f>
        <v/>
      </c>
      <c r="M1344" s="9" t="str">
        <f>IF(E1344="","",VLOOKUP(W1344,図書名リスト!$A$3:$W$1161,17,0))</f>
        <v/>
      </c>
      <c r="N1344" s="10"/>
      <c r="O1344" s="9" t="str">
        <f>IF(E1344="","",VLOOKUP(W1344,図書名リスト!$A$3:$W$1161,21,0))</f>
        <v/>
      </c>
      <c r="P1344" s="9" t="str">
        <f>IF(E1344="","",VLOOKUP(W1344,図書名リスト!$A$3:$W$1161,19,0))</f>
        <v/>
      </c>
      <c r="Q1344" s="9" t="str">
        <f>IF(E1344="","",VLOOKUP(W1344,図書名リスト!$A$3:$W$1161,20,0))</f>
        <v/>
      </c>
      <c r="R1344" s="9" t="str">
        <f>IF(E1344="","",VLOOKUP(W1344,図書名リスト!$A$3:$W$1161,22,0))</f>
        <v/>
      </c>
      <c r="S1344" s="8" t="str">
        <f t="shared" si="106"/>
        <v xml:space="preserve"> </v>
      </c>
      <c r="T1344" s="8" t="str">
        <f t="shared" si="107"/>
        <v>　</v>
      </c>
      <c r="U1344" s="8" t="str">
        <f t="shared" si="108"/>
        <v xml:space="preserve"> </v>
      </c>
      <c r="V1344" s="8">
        <f t="shared" si="109"/>
        <v>0</v>
      </c>
      <c r="W1344" s="7" t="str">
        <f t="shared" si="110"/>
        <v/>
      </c>
    </row>
    <row r="1345" spans="1:23" ht="57" customHeight="1" x14ac:dyDescent="0.15">
      <c r="A1345" s="10"/>
      <c r="B1345" s="16"/>
      <c r="C1345" s="16"/>
      <c r="D1345" s="15"/>
      <c r="E1345" s="14"/>
      <c r="F1345" s="13"/>
      <c r="G1345" s="12" t="str">
        <f>IF(E1345="","",VLOOKUP(E1345,図書名リスト!$C$3:$W$1161,16,0))</f>
        <v/>
      </c>
      <c r="H1345" s="11" t="str">
        <f>IF(E1345="","",VLOOKUP(W1345,図書名リスト!$A$3:$W$1161,5,0))</f>
        <v/>
      </c>
      <c r="I1345" s="11" t="str">
        <f>IF(E1345="","",VLOOKUP(W1345,図書名リスト!$A$3:$W$1161,9,0))</f>
        <v/>
      </c>
      <c r="J1345" s="11" t="str">
        <f>IF(E1345="","",VLOOKUP(W1345,図書名リスト!$A$3:$W$1161,23,0))</f>
        <v/>
      </c>
      <c r="K1345" s="11" t="str">
        <f>IF(E1345="","",VLOOKUP(W1345,図書名リスト!$A$3:$W$11651,11,0))</f>
        <v/>
      </c>
      <c r="L1345" s="38" t="str">
        <f>IF(E1345="","",VLOOKUP(W1345,図書名リスト!$A$3:$W$1161,14,0))</f>
        <v/>
      </c>
      <c r="M1345" s="9" t="str">
        <f>IF(E1345="","",VLOOKUP(W1345,図書名リスト!$A$3:$W$1161,17,0))</f>
        <v/>
      </c>
      <c r="N1345" s="10"/>
      <c r="O1345" s="9" t="str">
        <f>IF(E1345="","",VLOOKUP(W1345,図書名リスト!$A$3:$W$1161,21,0))</f>
        <v/>
      </c>
      <c r="P1345" s="9" t="str">
        <f>IF(E1345="","",VLOOKUP(W1345,図書名リスト!$A$3:$W$1161,19,0))</f>
        <v/>
      </c>
      <c r="Q1345" s="9" t="str">
        <f>IF(E1345="","",VLOOKUP(W1345,図書名リスト!$A$3:$W$1161,20,0))</f>
        <v/>
      </c>
      <c r="R1345" s="9" t="str">
        <f>IF(E1345="","",VLOOKUP(W1345,図書名リスト!$A$3:$W$1161,22,0))</f>
        <v/>
      </c>
      <c r="S1345" s="8" t="str">
        <f t="shared" si="106"/>
        <v xml:space="preserve"> </v>
      </c>
      <c r="T1345" s="8" t="str">
        <f t="shared" si="107"/>
        <v>　</v>
      </c>
      <c r="U1345" s="8" t="str">
        <f t="shared" si="108"/>
        <v xml:space="preserve"> </v>
      </c>
      <c r="V1345" s="8">
        <f t="shared" si="109"/>
        <v>0</v>
      </c>
      <c r="W1345" s="7" t="str">
        <f t="shared" si="110"/>
        <v/>
      </c>
    </row>
    <row r="1346" spans="1:23" ht="57" customHeight="1" x14ac:dyDescent="0.15">
      <c r="A1346" s="10"/>
      <c r="B1346" s="16"/>
      <c r="C1346" s="16"/>
      <c r="D1346" s="15"/>
      <c r="E1346" s="14"/>
      <c r="F1346" s="13"/>
      <c r="G1346" s="12" t="str">
        <f>IF(E1346="","",VLOOKUP(E1346,図書名リスト!$C$3:$W$1161,16,0))</f>
        <v/>
      </c>
      <c r="H1346" s="11" t="str">
        <f>IF(E1346="","",VLOOKUP(W1346,図書名リスト!$A$3:$W$1161,5,0))</f>
        <v/>
      </c>
      <c r="I1346" s="11" t="str">
        <f>IF(E1346="","",VLOOKUP(W1346,図書名リスト!$A$3:$W$1161,9,0))</f>
        <v/>
      </c>
      <c r="J1346" s="11" t="str">
        <f>IF(E1346="","",VLOOKUP(W1346,図書名リスト!$A$3:$W$1161,23,0))</f>
        <v/>
      </c>
      <c r="K1346" s="11" t="str">
        <f>IF(E1346="","",VLOOKUP(W1346,図書名リスト!$A$3:$W$11651,11,0))</f>
        <v/>
      </c>
      <c r="L1346" s="38" t="str">
        <f>IF(E1346="","",VLOOKUP(W1346,図書名リスト!$A$3:$W$1161,14,0))</f>
        <v/>
      </c>
      <c r="M1346" s="9" t="str">
        <f>IF(E1346="","",VLOOKUP(W1346,図書名リスト!$A$3:$W$1161,17,0))</f>
        <v/>
      </c>
      <c r="N1346" s="10"/>
      <c r="O1346" s="9" t="str">
        <f>IF(E1346="","",VLOOKUP(W1346,図書名リスト!$A$3:$W$1161,21,0))</f>
        <v/>
      </c>
      <c r="P1346" s="9" t="str">
        <f>IF(E1346="","",VLOOKUP(W1346,図書名リスト!$A$3:$W$1161,19,0))</f>
        <v/>
      </c>
      <c r="Q1346" s="9" t="str">
        <f>IF(E1346="","",VLOOKUP(W1346,図書名リスト!$A$3:$W$1161,20,0))</f>
        <v/>
      </c>
      <c r="R1346" s="9" t="str">
        <f>IF(E1346="","",VLOOKUP(W1346,図書名リスト!$A$3:$W$1161,22,0))</f>
        <v/>
      </c>
      <c r="S1346" s="8" t="str">
        <f t="shared" si="106"/>
        <v xml:space="preserve"> </v>
      </c>
      <c r="T1346" s="8" t="str">
        <f t="shared" si="107"/>
        <v>　</v>
      </c>
      <c r="U1346" s="8" t="str">
        <f t="shared" si="108"/>
        <v xml:space="preserve"> </v>
      </c>
      <c r="V1346" s="8">
        <f t="shared" si="109"/>
        <v>0</v>
      </c>
      <c r="W1346" s="7" t="str">
        <f t="shared" si="110"/>
        <v/>
      </c>
    </row>
    <row r="1347" spans="1:23" ht="57" customHeight="1" x14ac:dyDescent="0.15">
      <c r="A1347" s="10"/>
      <c r="B1347" s="16"/>
      <c r="C1347" s="16"/>
      <c r="D1347" s="15"/>
      <c r="E1347" s="14"/>
      <c r="F1347" s="13"/>
      <c r="G1347" s="12" t="str">
        <f>IF(E1347="","",VLOOKUP(E1347,図書名リスト!$C$3:$W$1161,16,0))</f>
        <v/>
      </c>
      <c r="H1347" s="11" t="str">
        <f>IF(E1347="","",VLOOKUP(W1347,図書名リスト!$A$3:$W$1161,5,0))</f>
        <v/>
      </c>
      <c r="I1347" s="11" t="str">
        <f>IF(E1347="","",VLOOKUP(W1347,図書名リスト!$A$3:$W$1161,9,0))</f>
        <v/>
      </c>
      <c r="J1347" s="11" t="str">
        <f>IF(E1347="","",VLOOKUP(W1347,図書名リスト!$A$3:$W$1161,23,0))</f>
        <v/>
      </c>
      <c r="K1347" s="11" t="str">
        <f>IF(E1347="","",VLOOKUP(W1347,図書名リスト!$A$3:$W$11651,11,0))</f>
        <v/>
      </c>
      <c r="L1347" s="38" t="str">
        <f>IF(E1347="","",VLOOKUP(W1347,図書名リスト!$A$3:$W$1161,14,0))</f>
        <v/>
      </c>
      <c r="M1347" s="9" t="str">
        <f>IF(E1347="","",VLOOKUP(W1347,図書名リスト!$A$3:$W$1161,17,0))</f>
        <v/>
      </c>
      <c r="N1347" s="10"/>
      <c r="O1347" s="9" t="str">
        <f>IF(E1347="","",VLOOKUP(W1347,図書名リスト!$A$3:$W$1161,21,0))</f>
        <v/>
      </c>
      <c r="P1347" s="9" t="str">
        <f>IF(E1347="","",VLOOKUP(W1347,図書名リスト!$A$3:$W$1161,19,0))</f>
        <v/>
      </c>
      <c r="Q1347" s="9" t="str">
        <f>IF(E1347="","",VLOOKUP(W1347,図書名リスト!$A$3:$W$1161,20,0))</f>
        <v/>
      </c>
      <c r="R1347" s="9" t="str">
        <f>IF(E1347="","",VLOOKUP(W1347,図書名リスト!$A$3:$W$1161,22,0))</f>
        <v/>
      </c>
      <c r="S1347" s="8" t="str">
        <f t="shared" si="106"/>
        <v xml:space="preserve"> </v>
      </c>
      <c r="T1347" s="8" t="str">
        <f t="shared" si="107"/>
        <v>　</v>
      </c>
      <c r="U1347" s="8" t="str">
        <f t="shared" si="108"/>
        <v xml:space="preserve"> </v>
      </c>
      <c r="V1347" s="8">
        <f t="shared" si="109"/>
        <v>0</v>
      </c>
      <c r="W1347" s="7" t="str">
        <f t="shared" si="110"/>
        <v/>
      </c>
    </row>
    <row r="1348" spans="1:23" ht="57" customHeight="1" x14ac:dyDescent="0.15">
      <c r="A1348" s="10"/>
      <c r="B1348" s="16"/>
      <c r="C1348" s="16"/>
      <c r="D1348" s="15"/>
      <c r="E1348" s="14"/>
      <c r="F1348" s="13"/>
      <c r="G1348" s="12" t="str">
        <f>IF(E1348="","",VLOOKUP(E1348,図書名リスト!$C$3:$W$1161,16,0))</f>
        <v/>
      </c>
      <c r="H1348" s="11" t="str">
        <f>IF(E1348="","",VLOOKUP(W1348,図書名リスト!$A$3:$W$1161,5,0))</f>
        <v/>
      </c>
      <c r="I1348" s="11" t="str">
        <f>IF(E1348="","",VLOOKUP(W1348,図書名リスト!$A$3:$W$1161,9,0))</f>
        <v/>
      </c>
      <c r="J1348" s="11" t="str">
        <f>IF(E1348="","",VLOOKUP(W1348,図書名リスト!$A$3:$W$1161,23,0))</f>
        <v/>
      </c>
      <c r="K1348" s="11" t="str">
        <f>IF(E1348="","",VLOOKUP(W1348,図書名リスト!$A$3:$W$11651,11,0))</f>
        <v/>
      </c>
      <c r="L1348" s="38" t="str">
        <f>IF(E1348="","",VLOOKUP(W1348,図書名リスト!$A$3:$W$1161,14,0))</f>
        <v/>
      </c>
      <c r="M1348" s="9" t="str">
        <f>IF(E1348="","",VLOOKUP(W1348,図書名リスト!$A$3:$W$1161,17,0))</f>
        <v/>
      </c>
      <c r="N1348" s="10"/>
      <c r="O1348" s="9" t="str">
        <f>IF(E1348="","",VLOOKUP(W1348,図書名リスト!$A$3:$W$1161,21,0))</f>
        <v/>
      </c>
      <c r="P1348" s="9" t="str">
        <f>IF(E1348="","",VLOOKUP(W1348,図書名リスト!$A$3:$W$1161,19,0))</f>
        <v/>
      </c>
      <c r="Q1348" s="9" t="str">
        <f>IF(E1348="","",VLOOKUP(W1348,図書名リスト!$A$3:$W$1161,20,0))</f>
        <v/>
      </c>
      <c r="R1348" s="9" t="str">
        <f>IF(E1348="","",VLOOKUP(W1348,図書名リスト!$A$3:$W$1161,22,0))</f>
        <v/>
      </c>
      <c r="S1348" s="8" t="str">
        <f t="shared" si="106"/>
        <v xml:space="preserve"> </v>
      </c>
      <c r="T1348" s="8" t="str">
        <f t="shared" si="107"/>
        <v>　</v>
      </c>
      <c r="U1348" s="8" t="str">
        <f t="shared" si="108"/>
        <v xml:space="preserve"> </v>
      </c>
      <c r="V1348" s="8">
        <f t="shared" si="109"/>
        <v>0</v>
      </c>
      <c r="W1348" s="7" t="str">
        <f t="shared" si="110"/>
        <v/>
      </c>
    </row>
    <row r="1349" spans="1:23" ht="57" customHeight="1" x14ac:dyDescent="0.15">
      <c r="A1349" s="10"/>
      <c r="B1349" s="16"/>
      <c r="C1349" s="16"/>
      <c r="D1349" s="15"/>
      <c r="E1349" s="14"/>
      <c r="F1349" s="13"/>
      <c r="G1349" s="12" t="str">
        <f>IF(E1349="","",VLOOKUP(E1349,図書名リスト!$C$3:$W$1161,16,0))</f>
        <v/>
      </c>
      <c r="H1349" s="11" t="str">
        <f>IF(E1349="","",VLOOKUP(W1349,図書名リスト!$A$3:$W$1161,5,0))</f>
        <v/>
      </c>
      <c r="I1349" s="11" t="str">
        <f>IF(E1349="","",VLOOKUP(W1349,図書名リスト!$A$3:$W$1161,9,0))</f>
        <v/>
      </c>
      <c r="J1349" s="11" t="str">
        <f>IF(E1349="","",VLOOKUP(W1349,図書名リスト!$A$3:$W$1161,23,0))</f>
        <v/>
      </c>
      <c r="K1349" s="11" t="str">
        <f>IF(E1349="","",VLOOKUP(W1349,図書名リスト!$A$3:$W$11651,11,0))</f>
        <v/>
      </c>
      <c r="L1349" s="38" t="str">
        <f>IF(E1349="","",VLOOKUP(W1349,図書名リスト!$A$3:$W$1161,14,0))</f>
        <v/>
      </c>
      <c r="M1349" s="9" t="str">
        <f>IF(E1349="","",VLOOKUP(W1349,図書名リスト!$A$3:$W$1161,17,0))</f>
        <v/>
      </c>
      <c r="N1349" s="10"/>
      <c r="O1349" s="9" t="str">
        <f>IF(E1349="","",VLOOKUP(W1349,図書名リスト!$A$3:$W$1161,21,0))</f>
        <v/>
      </c>
      <c r="P1349" s="9" t="str">
        <f>IF(E1349="","",VLOOKUP(W1349,図書名リスト!$A$3:$W$1161,19,0))</f>
        <v/>
      </c>
      <c r="Q1349" s="9" t="str">
        <f>IF(E1349="","",VLOOKUP(W1349,図書名リスト!$A$3:$W$1161,20,0))</f>
        <v/>
      </c>
      <c r="R1349" s="9" t="str">
        <f>IF(E1349="","",VLOOKUP(W1349,図書名リスト!$A$3:$W$1161,22,0))</f>
        <v/>
      </c>
      <c r="S1349" s="8" t="str">
        <f t="shared" si="106"/>
        <v xml:space="preserve"> </v>
      </c>
      <c r="T1349" s="8" t="str">
        <f t="shared" si="107"/>
        <v>　</v>
      </c>
      <c r="U1349" s="8" t="str">
        <f t="shared" si="108"/>
        <v xml:space="preserve"> </v>
      </c>
      <c r="V1349" s="8">
        <f t="shared" si="109"/>
        <v>0</v>
      </c>
      <c r="W1349" s="7" t="str">
        <f t="shared" si="110"/>
        <v/>
      </c>
    </row>
    <row r="1350" spans="1:23" ht="57" customHeight="1" x14ac:dyDescent="0.15">
      <c r="A1350" s="10"/>
      <c r="B1350" s="16"/>
      <c r="C1350" s="16"/>
      <c r="D1350" s="15"/>
      <c r="E1350" s="14"/>
      <c r="F1350" s="13"/>
      <c r="G1350" s="12" t="str">
        <f>IF(E1350="","",VLOOKUP(E1350,図書名リスト!$C$3:$W$1161,16,0))</f>
        <v/>
      </c>
      <c r="H1350" s="11" t="str">
        <f>IF(E1350="","",VLOOKUP(W1350,図書名リスト!$A$3:$W$1161,5,0))</f>
        <v/>
      </c>
      <c r="I1350" s="11" t="str">
        <f>IF(E1350="","",VLOOKUP(W1350,図書名リスト!$A$3:$W$1161,9,0))</f>
        <v/>
      </c>
      <c r="J1350" s="11" t="str">
        <f>IF(E1350="","",VLOOKUP(W1350,図書名リスト!$A$3:$W$1161,23,0))</f>
        <v/>
      </c>
      <c r="K1350" s="11" t="str">
        <f>IF(E1350="","",VLOOKUP(W1350,図書名リスト!$A$3:$W$11651,11,0))</f>
        <v/>
      </c>
      <c r="L1350" s="38" t="str">
        <f>IF(E1350="","",VLOOKUP(W1350,図書名リスト!$A$3:$W$1161,14,0))</f>
        <v/>
      </c>
      <c r="M1350" s="9" t="str">
        <f>IF(E1350="","",VLOOKUP(W1350,図書名リスト!$A$3:$W$1161,17,0))</f>
        <v/>
      </c>
      <c r="N1350" s="10"/>
      <c r="O1350" s="9" t="str">
        <f>IF(E1350="","",VLOOKUP(W1350,図書名リスト!$A$3:$W$1161,21,0))</f>
        <v/>
      </c>
      <c r="P1350" s="9" t="str">
        <f>IF(E1350="","",VLOOKUP(W1350,図書名リスト!$A$3:$W$1161,19,0))</f>
        <v/>
      </c>
      <c r="Q1350" s="9" t="str">
        <f>IF(E1350="","",VLOOKUP(W1350,図書名リスト!$A$3:$W$1161,20,0))</f>
        <v/>
      </c>
      <c r="R1350" s="9" t="str">
        <f>IF(E1350="","",VLOOKUP(W1350,図書名リスト!$A$3:$W$1161,22,0))</f>
        <v/>
      </c>
      <c r="S1350" s="8" t="str">
        <f t="shared" si="106"/>
        <v xml:space="preserve"> </v>
      </c>
      <c r="T1350" s="8" t="str">
        <f t="shared" si="107"/>
        <v>　</v>
      </c>
      <c r="U1350" s="8" t="str">
        <f t="shared" si="108"/>
        <v xml:space="preserve"> </v>
      </c>
      <c r="V1350" s="8">
        <f t="shared" si="109"/>
        <v>0</v>
      </c>
      <c r="W1350" s="7" t="str">
        <f t="shared" si="110"/>
        <v/>
      </c>
    </row>
    <row r="1351" spans="1:23" ht="57" customHeight="1" x14ac:dyDescent="0.15">
      <c r="A1351" s="10"/>
      <c r="B1351" s="16"/>
      <c r="C1351" s="16"/>
      <c r="D1351" s="15"/>
      <c r="E1351" s="14"/>
      <c r="F1351" s="13"/>
      <c r="G1351" s="12" t="str">
        <f>IF(E1351="","",VLOOKUP(E1351,図書名リスト!$C$3:$W$1161,16,0))</f>
        <v/>
      </c>
      <c r="H1351" s="11" t="str">
        <f>IF(E1351="","",VLOOKUP(W1351,図書名リスト!$A$3:$W$1161,5,0))</f>
        <v/>
      </c>
      <c r="I1351" s="11" t="str">
        <f>IF(E1351="","",VLOOKUP(W1351,図書名リスト!$A$3:$W$1161,9,0))</f>
        <v/>
      </c>
      <c r="J1351" s="11" t="str">
        <f>IF(E1351="","",VLOOKUP(W1351,図書名リスト!$A$3:$W$1161,23,0))</f>
        <v/>
      </c>
      <c r="K1351" s="11" t="str">
        <f>IF(E1351="","",VLOOKUP(W1351,図書名リスト!$A$3:$W$11651,11,0))</f>
        <v/>
      </c>
      <c r="L1351" s="38" t="str">
        <f>IF(E1351="","",VLOOKUP(W1351,図書名リスト!$A$3:$W$1161,14,0))</f>
        <v/>
      </c>
      <c r="M1351" s="9" t="str">
        <f>IF(E1351="","",VLOOKUP(W1351,図書名リスト!$A$3:$W$1161,17,0))</f>
        <v/>
      </c>
      <c r="N1351" s="10"/>
      <c r="O1351" s="9" t="str">
        <f>IF(E1351="","",VLOOKUP(W1351,図書名リスト!$A$3:$W$1161,21,0))</f>
        <v/>
      </c>
      <c r="P1351" s="9" t="str">
        <f>IF(E1351="","",VLOOKUP(W1351,図書名リスト!$A$3:$W$1161,19,0))</f>
        <v/>
      </c>
      <c r="Q1351" s="9" t="str">
        <f>IF(E1351="","",VLOOKUP(W1351,図書名リスト!$A$3:$W$1161,20,0))</f>
        <v/>
      </c>
      <c r="R1351" s="9" t="str">
        <f>IF(E1351="","",VLOOKUP(W1351,図書名リスト!$A$3:$W$1161,22,0))</f>
        <v/>
      </c>
      <c r="S1351" s="8" t="str">
        <f t="shared" si="106"/>
        <v xml:space="preserve"> </v>
      </c>
      <c r="T1351" s="8" t="str">
        <f t="shared" si="107"/>
        <v>　</v>
      </c>
      <c r="U1351" s="8" t="str">
        <f t="shared" si="108"/>
        <v xml:space="preserve"> </v>
      </c>
      <c r="V1351" s="8">
        <f t="shared" si="109"/>
        <v>0</v>
      </c>
      <c r="W1351" s="7" t="str">
        <f t="shared" si="110"/>
        <v/>
      </c>
    </row>
    <row r="1352" spans="1:23" ht="57" customHeight="1" x14ac:dyDescent="0.15">
      <c r="A1352" s="10"/>
      <c r="B1352" s="16"/>
      <c r="C1352" s="16"/>
      <c r="D1352" s="15"/>
      <c r="E1352" s="14"/>
      <c r="F1352" s="13"/>
      <c r="G1352" s="12" t="str">
        <f>IF(E1352="","",VLOOKUP(E1352,図書名リスト!$C$3:$W$1161,16,0))</f>
        <v/>
      </c>
      <c r="H1352" s="11" t="str">
        <f>IF(E1352="","",VLOOKUP(W1352,図書名リスト!$A$3:$W$1161,5,0))</f>
        <v/>
      </c>
      <c r="I1352" s="11" t="str">
        <f>IF(E1352="","",VLOOKUP(W1352,図書名リスト!$A$3:$W$1161,9,0))</f>
        <v/>
      </c>
      <c r="J1352" s="11" t="str">
        <f>IF(E1352="","",VLOOKUP(W1352,図書名リスト!$A$3:$W$1161,23,0))</f>
        <v/>
      </c>
      <c r="K1352" s="11" t="str">
        <f>IF(E1352="","",VLOOKUP(W1352,図書名リスト!$A$3:$W$11651,11,0))</f>
        <v/>
      </c>
      <c r="L1352" s="38" t="str">
        <f>IF(E1352="","",VLOOKUP(W1352,図書名リスト!$A$3:$W$1161,14,0))</f>
        <v/>
      </c>
      <c r="M1352" s="9" t="str">
        <f>IF(E1352="","",VLOOKUP(W1352,図書名リスト!$A$3:$W$1161,17,0))</f>
        <v/>
      </c>
      <c r="N1352" s="10"/>
      <c r="O1352" s="9" t="str">
        <f>IF(E1352="","",VLOOKUP(W1352,図書名リスト!$A$3:$W$1161,21,0))</f>
        <v/>
      </c>
      <c r="P1352" s="9" t="str">
        <f>IF(E1352="","",VLOOKUP(W1352,図書名リスト!$A$3:$W$1161,19,0))</f>
        <v/>
      </c>
      <c r="Q1352" s="9" t="str">
        <f>IF(E1352="","",VLOOKUP(W1352,図書名リスト!$A$3:$W$1161,20,0))</f>
        <v/>
      </c>
      <c r="R1352" s="9" t="str">
        <f>IF(E1352="","",VLOOKUP(W1352,図書名リスト!$A$3:$W$1161,22,0))</f>
        <v/>
      </c>
      <c r="S1352" s="8" t="str">
        <f t="shared" si="106"/>
        <v xml:space="preserve"> </v>
      </c>
      <c r="T1352" s="8" t="str">
        <f t="shared" si="107"/>
        <v>　</v>
      </c>
      <c r="U1352" s="8" t="str">
        <f t="shared" si="108"/>
        <v xml:space="preserve"> </v>
      </c>
      <c r="V1352" s="8">
        <f t="shared" si="109"/>
        <v>0</v>
      </c>
      <c r="W1352" s="7" t="str">
        <f t="shared" si="110"/>
        <v/>
      </c>
    </row>
    <row r="1353" spans="1:23" ht="57" customHeight="1" x14ac:dyDescent="0.15">
      <c r="A1353" s="10"/>
      <c r="B1353" s="16"/>
      <c r="C1353" s="16"/>
      <c r="D1353" s="15"/>
      <c r="E1353" s="14"/>
      <c r="F1353" s="13"/>
      <c r="G1353" s="12" t="str">
        <f>IF(E1353="","",VLOOKUP(E1353,図書名リスト!$C$3:$W$1161,16,0))</f>
        <v/>
      </c>
      <c r="H1353" s="11" t="str">
        <f>IF(E1353="","",VLOOKUP(W1353,図書名リスト!$A$3:$W$1161,5,0))</f>
        <v/>
      </c>
      <c r="I1353" s="11" t="str">
        <f>IF(E1353="","",VLOOKUP(W1353,図書名リスト!$A$3:$W$1161,9,0))</f>
        <v/>
      </c>
      <c r="J1353" s="11" t="str">
        <f>IF(E1353="","",VLOOKUP(W1353,図書名リスト!$A$3:$W$1161,23,0))</f>
        <v/>
      </c>
      <c r="K1353" s="11" t="str">
        <f>IF(E1353="","",VLOOKUP(W1353,図書名リスト!$A$3:$W$11651,11,0))</f>
        <v/>
      </c>
      <c r="L1353" s="38" t="str">
        <f>IF(E1353="","",VLOOKUP(W1353,図書名リスト!$A$3:$W$1161,14,0))</f>
        <v/>
      </c>
      <c r="M1353" s="9" t="str">
        <f>IF(E1353="","",VLOOKUP(W1353,図書名リスト!$A$3:$W$1161,17,0))</f>
        <v/>
      </c>
      <c r="N1353" s="10"/>
      <c r="O1353" s="9" t="str">
        <f>IF(E1353="","",VLOOKUP(W1353,図書名リスト!$A$3:$W$1161,21,0))</f>
        <v/>
      </c>
      <c r="P1353" s="9" t="str">
        <f>IF(E1353="","",VLOOKUP(W1353,図書名リスト!$A$3:$W$1161,19,0))</f>
        <v/>
      </c>
      <c r="Q1353" s="9" t="str">
        <f>IF(E1353="","",VLOOKUP(W1353,図書名リスト!$A$3:$W$1161,20,0))</f>
        <v/>
      </c>
      <c r="R1353" s="9" t="str">
        <f>IF(E1353="","",VLOOKUP(W1353,図書名リスト!$A$3:$W$1161,22,0))</f>
        <v/>
      </c>
      <c r="S1353" s="8" t="str">
        <f t="shared" si="106"/>
        <v xml:space="preserve"> </v>
      </c>
      <c r="T1353" s="8" t="str">
        <f t="shared" si="107"/>
        <v>　</v>
      </c>
      <c r="U1353" s="8" t="str">
        <f t="shared" si="108"/>
        <v xml:space="preserve"> </v>
      </c>
      <c r="V1353" s="8">
        <f t="shared" si="109"/>
        <v>0</v>
      </c>
      <c r="W1353" s="7" t="str">
        <f t="shared" si="110"/>
        <v/>
      </c>
    </row>
    <row r="1354" spans="1:23" ht="57" customHeight="1" x14ac:dyDescent="0.15">
      <c r="A1354" s="10"/>
      <c r="B1354" s="16"/>
      <c r="C1354" s="16"/>
      <c r="D1354" s="15"/>
      <c r="E1354" s="14"/>
      <c r="F1354" s="13"/>
      <c r="G1354" s="12" t="str">
        <f>IF(E1354="","",VLOOKUP(E1354,図書名リスト!$C$3:$W$1161,16,0))</f>
        <v/>
      </c>
      <c r="H1354" s="11" t="str">
        <f>IF(E1354="","",VLOOKUP(W1354,図書名リスト!$A$3:$W$1161,5,0))</f>
        <v/>
      </c>
      <c r="I1354" s="11" t="str">
        <f>IF(E1354="","",VLOOKUP(W1354,図書名リスト!$A$3:$W$1161,9,0))</f>
        <v/>
      </c>
      <c r="J1354" s="11" t="str">
        <f>IF(E1354="","",VLOOKUP(W1354,図書名リスト!$A$3:$W$1161,23,0))</f>
        <v/>
      </c>
      <c r="K1354" s="11" t="str">
        <f>IF(E1354="","",VLOOKUP(W1354,図書名リスト!$A$3:$W$11651,11,0))</f>
        <v/>
      </c>
      <c r="L1354" s="38" t="str">
        <f>IF(E1354="","",VLOOKUP(W1354,図書名リスト!$A$3:$W$1161,14,0))</f>
        <v/>
      </c>
      <c r="M1354" s="9" t="str">
        <f>IF(E1354="","",VLOOKUP(W1354,図書名リスト!$A$3:$W$1161,17,0))</f>
        <v/>
      </c>
      <c r="N1354" s="10"/>
      <c r="O1354" s="9" t="str">
        <f>IF(E1354="","",VLOOKUP(W1354,図書名リスト!$A$3:$W$1161,21,0))</f>
        <v/>
      </c>
      <c r="P1354" s="9" t="str">
        <f>IF(E1354="","",VLOOKUP(W1354,図書名リスト!$A$3:$W$1161,19,0))</f>
        <v/>
      </c>
      <c r="Q1354" s="9" t="str">
        <f>IF(E1354="","",VLOOKUP(W1354,図書名リスト!$A$3:$W$1161,20,0))</f>
        <v/>
      </c>
      <c r="R1354" s="9" t="str">
        <f>IF(E1354="","",VLOOKUP(W1354,図書名リスト!$A$3:$W$1161,22,0))</f>
        <v/>
      </c>
      <c r="S1354" s="8" t="str">
        <f t="shared" si="106"/>
        <v xml:space="preserve"> </v>
      </c>
      <c r="T1354" s="8" t="str">
        <f t="shared" si="107"/>
        <v>　</v>
      </c>
      <c r="U1354" s="8" t="str">
        <f t="shared" si="108"/>
        <v xml:space="preserve"> </v>
      </c>
      <c r="V1354" s="8">
        <f t="shared" si="109"/>
        <v>0</v>
      </c>
      <c r="W1354" s="7" t="str">
        <f t="shared" si="110"/>
        <v/>
      </c>
    </row>
    <row r="1355" spans="1:23" ht="57" customHeight="1" x14ac:dyDescent="0.15">
      <c r="A1355" s="10"/>
      <c r="B1355" s="16"/>
      <c r="C1355" s="16"/>
      <c r="D1355" s="15"/>
      <c r="E1355" s="14"/>
      <c r="F1355" s="13"/>
      <c r="G1355" s="12" t="str">
        <f>IF(E1355="","",VLOOKUP(E1355,図書名リスト!$C$3:$W$1161,16,0))</f>
        <v/>
      </c>
      <c r="H1355" s="11" t="str">
        <f>IF(E1355="","",VLOOKUP(W1355,図書名リスト!$A$3:$W$1161,5,0))</f>
        <v/>
      </c>
      <c r="I1355" s="11" t="str">
        <f>IF(E1355="","",VLOOKUP(W1355,図書名リスト!$A$3:$W$1161,9,0))</f>
        <v/>
      </c>
      <c r="J1355" s="11" t="str">
        <f>IF(E1355="","",VLOOKUP(W1355,図書名リスト!$A$3:$W$1161,23,0))</f>
        <v/>
      </c>
      <c r="K1355" s="11" t="str">
        <f>IF(E1355="","",VLOOKUP(W1355,図書名リスト!$A$3:$W$11651,11,0))</f>
        <v/>
      </c>
      <c r="L1355" s="38" t="str">
        <f>IF(E1355="","",VLOOKUP(W1355,図書名リスト!$A$3:$W$1161,14,0))</f>
        <v/>
      </c>
      <c r="M1355" s="9" t="str">
        <f>IF(E1355="","",VLOOKUP(W1355,図書名リスト!$A$3:$W$1161,17,0))</f>
        <v/>
      </c>
      <c r="N1355" s="10"/>
      <c r="O1355" s="9" t="str">
        <f>IF(E1355="","",VLOOKUP(W1355,図書名リスト!$A$3:$W$1161,21,0))</f>
        <v/>
      </c>
      <c r="P1355" s="9" t="str">
        <f>IF(E1355="","",VLOOKUP(W1355,図書名リスト!$A$3:$W$1161,19,0))</f>
        <v/>
      </c>
      <c r="Q1355" s="9" t="str">
        <f>IF(E1355="","",VLOOKUP(W1355,図書名リスト!$A$3:$W$1161,20,0))</f>
        <v/>
      </c>
      <c r="R1355" s="9" t="str">
        <f>IF(E1355="","",VLOOKUP(W1355,図書名リスト!$A$3:$W$1161,22,0))</f>
        <v/>
      </c>
      <c r="S1355" s="8" t="str">
        <f t="shared" si="106"/>
        <v xml:space="preserve"> </v>
      </c>
      <c r="T1355" s="8" t="str">
        <f t="shared" si="107"/>
        <v>　</v>
      </c>
      <c r="U1355" s="8" t="str">
        <f t="shared" si="108"/>
        <v xml:space="preserve"> </v>
      </c>
      <c r="V1355" s="8">
        <f t="shared" si="109"/>
        <v>0</v>
      </c>
      <c r="W1355" s="7" t="str">
        <f t="shared" si="110"/>
        <v/>
      </c>
    </row>
    <row r="1356" spans="1:23" ht="57" customHeight="1" x14ac:dyDescent="0.15">
      <c r="A1356" s="10"/>
      <c r="B1356" s="16"/>
      <c r="C1356" s="16"/>
      <c r="D1356" s="15"/>
      <c r="E1356" s="14"/>
      <c r="F1356" s="13"/>
      <c r="G1356" s="12" t="str">
        <f>IF(E1356="","",VLOOKUP(E1356,図書名リスト!$C$3:$W$1161,16,0))</f>
        <v/>
      </c>
      <c r="H1356" s="11" t="str">
        <f>IF(E1356="","",VLOOKUP(W1356,図書名リスト!$A$3:$W$1161,5,0))</f>
        <v/>
      </c>
      <c r="I1356" s="11" t="str">
        <f>IF(E1356="","",VLOOKUP(W1356,図書名リスト!$A$3:$W$1161,9,0))</f>
        <v/>
      </c>
      <c r="J1356" s="11" t="str">
        <f>IF(E1356="","",VLOOKUP(W1356,図書名リスト!$A$3:$W$1161,23,0))</f>
        <v/>
      </c>
      <c r="K1356" s="11" t="str">
        <f>IF(E1356="","",VLOOKUP(W1356,図書名リスト!$A$3:$W$11651,11,0))</f>
        <v/>
      </c>
      <c r="L1356" s="38" t="str">
        <f>IF(E1356="","",VLOOKUP(W1356,図書名リスト!$A$3:$W$1161,14,0))</f>
        <v/>
      </c>
      <c r="M1356" s="9" t="str">
        <f>IF(E1356="","",VLOOKUP(W1356,図書名リスト!$A$3:$W$1161,17,0))</f>
        <v/>
      </c>
      <c r="N1356" s="10"/>
      <c r="O1356" s="9" t="str">
        <f>IF(E1356="","",VLOOKUP(W1356,図書名リスト!$A$3:$W$1161,21,0))</f>
        <v/>
      </c>
      <c r="P1356" s="9" t="str">
        <f>IF(E1356="","",VLOOKUP(W1356,図書名リスト!$A$3:$W$1161,19,0))</f>
        <v/>
      </c>
      <c r="Q1356" s="9" t="str">
        <f>IF(E1356="","",VLOOKUP(W1356,図書名リスト!$A$3:$W$1161,20,0))</f>
        <v/>
      </c>
      <c r="R1356" s="9" t="str">
        <f>IF(E1356="","",VLOOKUP(W1356,図書名リスト!$A$3:$W$1161,22,0))</f>
        <v/>
      </c>
      <c r="S1356" s="8" t="str">
        <f t="shared" si="106"/>
        <v xml:space="preserve"> </v>
      </c>
      <c r="T1356" s="8" t="str">
        <f t="shared" si="107"/>
        <v>　</v>
      </c>
      <c r="U1356" s="8" t="str">
        <f t="shared" si="108"/>
        <v xml:space="preserve"> </v>
      </c>
      <c r="V1356" s="8">
        <f t="shared" si="109"/>
        <v>0</v>
      </c>
      <c r="W1356" s="7" t="str">
        <f t="shared" si="110"/>
        <v/>
      </c>
    </row>
    <row r="1357" spans="1:23" ht="57" customHeight="1" x14ac:dyDescent="0.15">
      <c r="A1357" s="10"/>
      <c r="B1357" s="16"/>
      <c r="C1357" s="16"/>
      <c r="D1357" s="15"/>
      <c r="E1357" s="14"/>
      <c r="F1357" s="13"/>
      <c r="G1357" s="12" t="str">
        <f>IF(E1357="","",VLOOKUP(E1357,図書名リスト!$C$3:$W$1161,16,0))</f>
        <v/>
      </c>
      <c r="H1357" s="11" t="str">
        <f>IF(E1357="","",VLOOKUP(W1357,図書名リスト!$A$3:$W$1161,5,0))</f>
        <v/>
      </c>
      <c r="I1357" s="11" t="str">
        <f>IF(E1357="","",VLOOKUP(W1357,図書名リスト!$A$3:$W$1161,9,0))</f>
        <v/>
      </c>
      <c r="J1357" s="11" t="str">
        <f>IF(E1357="","",VLOOKUP(W1357,図書名リスト!$A$3:$W$1161,23,0))</f>
        <v/>
      </c>
      <c r="K1357" s="11" t="str">
        <f>IF(E1357="","",VLOOKUP(W1357,図書名リスト!$A$3:$W$11651,11,0))</f>
        <v/>
      </c>
      <c r="L1357" s="38" t="str">
        <f>IF(E1357="","",VLOOKUP(W1357,図書名リスト!$A$3:$W$1161,14,0))</f>
        <v/>
      </c>
      <c r="M1357" s="9" t="str">
        <f>IF(E1357="","",VLOOKUP(W1357,図書名リスト!$A$3:$W$1161,17,0))</f>
        <v/>
      </c>
      <c r="N1357" s="10"/>
      <c r="O1357" s="9" t="str">
        <f>IF(E1357="","",VLOOKUP(W1357,図書名リスト!$A$3:$W$1161,21,0))</f>
        <v/>
      </c>
      <c r="P1357" s="9" t="str">
        <f>IF(E1357="","",VLOOKUP(W1357,図書名リスト!$A$3:$W$1161,19,0))</f>
        <v/>
      </c>
      <c r="Q1357" s="9" t="str">
        <f>IF(E1357="","",VLOOKUP(W1357,図書名リスト!$A$3:$W$1161,20,0))</f>
        <v/>
      </c>
      <c r="R1357" s="9" t="str">
        <f>IF(E1357="","",VLOOKUP(W1357,図書名リスト!$A$3:$W$1161,22,0))</f>
        <v/>
      </c>
      <c r="S1357" s="8" t="str">
        <f t="shared" si="106"/>
        <v xml:space="preserve"> </v>
      </c>
      <c r="T1357" s="8" t="str">
        <f t="shared" si="107"/>
        <v>　</v>
      </c>
      <c r="U1357" s="8" t="str">
        <f t="shared" si="108"/>
        <v xml:space="preserve"> </v>
      </c>
      <c r="V1357" s="8">
        <f t="shared" si="109"/>
        <v>0</v>
      </c>
      <c r="W1357" s="7" t="str">
        <f t="shared" si="110"/>
        <v/>
      </c>
    </row>
    <row r="1358" spans="1:23" ht="57" customHeight="1" x14ac:dyDescent="0.15">
      <c r="A1358" s="10"/>
      <c r="B1358" s="16"/>
      <c r="C1358" s="16"/>
      <c r="D1358" s="15"/>
      <c r="E1358" s="14"/>
      <c r="F1358" s="13"/>
      <c r="G1358" s="12" t="str">
        <f>IF(E1358="","",VLOOKUP(E1358,図書名リスト!$C$3:$W$1161,16,0))</f>
        <v/>
      </c>
      <c r="H1358" s="11" t="str">
        <f>IF(E1358="","",VLOOKUP(W1358,図書名リスト!$A$3:$W$1161,5,0))</f>
        <v/>
      </c>
      <c r="I1358" s="11" t="str">
        <f>IF(E1358="","",VLOOKUP(W1358,図書名リスト!$A$3:$W$1161,9,0))</f>
        <v/>
      </c>
      <c r="J1358" s="11" t="str">
        <f>IF(E1358="","",VLOOKUP(W1358,図書名リスト!$A$3:$W$1161,23,0))</f>
        <v/>
      </c>
      <c r="K1358" s="11" t="str">
        <f>IF(E1358="","",VLOOKUP(W1358,図書名リスト!$A$3:$W$11651,11,0))</f>
        <v/>
      </c>
      <c r="L1358" s="38" t="str">
        <f>IF(E1358="","",VLOOKUP(W1358,図書名リスト!$A$3:$W$1161,14,0))</f>
        <v/>
      </c>
      <c r="M1358" s="9" t="str">
        <f>IF(E1358="","",VLOOKUP(W1358,図書名リスト!$A$3:$W$1161,17,0))</f>
        <v/>
      </c>
      <c r="N1358" s="10"/>
      <c r="O1358" s="9" t="str">
        <f>IF(E1358="","",VLOOKUP(W1358,図書名リスト!$A$3:$W$1161,21,0))</f>
        <v/>
      </c>
      <c r="P1358" s="9" t="str">
        <f>IF(E1358="","",VLOOKUP(W1358,図書名リスト!$A$3:$W$1161,19,0))</f>
        <v/>
      </c>
      <c r="Q1358" s="9" t="str">
        <f>IF(E1358="","",VLOOKUP(W1358,図書名リスト!$A$3:$W$1161,20,0))</f>
        <v/>
      </c>
      <c r="R1358" s="9" t="str">
        <f>IF(E1358="","",VLOOKUP(W1358,図書名リスト!$A$3:$W$1161,22,0))</f>
        <v/>
      </c>
      <c r="S1358" s="8" t="str">
        <f t="shared" ref="S1358:S1421" si="111">IF($A1358=0," ",$K$2)</f>
        <v xml:space="preserve"> </v>
      </c>
      <c r="T1358" s="8" t="str">
        <f t="shared" ref="T1358:T1421" si="112">IF($A1358=0,"　",$O$2)</f>
        <v>　</v>
      </c>
      <c r="U1358" s="8" t="str">
        <f t="shared" si="108"/>
        <v xml:space="preserve"> </v>
      </c>
      <c r="V1358" s="8">
        <f t="shared" si="109"/>
        <v>0</v>
      </c>
      <c r="W1358" s="7" t="str">
        <f t="shared" si="110"/>
        <v/>
      </c>
    </row>
    <row r="1359" spans="1:23" ht="57" customHeight="1" x14ac:dyDescent="0.15">
      <c r="A1359" s="10"/>
      <c r="B1359" s="16"/>
      <c r="C1359" s="16"/>
      <c r="D1359" s="15"/>
      <c r="E1359" s="14"/>
      <c r="F1359" s="13"/>
      <c r="G1359" s="12" t="str">
        <f>IF(E1359="","",VLOOKUP(E1359,図書名リスト!$C$3:$W$1161,16,0))</f>
        <v/>
      </c>
      <c r="H1359" s="11" t="str">
        <f>IF(E1359="","",VLOOKUP(W1359,図書名リスト!$A$3:$W$1161,5,0))</f>
        <v/>
      </c>
      <c r="I1359" s="11" t="str">
        <f>IF(E1359="","",VLOOKUP(W1359,図書名リスト!$A$3:$W$1161,9,0))</f>
        <v/>
      </c>
      <c r="J1359" s="11" t="str">
        <f>IF(E1359="","",VLOOKUP(W1359,図書名リスト!$A$3:$W$1161,23,0))</f>
        <v/>
      </c>
      <c r="K1359" s="11" t="str">
        <f>IF(E1359="","",VLOOKUP(W1359,図書名リスト!$A$3:$W$11651,11,0))</f>
        <v/>
      </c>
      <c r="L1359" s="38" t="str">
        <f>IF(E1359="","",VLOOKUP(W1359,図書名リスト!$A$3:$W$1161,14,0))</f>
        <v/>
      </c>
      <c r="M1359" s="9" t="str">
        <f>IF(E1359="","",VLOOKUP(W1359,図書名リスト!$A$3:$W$1161,17,0))</f>
        <v/>
      </c>
      <c r="N1359" s="10"/>
      <c r="O1359" s="9" t="str">
        <f>IF(E1359="","",VLOOKUP(W1359,図書名リスト!$A$3:$W$1161,21,0))</f>
        <v/>
      </c>
      <c r="P1359" s="9" t="str">
        <f>IF(E1359="","",VLOOKUP(W1359,図書名リスト!$A$3:$W$1161,19,0))</f>
        <v/>
      </c>
      <c r="Q1359" s="9" t="str">
        <f>IF(E1359="","",VLOOKUP(W1359,図書名リスト!$A$3:$W$1161,20,0))</f>
        <v/>
      </c>
      <c r="R1359" s="9" t="str">
        <f>IF(E1359="","",VLOOKUP(W1359,図書名リスト!$A$3:$W$1161,22,0))</f>
        <v/>
      </c>
      <c r="S1359" s="8" t="str">
        <f t="shared" si="111"/>
        <v xml:space="preserve"> </v>
      </c>
      <c r="T1359" s="8" t="str">
        <f t="shared" si="112"/>
        <v>　</v>
      </c>
      <c r="U1359" s="8" t="str">
        <f t="shared" si="108"/>
        <v xml:space="preserve"> </v>
      </c>
      <c r="V1359" s="8">
        <f t="shared" si="109"/>
        <v>0</v>
      </c>
      <c r="W1359" s="7" t="str">
        <f t="shared" si="110"/>
        <v/>
      </c>
    </row>
    <row r="1360" spans="1:23" ht="57" customHeight="1" x14ac:dyDescent="0.15">
      <c r="A1360" s="10"/>
      <c r="B1360" s="16"/>
      <c r="C1360" s="16"/>
      <c r="D1360" s="15"/>
      <c r="E1360" s="14"/>
      <c r="F1360" s="13"/>
      <c r="G1360" s="12" t="str">
        <f>IF(E1360="","",VLOOKUP(E1360,図書名リスト!$C$3:$W$1161,16,0))</f>
        <v/>
      </c>
      <c r="H1360" s="11" t="str">
        <f>IF(E1360="","",VLOOKUP(W1360,図書名リスト!$A$3:$W$1161,5,0))</f>
        <v/>
      </c>
      <c r="I1360" s="11" t="str">
        <f>IF(E1360="","",VLOOKUP(W1360,図書名リスト!$A$3:$W$1161,9,0))</f>
        <v/>
      </c>
      <c r="J1360" s="11" t="str">
        <f>IF(E1360="","",VLOOKUP(W1360,図書名リスト!$A$3:$W$1161,23,0))</f>
        <v/>
      </c>
      <c r="K1360" s="11" t="str">
        <f>IF(E1360="","",VLOOKUP(W1360,図書名リスト!$A$3:$W$11651,11,0))</f>
        <v/>
      </c>
      <c r="L1360" s="38" t="str">
        <f>IF(E1360="","",VLOOKUP(W1360,図書名リスト!$A$3:$W$1161,14,0))</f>
        <v/>
      </c>
      <c r="M1360" s="9" t="str">
        <f>IF(E1360="","",VLOOKUP(W1360,図書名リスト!$A$3:$W$1161,17,0))</f>
        <v/>
      </c>
      <c r="N1360" s="10"/>
      <c r="O1360" s="9" t="str">
        <f>IF(E1360="","",VLOOKUP(W1360,図書名リスト!$A$3:$W$1161,21,0))</f>
        <v/>
      </c>
      <c r="P1360" s="9" t="str">
        <f>IF(E1360="","",VLOOKUP(W1360,図書名リスト!$A$3:$W$1161,19,0))</f>
        <v/>
      </c>
      <c r="Q1360" s="9" t="str">
        <f>IF(E1360="","",VLOOKUP(W1360,図書名リスト!$A$3:$W$1161,20,0))</f>
        <v/>
      </c>
      <c r="R1360" s="9" t="str">
        <f>IF(E1360="","",VLOOKUP(W1360,図書名リスト!$A$3:$W$1161,22,0))</f>
        <v/>
      </c>
      <c r="S1360" s="8" t="str">
        <f t="shared" si="111"/>
        <v xml:space="preserve"> </v>
      </c>
      <c r="T1360" s="8" t="str">
        <f t="shared" si="112"/>
        <v>　</v>
      </c>
      <c r="U1360" s="8" t="str">
        <f t="shared" si="108"/>
        <v xml:space="preserve"> </v>
      </c>
      <c r="V1360" s="8">
        <f t="shared" si="109"/>
        <v>0</v>
      </c>
      <c r="W1360" s="7" t="str">
        <f t="shared" si="110"/>
        <v/>
      </c>
    </row>
    <row r="1361" spans="1:23" ht="57" customHeight="1" x14ac:dyDescent="0.15">
      <c r="A1361" s="10"/>
      <c r="B1361" s="16"/>
      <c r="C1361" s="16"/>
      <c r="D1361" s="15"/>
      <c r="E1361" s="14"/>
      <c r="F1361" s="13"/>
      <c r="G1361" s="12" t="str">
        <f>IF(E1361="","",VLOOKUP(E1361,図書名リスト!$C$3:$W$1161,16,0))</f>
        <v/>
      </c>
      <c r="H1361" s="11" t="str">
        <f>IF(E1361="","",VLOOKUP(W1361,図書名リスト!$A$3:$W$1161,5,0))</f>
        <v/>
      </c>
      <c r="I1361" s="11" t="str">
        <f>IF(E1361="","",VLOOKUP(W1361,図書名リスト!$A$3:$W$1161,9,0))</f>
        <v/>
      </c>
      <c r="J1361" s="11" t="str">
        <f>IF(E1361="","",VLOOKUP(W1361,図書名リスト!$A$3:$W$1161,23,0))</f>
        <v/>
      </c>
      <c r="K1361" s="11" t="str">
        <f>IF(E1361="","",VLOOKUP(W1361,図書名リスト!$A$3:$W$11651,11,0))</f>
        <v/>
      </c>
      <c r="L1361" s="38" t="str">
        <f>IF(E1361="","",VLOOKUP(W1361,図書名リスト!$A$3:$W$1161,14,0))</f>
        <v/>
      </c>
      <c r="M1361" s="9" t="str">
        <f>IF(E1361="","",VLOOKUP(W1361,図書名リスト!$A$3:$W$1161,17,0))</f>
        <v/>
      </c>
      <c r="N1361" s="10"/>
      <c r="O1361" s="9" t="str">
        <f>IF(E1361="","",VLOOKUP(W1361,図書名リスト!$A$3:$W$1161,21,0))</f>
        <v/>
      </c>
      <c r="P1361" s="9" t="str">
        <f>IF(E1361="","",VLOOKUP(W1361,図書名リスト!$A$3:$W$1161,19,0))</f>
        <v/>
      </c>
      <c r="Q1361" s="9" t="str">
        <f>IF(E1361="","",VLOOKUP(W1361,図書名リスト!$A$3:$W$1161,20,0))</f>
        <v/>
      </c>
      <c r="R1361" s="9" t="str">
        <f>IF(E1361="","",VLOOKUP(W1361,図書名リスト!$A$3:$W$1161,22,0))</f>
        <v/>
      </c>
      <c r="S1361" s="8" t="str">
        <f t="shared" si="111"/>
        <v xml:space="preserve"> </v>
      </c>
      <c r="T1361" s="8" t="str">
        <f t="shared" si="112"/>
        <v>　</v>
      </c>
      <c r="U1361" s="8" t="str">
        <f t="shared" si="108"/>
        <v xml:space="preserve"> </v>
      </c>
      <c r="V1361" s="8">
        <f t="shared" si="109"/>
        <v>0</v>
      </c>
      <c r="W1361" s="7" t="str">
        <f t="shared" si="110"/>
        <v/>
      </c>
    </row>
    <row r="1362" spans="1:23" ht="57" customHeight="1" x14ac:dyDescent="0.15">
      <c r="A1362" s="10"/>
      <c r="B1362" s="16"/>
      <c r="C1362" s="16"/>
      <c r="D1362" s="15"/>
      <c r="E1362" s="14"/>
      <c r="F1362" s="13"/>
      <c r="G1362" s="12" t="str">
        <f>IF(E1362="","",VLOOKUP(E1362,図書名リスト!$C$3:$W$1161,16,0))</f>
        <v/>
      </c>
      <c r="H1362" s="11" t="str">
        <f>IF(E1362="","",VLOOKUP(W1362,図書名リスト!$A$3:$W$1161,5,0))</f>
        <v/>
      </c>
      <c r="I1362" s="11" t="str">
        <f>IF(E1362="","",VLOOKUP(W1362,図書名リスト!$A$3:$W$1161,9,0))</f>
        <v/>
      </c>
      <c r="J1362" s="11" t="str">
        <f>IF(E1362="","",VLOOKUP(W1362,図書名リスト!$A$3:$W$1161,23,0))</f>
        <v/>
      </c>
      <c r="K1362" s="11" t="str">
        <f>IF(E1362="","",VLOOKUP(W1362,図書名リスト!$A$3:$W$11651,11,0))</f>
        <v/>
      </c>
      <c r="L1362" s="38" t="str">
        <f>IF(E1362="","",VLOOKUP(W1362,図書名リスト!$A$3:$W$1161,14,0))</f>
        <v/>
      </c>
      <c r="M1362" s="9" t="str">
        <f>IF(E1362="","",VLOOKUP(W1362,図書名リスト!$A$3:$W$1161,17,0))</f>
        <v/>
      </c>
      <c r="N1362" s="10"/>
      <c r="O1362" s="9" t="str">
        <f>IF(E1362="","",VLOOKUP(W1362,図書名リスト!$A$3:$W$1161,21,0))</f>
        <v/>
      </c>
      <c r="P1362" s="9" t="str">
        <f>IF(E1362="","",VLOOKUP(W1362,図書名リスト!$A$3:$W$1161,19,0))</f>
        <v/>
      </c>
      <c r="Q1362" s="9" t="str">
        <f>IF(E1362="","",VLOOKUP(W1362,図書名リスト!$A$3:$W$1161,20,0))</f>
        <v/>
      </c>
      <c r="R1362" s="9" t="str">
        <f>IF(E1362="","",VLOOKUP(W1362,図書名リスト!$A$3:$W$1161,22,0))</f>
        <v/>
      </c>
      <c r="S1362" s="8" t="str">
        <f t="shared" si="111"/>
        <v xml:space="preserve"> </v>
      </c>
      <c r="T1362" s="8" t="str">
        <f t="shared" si="112"/>
        <v>　</v>
      </c>
      <c r="U1362" s="8" t="str">
        <f t="shared" si="108"/>
        <v xml:space="preserve"> </v>
      </c>
      <c r="V1362" s="8">
        <f t="shared" si="109"/>
        <v>0</v>
      </c>
      <c r="W1362" s="7" t="str">
        <f t="shared" si="110"/>
        <v/>
      </c>
    </row>
    <row r="1363" spans="1:23" ht="57" customHeight="1" x14ac:dyDescent="0.15">
      <c r="A1363" s="10"/>
      <c r="B1363" s="16"/>
      <c r="C1363" s="16"/>
      <c r="D1363" s="15"/>
      <c r="E1363" s="14"/>
      <c r="F1363" s="13"/>
      <c r="G1363" s="12" t="str">
        <f>IF(E1363="","",VLOOKUP(E1363,図書名リスト!$C$3:$W$1161,16,0))</f>
        <v/>
      </c>
      <c r="H1363" s="11" t="str">
        <f>IF(E1363="","",VLOOKUP(W1363,図書名リスト!$A$3:$W$1161,5,0))</f>
        <v/>
      </c>
      <c r="I1363" s="11" t="str">
        <f>IF(E1363="","",VLOOKUP(W1363,図書名リスト!$A$3:$W$1161,9,0))</f>
        <v/>
      </c>
      <c r="J1363" s="11" t="str">
        <f>IF(E1363="","",VLOOKUP(W1363,図書名リスト!$A$3:$W$1161,23,0))</f>
        <v/>
      </c>
      <c r="K1363" s="11" t="str">
        <f>IF(E1363="","",VLOOKUP(W1363,図書名リスト!$A$3:$W$11651,11,0))</f>
        <v/>
      </c>
      <c r="L1363" s="38" t="str">
        <f>IF(E1363="","",VLOOKUP(W1363,図書名リスト!$A$3:$W$1161,14,0))</f>
        <v/>
      </c>
      <c r="M1363" s="9" t="str">
        <f>IF(E1363="","",VLOOKUP(W1363,図書名リスト!$A$3:$W$1161,17,0))</f>
        <v/>
      </c>
      <c r="N1363" s="10"/>
      <c r="O1363" s="9" t="str">
        <f>IF(E1363="","",VLOOKUP(W1363,図書名リスト!$A$3:$W$1161,21,0))</f>
        <v/>
      </c>
      <c r="P1363" s="9" t="str">
        <f>IF(E1363="","",VLOOKUP(W1363,図書名リスト!$A$3:$W$1161,19,0))</f>
        <v/>
      </c>
      <c r="Q1363" s="9" t="str">
        <f>IF(E1363="","",VLOOKUP(W1363,図書名リスト!$A$3:$W$1161,20,0))</f>
        <v/>
      </c>
      <c r="R1363" s="9" t="str">
        <f>IF(E1363="","",VLOOKUP(W1363,図書名リスト!$A$3:$W$1161,22,0))</f>
        <v/>
      </c>
      <c r="S1363" s="8" t="str">
        <f t="shared" si="111"/>
        <v xml:space="preserve"> </v>
      </c>
      <c r="T1363" s="8" t="str">
        <f t="shared" si="112"/>
        <v>　</v>
      </c>
      <c r="U1363" s="8" t="str">
        <f t="shared" si="108"/>
        <v xml:space="preserve"> </v>
      </c>
      <c r="V1363" s="8">
        <f t="shared" si="109"/>
        <v>0</v>
      </c>
      <c r="W1363" s="7" t="str">
        <f t="shared" si="110"/>
        <v/>
      </c>
    </row>
    <row r="1364" spans="1:23" ht="57" customHeight="1" x14ac:dyDescent="0.15">
      <c r="A1364" s="10"/>
      <c r="B1364" s="16"/>
      <c r="C1364" s="16"/>
      <c r="D1364" s="15"/>
      <c r="E1364" s="14"/>
      <c r="F1364" s="13"/>
      <c r="G1364" s="12" t="str">
        <f>IF(E1364="","",VLOOKUP(E1364,図書名リスト!$C$3:$W$1161,16,0))</f>
        <v/>
      </c>
      <c r="H1364" s="11" t="str">
        <f>IF(E1364="","",VLOOKUP(W1364,図書名リスト!$A$3:$W$1161,5,0))</f>
        <v/>
      </c>
      <c r="I1364" s="11" t="str">
        <f>IF(E1364="","",VLOOKUP(W1364,図書名リスト!$A$3:$W$1161,9,0))</f>
        <v/>
      </c>
      <c r="J1364" s="11" t="str">
        <f>IF(E1364="","",VLOOKUP(W1364,図書名リスト!$A$3:$W$1161,23,0))</f>
        <v/>
      </c>
      <c r="K1364" s="11" t="str">
        <f>IF(E1364="","",VLOOKUP(W1364,図書名リスト!$A$3:$W$11651,11,0))</f>
        <v/>
      </c>
      <c r="L1364" s="38" t="str">
        <f>IF(E1364="","",VLOOKUP(W1364,図書名リスト!$A$3:$W$1161,14,0))</f>
        <v/>
      </c>
      <c r="M1364" s="9" t="str">
        <f>IF(E1364="","",VLOOKUP(W1364,図書名リスト!$A$3:$W$1161,17,0))</f>
        <v/>
      </c>
      <c r="N1364" s="10"/>
      <c r="O1364" s="9" t="str">
        <f>IF(E1364="","",VLOOKUP(W1364,図書名リスト!$A$3:$W$1161,21,0))</f>
        <v/>
      </c>
      <c r="P1364" s="9" t="str">
        <f>IF(E1364="","",VLOOKUP(W1364,図書名リスト!$A$3:$W$1161,19,0))</f>
        <v/>
      </c>
      <c r="Q1364" s="9" t="str">
        <f>IF(E1364="","",VLOOKUP(W1364,図書名リスト!$A$3:$W$1161,20,0))</f>
        <v/>
      </c>
      <c r="R1364" s="9" t="str">
        <f>IF(E1364="","",VLOOKUP(W1364,図書名リスト!$A$3:$W$1161,22,0))</f>
        <v/>
      </c>
      <c r="S1364" s="8" t="str">
        <f t="shared" si="111"/>
        <v xml:space="preserve"> </v>
      </c>
      <c r="T1364" s="8" t="str">
        <f t="shared" si="112"/>
        <v>　</v>
      </c>
      <c r="U1364" s="8" t="str">
        <f t="shared" si="108"/>
        <v xml:space="preserve"> </v>
      </c>
      <c r="V1364" s="8">
        <f t="shared" si="109"/>
        <v>0</v>
      </c>
      <c r="W1364" s="7" t="str">
        <f t="shared" si="110"/>
        <v/>
      </c>
    </row>
    <row r="1365" spans="1:23" ht="57" customHeight="1" x14ac:dyDescent="0.15">
      <c r="A1365" s="10"/>
      <c r="B1365" s="16"/>
      <c r="C1365" s="16"/>
      <c r="D1365" s="15"/>
      <c r="E1365" s="14"/>
      <c r="F1365" s="13"/>
      <c r="G1365" s="12" t="str">
        <f>IF(E1365="","",VLOOKUP(E1365,図書名リスト!$C$3:$W$1161,16,0))</f>
        <v/>
      </c>
      <c r="H1365" s="11" t="str">
        <f>IF(E1365="","",VLOOKUP(W1365,図書名リスト!$A$3:$W$1161,5,0))</f>
        <v/>
      </c>
      <c r="I1365" s="11" t="str">
        <f>IF(E1365="","",VLOOKUP(W1365,図書名リスト!$A$3:$W$1161,9,0))</f>
        <v/>
      </c>
      <c r="J1365" s="11" t="str">
        <f>IF(E1365="","",VLOOKUP(W1365,図書名リスト!$A$3:$W$1161,23,0))</f>
        <v/>
      </c>
      <c r="K1365" s="11" t="str">
        <f>IF(E1365="","",VLOOKUP(W1365,図書名リスト!$A$3:$W$11651,11,0))</f>
        <v/>
      </c>
      <c r="L1365" s="38" t="str">
        <f>IF(E1365="","",VLOOKUP(W1365,図書名リスト!$A$3:$W$1161,14,0))</f>
        <v/>
      </c>
      <c r="M1365" s="9" t="str">
        <f>IF(E1365="","",VLOOKUP(W1365,図書名リスト!$A$3:$W$1161,17,0))</f>
        <v/>
      </c>
      <c r="N1365" s="10"/>
      <c r="O1365" s="9" t="str">
        <f>IF(E1365="","",VLOOKUP(W1365,図書名リスト!$A$3:$W$1161,21,0))</f>
        <v/>
      </c>
      <c r="P1365" s="9" t="str">
        <f>IF(E1365="","",VLOOKUP(W1365,図書名リスト!$A$3:$W$1161,19,0))</f>
        <v/>
      </c>
      <c r="Q1365" s="9" t="str">
        <f>IF(E1365="","",VLOOKUP(W1365,図書名リスト!$A$3:$W$1161,20,0))</f>
        <v/>
      </c>
      <c r="R1365" s="9" t="str">
        <f>IF(E1365="","",VLOOKUP(W1365,図書名リスト!$A$3:$W$1161,22,0))</f>
        <v/>
      </c>
      <c r="S1365" s="8" t="str">
        <f t="shared" si="111"/>
        <v xml:space="preserve"> </v>
      </c>
      <c r="T1365" s="8" t="str">
        <f t="shared" si="112"/>
        <v>　</v>
      </c>
      <c r="U1365" s="8" t="str">
        <f t="shared" si="108"/>
        <v xml:space="preserve"> </v>
      </c>
      <c r="V1365" s="8">
        <f t="shared" si="109"/>
        <v>0</v>
      </c>
      <c r="W1365" s="7" t="str">
        <f t="shared" si="110"/>
        <v/>
      </c>
    </row>
    <row r="1366" spans="1:23" ht="57" customHeight="1" x14ac:dyDescent="0.15">
      <c r="A1366" s="10"/>
      <c r="B1366" s="16"/>
      <c r="C1366" s="16"/>
      <c r="D1366" s="15"/>
      <c r="E1366" s="14"/>
      <c r="F1366" s="13"/>
      <c r="G1366" s="12" t="str">
        <f>IF(E1366="","",VLOOKUP(E1366,図書名リスト!$C$3:$W$1161,16,0))</f>
        <v/>
      </c>
      <c r="H1366" s="11" t="str">
        <f>IF(E1366="","",VLOOKUP(W1366,図書名リスト!$A$3:$W$1161,5,0))</f>
        <v/>
      </c>
      <c r="I1366" s="11" t="str">
        <f>IF(E1366="","",VLOOKUP(W1366,図書名リスト!$A$3:$W$1161,9,0))</f>
        <v/>
      </c>
      <c r="J1366" s="11" t="str">
        <f>IF(E1366="","",VLOOKUP(W1366,図書名リスト!$A$3:$W$1161,23,0))</f>
        <v/>
      </c>
      <c r="K1366" s="11" t="str">
        <f>IF(E1366="","",VLOOKUP(W1366,図書名リスト!$A$3:$W$11651,11,0))</f>
        <v/>
      </c>
      <c r="L1366" s="38" t="str">
        <f>IF(E1366="","",VLOOKUP(W1366,図書名リスト!$A$3:$W$1161,14,0))</f>
        <v/>
      </c>
      <c r="M1366" s="9" t="str">
        <f>IF(E1366="","",VLOOKUP(W1366,図書名リスト!$A$3:$W$1161,17,0))</f>
        <v/>
      </c>
      <c r="N1366" s="10"/>
      <c r="O1366" s="9" t="str">
        <f>IF(E1366="","",VLOOKUP(W1366,図書名リスト!$A$3:$W$1161,21,0))</f>
        <v/>
      </c>
      <c r="P1366" s="9" t="str">
        <f>IF(E1366="","",VLOOKUP(W1366,図書名リスト!$A$3:$W$1161,19,0))</f>
        <v/>
      </c>
      <c r="Q1366" s="9" t="str">
        <f>IF(E1366="","",VLOOKUP(W1366,図書名リスト!$A$3:$W$1161,20,0))</f>
        <v/>
      </c>
      <c r="R1366" s="9" t="str">
        <f>IF(E1366="","",VLOOKUP(W1366,図書名リスト!$A$3:$W$1161,22,0))</f>
        <v/>
      </c>
      <c r="S1366" s="8" t="str">
        <f t="shared" si="111"/>
        <v xml:space="preserve"> </v>
      </c>
      <c r="T1366" s="8" t="str">
        <f t="shared" si="112"/>
        <v>　</v>
      </c>
      <c r="U1366" s="8" t="str">
        <f t="shared" si="108"/>
        <v xml:space="preserve"> </v>
      </c>
      <c r="V1366" s="8">
        <f t="shared" si="109"/>
        <v>0</v>
      </c>
      <c r="W1366" s="7" t="str">
        <f t="shared" si="110"/>
        <v/>
      </c>
    </row>
    <row r="1367" spans="1:23" ht="57" customHeight="1" x14ac:dyDescent="0.15">
      <c r="A1367" s="10"/>
      <c r="B1367" s="16"/>
      <c r="C1367" s="16"/>
      <c r="D1367" s="15"/>
      <c r="E1367" s="14"/>
      <c r="F1367" s="13"/>
      <c r="G1367" s="12" t="str">
        <f>IF(E1367="","",VLOOKUP(E1367,図書名リスト!$C$3:$W$1161,16,0))</f>
        <v/>
      </c>
      <c r="H1367" s="11" t="str">
        <f>IF(E1367="","",VLOOKUP(W1367,図書名リスト!$A$3:$W$1161,5,0))</f>
        <v/>
      </c>
      <c r="I1367" s="11" t="str">
        <f>IF(E1367="","",VLOOKUP(W1367,図書名リスト!$A$3:$W$1161,9,0))</f>
        <v/>
      </c>
      <c r="J1367" s="11" t="str">
        <f>IF(E1367="","",VLOOKUP(W1367,図書名リスト!$A$3:$W$1161,23,0))</f>
        <v/>
      </c>
      <c r="K1367" s="11" t="str">
        <f>IF(E1367="","",VLOOKUP(W1367,図書名リスト!$A$3:$W$11651,11,0))</f>
        <v/>
      </c>
      <c r="L1367" s="38" t="str">
        <f>IF(E1367="","",VLOOKUP(W1367,図書名リスト!$A$3:$W$1161,14,0))</f>
        <v/>
      </c>
      <c r="M1367" s="9" t="str">
        <f>IF(E1367="","",VLOOKUP(W1367,図書名リスト!$A$3:$W$1161,17,0))</f>
        <v/>
      </c>
      <c r="N1367" s="10"/>
      <c r="O1367" s="9" t="str">
        <f>IF(E1367="","",VLOOKUP(W1367,図書名リスト!$A$3:$W$1161,21,0))</f>
        <v/>
      </c>
      <c r="P1367" s="9" t="str">
        <f>IF(E1367="","",VLOOKUP(W1367,図書名リスト!$A$3:$W$1161,19,0))</f>
        <v/>
      </c>
      <c r="Q1367" s="9" t="str">
        <f>IF(E1367="","",VLOOKUP(W1367,図書名リスト!$A$3:$W$1161,20,0))</f>
        <v/>
      </c>
      <c r="R1367" s="9" t="str">
        <f>IF(E1367="","",VLOOKUP(W1367,図書名リスト!$A$3:$W$1161,22,0))</f>
        <v/>
      </c>
      <c r="S1367" s="8" t="str">
        <f t="shared" si="111"/>
        <v xml:space="preserve"> </v>
      </c>
      <c r="T1367" s="8" t="str">
        <f t="shared" si="112"/>
        <v>　</v>
      </c>
      <c r="U1367" s="8" t="str">
        <f t="shared" si="108"/>
        <v xml:space="preserve"> </v>
      </c>
      <c r="V1367" s="8">
        <f t="shared" si="109"/>
        <v>0</v>
      </c>
      <c r="W1367" s="7" t="str">
        <f t="shared" si="110"/>
        <v/>
      </c>
    </row>
    <row r="1368" spans="1:23" ht="57" customHeight="1" x14ac:dyDescent="0.15">
      <c r="A1368" s="10"/>
      <c r="B1368" s="16"/>
      <c r="C1368" s="16"/>
      <c r="D1368" s="15"/>
      <c r="E1368" s="14"/>
      <c r="F1368" s="13"/>
      <c r="G1368" s="12" t="str">
        <f>IF(E1368="","",VLOOKUP(E1368,図書名リスト!$C$3:$W$1161,16,0))</f>
        <v/>
      </c>
      <c r="H1368" s="11" t="str">
        <f>IF(E1368="","",VLOOKUP(W1368,図書名リスト!$A$3:$W$1161,5,0))</f>
        <v/>
      </c>
      <c r="I1368" s="11" t="str">
        <f>IF(E1368="","",VLOOKUP(W1368,図書名リスト!$A$3:$W$1161,9,0))</f>
        <v/>
      </c>
      <c r="J1368" s="11" t="str">
        <f>IF(E1368="","",VLOOKUP(W1368,図書名リスト!$A$3:$W$1161,23,0))</f>
        <v/>
      </c>
      <c r="K1368" s="11" t="str">
        <f>IF(E1368="","",VLOOKUP(W1368,図書名リスト!$A$3:$W$11651,11,0))</f>
        <v/>
      </c>
      <c r="L1368" s="38" t="str">
        <f>IF(E1368="","",VLOOKUP(W1368,図書名リスト!$A$3:$W$1161,14,0))</f>
        <v/>
      </c>
      <c r="M1368" s="9" t="str">
        <f>IF(E1368="","",VLOOKUP(W1368,図書名リスト!$A$3:$W$1161,17,0))</f>
        <v/>
      </c>
      <c r="N1368" s="10"/>
      <c r="O1368" s="9" t="str">
        <f>IF(E1368="","",VLOOKUP(W1368,図書名リスト!$A$3:$W$1161,21,0))</f>
        <v/>
      </c>
      <c r="P1368" s="9" t="str">
        <f>IF(E1368="","",VLOOKUP(W1368,図書名リスト!$A$3:$W$1161,19,0))</f>
        <v/>
      </c>
      <c r="Q1368" s="9" t="str">
        <f>IF(E1368="","",VLOOKUP(W1368,図書名リスト!$A$3:$W$1161,20,0))</f>
        <v/>
      </c>
      <c r="R1368" s="9" t="str">
        <f>IF(E1368="","",VLOOKUP(W1368,図書名リスト!$A$3:$W$1161,22,0))</f>
        <v/>
      </c>
      <c r="S1368" s="8" t="str">
        <f t="shared" si="111"/>
        <v xml:space="preserve"> </v>
      </c>
      <c r="T1368" s="8" t="str">
        <f t="shared" si="112"/>
        <v>　</v>
      </c>
      <c r="U1368" s="8" t="str">
        <f t="shared" si="108"/>
        <v xml:space="preserve"> </v>
      </c>
      <c r="V1368" s="8">
        <f t="shared" si="109"/>
        <v>0</v>
      </c>
      <c r="W1368" s="7" t="str">
        <f t="shared" si="110"/>
        <v/>
      </c>
    </row>
    <row r="1369" spans="1:23" ht="57" customHeight="1" x14ac:dyDescent="0.15">
      <c r="A1369" s="10"/>
      <c r="B1369" s="16"/>
      <c r="C1369" s="16"/>
      <c r="D1369" s="15"/>
      <c r="E1369" s="14"/>
      <c r="F1369" s="13"/>
      <c r="G1369" s="12" t="str">
        <f>IF(E1369="","",VLOOKUP(E1369,図書名リスト!$C$3:$W$1161,16,0))</f>
        <v/>
      </c>
      <c r="H1369" s="11" t="str">
        <f>IF(E1369="","",VLOOKUP(W1369,図書名リスト!$A$3:$W$1161,5,0))</f>
        <v/>
      </c>
      <c r="I1369" s="11" t="str">
        <f>IF(E1369="","",VLOOKUP(W1369,図書名リスト!$A$3:$W$1161,9,0))</f>
        <v/>
      </c>
      <c r="J1369" s="11" t="str">
        <f>IF(E1369="","",VLOOKUP(W1369,図書名リスト!$A$3:$W$1161,23,0))</f>
        <v/>
      </c>
      <c r="K1369" s="11" t="str">
        <f>IF(E1369="","",VLOOKUP(W1369,図書名リスト!$A$3:$W$11651,11,0))</f>
        <v/>
      </c>
      <c r="L1369" s="38" t="str">
        <f>IF(E1369="","",VLOOKUP(W1369,図書名リスト!$A$3:$W$1161,14,0))</f>
        <v/>
      </c>
      <c r="M1369" s="9" t="str">
        <f>IF(E1369="","",VLOOKUP(W1369,図書名リスト!$A$3:$W$1161,17,0))</f>
        <v/>
      </c>
      <c r="N1369" s="10"/>
      <c r="O1369" s="9" t="str">
        <f>IF(E1369="","",VLOOKUP(W1369,図書名リスト!$A$3:$W$1161,21,0))</f>
        <v/>
      </c>
      <c r="P1369" s="9" t="str">
        <f>IF(E1369="","",VLOOKUP(W1369,図書名リスト!$A$3:$W$1161,19,0))</f>
        <v/>
      </c>
      <c r="Q1369" s="9" t="str">
        <f>IF(E1369="","",VLOOKUP(W1369,図書名リスト!$A$3:$W$1161,20,0))</f>
        <v/>
      </c>
      <c r="R1369" s="9" t="str">
        <f>IF(E1369="","",VLOOKUP(W1369,図書名リスト!$A$3:$W$1161,22,0))</f>
        <v/>
      </c>
      <c r="S1369" s="8" t="str">
        <f t="shared" si="111"/>
        <v xml:space="preserve"> </v>
      </c>
      <c r="T1369" s="8" t="str">
        <f t="shared" si="112"/>
        <v>　</v>
      </c>
      <c r="U1369" s="8" t="str">
        <f t="shared" si="108"/>
        <v xml:space="preserve"> </v>
      </c>
      <c r="V1369" s="8">
        <f t="shared" si="109"/>
        <v>0</v>
      </c>
      <c r="W1369" s="7" t="str">
        <f t="shared" si="110"/>
        <v/>
      </c>
    </row>
    <row r="1370" spans="1:23" ht="57" customHeight="1" x14ac:dyDescent="0.15">
      <c r="A1370" s="10"/>
      <c r="B1370" s="16"/>
      <c r="C1370" s="16"/>
      <c r="D1370" s="15"/>
      <c r="E1370" s="14"/>
      <c r="F1370" s="13"/>
      <c r="G1370" s="12" t="str">
        <f>IF(E1370="","",VLOOKUP(E1370,図書名リスト!$C$3:$W$1161,16,0))</f>
        <v/>
      </c>
      <c r="H1370" s="11" t="str">
        <f>IF(E1370="","",VLOOKUP(W1370,図書名リスト!$A$3:$W$1161,5,0))</f>
        <v/>
      </c>
      <c r="I1370" s="11" t="str">
        <f>IF(E1370="","",VLOOKUP(W1370,図書名リスト!$A$3:$W$1161,9,0))</f>
        <v/>
      </c>
      <c r="J1370" s="11" t="str">
        <f>IF(E1370="","",VLOOKUP(W1370,図書名リスト!$A$3:$W$1161,23,0))</f>
        <v/>
      </c>
      <c r="K1370" s="11" t="str">
        <f>IF(E1370="","",VLOOKUP(W1370,図書名リスト!$A$3:$W$11651,11,0))</f>
        <v/>
      </c>
      <c r="L1370" s="38" t="str">
        <f>IF(E1370="","",VLOOKUP(W1370,図書名リスト!$A$3:$W$1161,14,0))</f>
        <v/>
      </c>
      <c r="M1370" s="9" t="str">
        <f>IF(E1370="","",VLOOKUP(W1370,図書名リスト!$A$3:$W$1161,17,0))</f>
        <v/>
      </c>
      <c r="N1370" s="10"/>
      <c r="O1370" s="9" t="str">
        <f>IF(E1370="","",VLOOKUP(W1370,図書名リスト!$A$3:$W$1161,21,0))</f>
        <v/>
      </c>
      <c r="P1370" s="9" t="str">
        <f>IF(E1370="","",VLOOKUP(W1370,図書名リスト!$A$3:$W$1161,19,0))</f>
        <v/>
      </c>
      <c r="Q1370" s="9" t="str">
        <f>IF(E1370="","",VLOOKUP(W1370,図書名リスト!$A$3:$W$1161,20,0))</f>
        <v/>
      </c>
      <c r="R1370" s="9" t="str">
        <f>IF(E1370="","",VLOOKUP(W1370,図書名リスト!$A$3:$W$1161,22,0))</f>
        <v/>
      </c>
      <c r="S1370" s="8" t="str">
        <f t="shared" si="111"/>
        <v xml:space="preserve"> </v>
      </c>
      <c r="T1370" s="8" t="str">
        <f t="shared" si="112"/>
        <v>　</v>
      </c>
      <c r="U1370" s="8" t="str">
        <f t="shared" si="108"/>
        <v xml:space="preserve"> </v>
      </c>
      <c r="V1370" s="8">
        <f t="shared" si="109"/>
        <v>0</v>
      </c>
      <c r="W1370" s="7" t="str">
        <f t="shared" si="110"/>
        <v/>
      </c>
    </row>
    <row r="1371" spans="1:23" ht="57" customHeight="1" x14ac:dyDescent="0.15">
      <c r="A1371" s="10"/>
      <c r="B1371" s="16"/>
      <c r="C1371" s="16"/>
      <c r="D1371" s="15"/>
      <c r="E1371" s="14"/>
      <c r="F1371" s="13"/>
      <c r="G1371" s="12" t="str">
        <f>IF(E1371="","",VLOOKUP(E1371,図書名リスト!$C$3:$W$1161,16,0))</f>
        <v/>
      </c>
      <c r="H1371" s="11" t="str">
        <f>IF(E1371="","",VLOOKUP(W1371,図書名リスト!$A$3:$W$1161,5,0))</f>
        <v/>
      </c>
      <c r="I1371" s="11" t="str">
        <f>IF(E1371="","",VLOOKUP(W1371,図書名リスト!$A$3:$W$1161,9,0))</f>
        <v/>
      </c>
      <c r="J1371" s="11" t="str">
        <f>IF(E1371="","",VLOOKUP(W1371,図書名リスト!$A$3:$W$1161,23,0))</f>
        <v/>
      </c>
      <c r="K1371" s="11" t="str">
        <f>IF(E1371="","",VLOOKUP(W1371,図書名リスト!$A$3:$W$11651,11,0))</f>
        <v/>
      </c>
      <c r="L1371" s="38" t="str">
        <f>IF(E1371="","",VLOOKUP(W1371,図書名リスト!$A$3:$W$1161,14,0))</f>
        <v/>
      </c>
      <c r="M1371" s="9" t="str">
        <f>IF(E1371="","",VLOOKUP(W1371,図書名リスト!$A$3:$W$1161,17,0))</f>
        <v/>
      </c>
      <c r="N1371" s="10"/>
      <c r="O1371" s="9" t="str">
        <f>IF(E1371="","",VLOOKUP(W1371,図書名リスト!$A$3:$W$1161,21,0))</f>
        <v/>
      </c>
      <c r="P1371" s="9" t="str">
        <f>IF(E1371="","",VLOOKUP(W1371,図書名リスト!$A$3:$W$1161,19,0))</f>
        <v/>
      </c>
      <c r="Q1371" s="9" t="str">
        <f>IF(E1371="","",VLOOKUP(W1371,図書名リスト!$A$3:$W$1161,20,0))</f>
        <v/>
      </c>
      <c r="R1371" s="9" t="str">
        <f>IF(E1371="","",VLOOKUP(W1371,図書名リスト!$A$3:$W$1161,22,0))</f>
        <v/>
      </c>
      <c r="S1371" s="8" t="str">
        <f t="shared" si="111"/>
        <v xml:space="preserve"> </v>
      </c>
      <c r="T1371" s="8" t="str">
        <f t="shared" si="112"/>
        <v>　</v>
      </c>
      <c r="U1371" s="8" t="str">
        <f t="shared" si="108"/>
        <v xml:space="preserve"> </v>
      </c>
      <c r="V1371" s="8">
        <f t="shared" si="109"/>
        <v>0</v>
      </c>
      <c r="W1371" s="7" t="str">
        <f t="shared" si="110"/>
        <v/>
      </c>
    </row>
    <row r="1372" spans="1:23" ht="57" customHeight="1" x14ac:dyDescent="0.15">
      <c r="A1372" s="10"/>
      <c r="B1372" s="16"/>
      <c r="C1372" s="16"/>
      <c r="D1372" s="15"/>
      <c r="E1372" s="14"/>
      <c r="F1372" s="13"/>
      <c r="G1372" s="12" t="str">
        <f>IF(E1372="","",VLOOKUP(E1372,図書名リスト!$C$3:$W$1161,16,0))</f>
        <v/>
      </c>
      <c r="H1372" s="11" t="str">
        <f>IF(E1372="","",VLOOKUP(W1372,図書名リスト!$A$3:$W$1161,5,0))</f>
        <v/>
      </c>
      <c r="I1372" s="11" t="str">
        <f>IF(E1372="","",VLOOKUP(W1372,図書名リスト!$A$3:$W$1161,9,0))</f>
        <v/>
      </c>
      <c r="J1372" s="11" t="str">
        <f>IF(E1372="","",VLOOKUP(W1372,図書名リスト!$A$3:$W$1161,23,0))</f>
        <v/>
      </c>
      <c r="K1372" s="11" t="str">
        <f>IF(E1372="","",VLOOKUP(W1372,図書名リスト!$A$3:$W$11651,11,0))</f>
        <v/>
      </c>
      <c r="L1372" s="38" t="str">
        <f>IF(E1372="","",VLOOKUP(W1372,図書名リスト!$A$3:$W$1161,14,0))</f>
        <v/>
      </c>
      <c r="M1372" s="9" t="str">
        <f>IF(E1372="","",VLOOKUP(W1372,図書名リスト!$A$3:$W$1161,17,0))</f>
        <v/>
      </c>
      <c r="N1372" s="10"/>
      <c r="O1372" s="9" t="str">
        <f>IF(E1372="","",VLOOKUP(W1372,図書名リスト!$A$3:$W$1161,21,0))</f>
        <v/>
      </c>
      <c r="P1372" s="9" t="str">
        <f>IF(E1372="","",VLOOKUP(W1372,図書名リスト!$A$3:$W$1161,19,0))</f>
        <v/>
      </c>
      <c r="Q1372" s="9" t="str">
        <f>IF(E1372="","",VLOOKUP(W1372,図書名リスト!$A$3:$W$1161,20,0))</f>
        <v/>
      </c>
      <c r="R1372" s="9" t="str">
        <f>IF(E1372="","",VLOOKUP(W1372,図書名リスト!$A$3:$W$1161,22,0))</f>
        <v/>
      </c>
      <c r="S1372" s="8" t="str">
        <f t="shared" si="111"/>
        <v xml:space="preserve"> </v>
      </c>
      <c r="T1372" s="8" t="str">
        <f t="shared" si="112"/>
        <v>　</v>
      </c>
      <c r="U1372" s="8" t="str">
        <f t="shared" si="108"/>
        <v xml:space="preserve"> </v>
      </c>
      <c r="V1372" s="8">
        <f t="shared" si="109"/>
        <v>0</v>
      </c>
      <c r="W1372" s="7" t="str">
        <f t="shared" si="110"/>
        <v/>
      </c>
    </row>
    <row r="1373" spans="1:23" ht="57" customHeight="1" x14ac:dyDescent="0.15">
      <c r="A1373" s="10"/>
      <c r="B1373" s="16"/>
      <c r="C1373" s="16"/>
      <c r="D1373" s="15"/>
      <c r="E1373" s="14"/>
      <c r="F1373" s="13"/>
      <c r="G1373" s="12" t="str">
        <f>IF(E1373="","",VLOOKUP(E1373,図書名リスト!$C$3:$W$1161,16,0))</f>
        <v/>
      </c>
      <c r="H1373" s="11" t="str">
        <f>IF(E1373="","",VLOOKUP(W1373,図書名リスト!$A$3:$W$1161,5,0))</f>
        <v/>
      </c>
      <c r="I1373" s="11" t="str">
        <f>IF(E1373="","",VLOOKUP(W1373,図書名リスト!$A$3:$W$1161,9,0))</f>
        <v/>
      </c>
      <c r="J1373" s="11" t="str">
        <f>IF(E1373="","",VLOOKUP(W1373,図書名リスト!$A$3:$W$1161,23,0))</f>
        <v/>
      </c>
      <c r="K1373" s="11" t="str">
        <f>IF(E1373="","",VLOOKUP(W1373,図書名リスト!$A$3:$W$11651,11,0))</f>
        <v/>
      </c>
      <c r="L1373" s="38" t="str">
        <f>IF(E1373="","",VLOOKUP(W1373,図書名リスト!$A$3:$W$1161,14,0))</f>
        <v/>
      </c>
      <c r="M1373" s="9" t="str">
        <f>IF(E1373="","",VLOOKUP(W1373,図書名リスト!$A$3:$W$1161,17,0))</f>
        <v/>
      </c>
      <c r="N1373" s="10"/>
      <c r="O1373" s="9" t="str">
        <f>IF(E1373="","",VLOOKUP(W1373,図書名リスト!$A$3:$W$1161,21,0))</f>
        <v/>
      </c>
      <c r="P1373" s="9" t="str">
        <f>IF(E1373="","",VLOOKUP(W1373,図書名リスト!$A$3:$W$1161,19,0))</f>
        <v/>
      </c>
      <c r="Q1373" s="9" t="str">
        <f>IF(E1373="","",VLOOKUP(W1373,図書名リスト!$A$3:$W$1161,20,0))</f>
        <v/>
      </c>
      <c r="R1373" s="9" t="str">
        <f>IF(E1373="","",VLOOKUP(W1373,図書名リスト!$A$3:$W$1161,22,0))</f>
        <v/>
      </c>
      <c r="S1373" s="8" t="str">
        <f t="shared" si="111"/>
        <v xml:space="preserve"> </v>
      </c>
      <c r="T1373" s="8" t="str">
        <f t="shared" si="112"/>
        <v>　</v>
      </c>
      <c r="U1373" s="8" t="str">
        <f t="shared" si="108"/>
        <v xml:space="preserve"> </v>
      </c>
      <c r="V1373" s="8">
        <f t="shared" si="109"/>
        <v>0</v>
      </c>
      <c r="W1373" s="7" t="str">
        <f t="shared" si="110"/>
        <v/>
      </c>
    </row>
    <row r="1374" spans="1:23" ht="57" customHeight="1" x14ac:dyDescent="0.15">
      <c r="A1374" s="10"/>
      <c r="B1374" s="16"/>
      <c r="C1374" s="16"/>
      <c r="D1374" s="15"/>
      <c r="E1374" s="14"/>
      <c r="F1374" s="13"/>
      <c r="G1374" s="12" t="str">
        <f>IF(E1374="","",VLOOKUP(E1374,図書名リスト!$C$3:$W$1161,16,0))</f>
        <v/>
      </c>
      <c r="H1374" s="11" t="str">
        <f>IF(E1374="","",VLOOKUP(W1374,図書名リスト!$A$3:$W$1161,5,0))</f>
        <v/>
      </c>
      <c r="I1374" s="11" t="str">
        <f>IF(E1374="","",VLOOKUP(W1374,図書名リスト!$A$3:$W$1161,9,0))</f>
        <v/>
      </c>
      <c r="J1374" s="11" t="str">
        <f>IF(E1374="","",VLOOKUP(W1374,図書名リスト!$A$3:$W$1161,23,0))</f>
        <v/>
      </c>
      <c r="K1374" s="11" t="str">
        <f>IF(E1374="","",VLOOKUP(W1374,図書名リスト!$A$3:$W$11651,11,0))</f>
        <v/>
      </c>
      <c r="L1374" s="38" t="str">
        <f>IF(E1374="","",VLOOKUP(W1374,図書名リスト!$A$3:$W$1161,14,0))</f>
        <v/>
      </c>
      <c r="M1374" s="9" t="str">
        <f>IF(E1374="","",VLOOKUP(W1374,図書名リスト!$A$3:$W$1161,17,0))</f>
        <v/>
      </c>
      <c r="N1374" s="10"/>
      <c r="O1374" s="9" t="str">
        <f>IF(E1374="","",VLOOKUP(W1374,図書名リスト!$A$3:$W$1161,21,0))</f>
        <v/>
      </c>
      <c r="P1374" s="9" t="str">
        <f>IF(E1374="","",VLOOKUP(W1374,図書名リスト!$A$3:$W$1161,19,0))</f>
        <v/>
      </c>
      <c r="Q1374" s="9" t="str">
        <f>IF(E1374="","",VLOOKUP(W1374,図書名リスト!$A$3:$W$1161,20,0))</f>
        <v/>
      </c>
      <c r="R1374" s="9" t="str">
        <f>IF(E1374="","",VLOOKUP(W1374,図書名リスト!$A$3:$W$1161,22,0))</f>
        <v/>
      </c>
      <c r="S1374" s="8" t="str">
        <f t="shared" si="111"/>
        <v xml:space="preserve"> </v>
      </c>
      <c r="T1374" s="8" t="str">
        <f t="shared" si="112"/>
        <v>　</v>
      </c>
      <c r="U1374" s="8" t="str">
        <f t="shared" si="108"/>
        <v xml:space="preserve"> </v>
      </c>
      <c r="V1374" s="8">
        <f t="shared" si="109"/>
        <v>0</v>
      </c>
      <c r="W1374" s="7" t="str">
        <f t="shared" si="110"/>
        <v/>
      </c>
    </row>
    <row r="1375" spans="1:23" ht="57" customHeight="1" x14ac:dyDescent="0.15">
      <c r="A1375" s="10"/>
      <c r="B1375" s="16"/>
      <c r="C1375" s="16"/>
      <c r="D1375" s="15"/>
      <c r="E1375" s="14"/>
      <c r="F1375" s="13"/>
      <c r="G1375" s="12" t="str">
        <f>IF(E1375="","",VLOOKUP(E1375,図書名リスト!$C$3:$W$1161,16,0))</f>
        <v/>
      </c>
      <c r="H1375" s="11" t="str">
        <f>IF(E1375="","",VLOOKUP(W1375,図書名リスト!$A$3:$W$1161,5,0))</f>
        <v/>
      </c>
      <c r="I1375" s="11" t="str">
        <f>IF(E1375="","",VLOOKUP(W1375,図書名リスト!$A$3:$W$1161,9,0))</f>
        <v/>
      </c>
      <c r="J1375" s="11" t="str">
        <f>IF(E1375="","",VLOOKUP(W1375,図書名リスト!$A$3:$W$1161,23,0))</f>
        <v/>
      </c>
      <c r="K1375" s="11" t="str">
        <f>IF(E1375="","",VLOOKUP(W1375,図書名リスト!$A$3:$W$11651,11,0))</f>
        <v/>
      </c>
      <c r="L1375" s="38" t="str">
        <f>IF(E1375="","",VLOOKUP(W1375,図書名リスト!$A$3:$W$1161,14,0))</f>
        <v/>
      </c>
      <c r="M1375" s="9" t="str">
        <f>IF(E1375="","",VLOOKUP(W1375,図書名リスト!$A$3:$W$1161,17,0))</f>
        <v/>
      </c>
      <c r="N1375" s="10"/>
      <c r="O1375" s="9" t="str">
        <f>IF(E1375="","",VLOOKUP(W1375,図書名リスト!$A$3:$W$1161,21,0))</f>
        <v/>
      </c>
      <c r="P1375" s="9" t="str">
        <f>IF(E1375="","",VLOOKUP(W1375,図書名リスト!$A$3:$W$1161,19,0))</f>
        <v/>
      </c>
      <c r="Q1375" s="9" t="str">
        <f>IF(E1375="","",VLOOKUP(W1375,図書名リスト!$A$3:$W$1161,20,0))</f>
        <v/>
      </c>
      <c r="R1375" s="9" t="str">
        <f>IF(E1375="","",VLOOKUP(W1375,図書名リスト!$A$3:$W$1161,22,0))</f>
        <v/>
      </c>
      <c r="S1375" s="8" t="str">
        <f t="shared" si="111"/>
        <v xml:space="preserve"> </v>
      </c>
      <c r="T1375" s="8" t="str">
        <f t="shared" si="112"/>
        <v>　</v>
      </c>
      <c r="U1375" s="8" t="str">
        <f t="shared" si="108"/>
        <v xml:space="preserve"> </v>
      </c>
      <c r="V1375" s="8">
        <f t="shared" si="109"/>
        <v>0</v>
      </c>
      <c r="W1375" s="7" t="str">
        <f t="shared" si="110"/>
        <v/>
      </c>
    </row>
    <row r="1376" spans="1:23" ht="57" customHeight="1" x14ac:dyDescent="0.15">
      <c r="A1376" s="10"/>
      <c r="B1376" s="16"/>
      <c r="C1376" s="16"/>
      <c r="D1376" s="15"/>
      <c r="E1376" s="14"/>
      <c r="F1376" s="13"/>
      <c r="G1376" s="12" t="str">
        <f>IF(E1376="","",VLOOKUP(E1376,図書名リスト!$C$3:$W$1161,16,0))</f>
        <v/>
      </c>
      <c r="H1376" s="11" t="str">
        <f>IF(E1376="","",VLOOKUP(W1376,図書名リスト!$A$3:$W$1161,5,0))</f>
        <v/>
      </c>
      <c r="I1376" s="11" t="str">
        <f>IF(E1376="","",VLOOKUP(W1376,図書名リスト!$A$3:$W$1161,9,0))</f>
        <v/>
      </c>
      <c r="J1376" s="11" t="str">
        <f>IF(E1376="","",VLOOKUP(W1376,図書名リスト!$A$3:$W$1161,23,0))</f>
        <v/>
      </c>
      <c r="K1376" s="11" t="str">
        <f>IF(E1376="","",VLOOKUP(W1376,図書名リスト!$A$3:$W$11651,11,0))</f>
        <v/>
      </c>
      <c r="L1376" s="38" t="str">
        <f>IF(E1376="","",VLOOKUP(W1376,図書名リスト!$A$3:$W$1161,14,0))</f>
        <v/>
      </c>
      <c r="M1376" s="9" t="str">
        <f>IF(E1376="","",VLOOKUP(W1376,図書名リスト!$A$3:$W$1161,17,0))</f>
        <v/>
      </c>
      <c r="N1376" s="10"/>
      <c r="O1376" s="9" t="str">
        <f>IF(E1376="","",VLOOKUP(W1376,図書名リスト!$A$3:$W$1161,21,0))</f>
        <v/>
      </c>
      <c r="P1376" s="9" t="str">
        <f>IF(E1376="","",VLOOKUP(W1376,図書名リスト!$A$3:$W$1161,19,0))</f>
        <v/>
      </c>
      <c r="Q1376" s="9" t="str">
        <f>IF(E1376="","",VLOOKUP(W1376,図書名リスト!$A$3:$W$1161,20,0))</f>
        <v/>
      </c>
      <c r="R1376" s="9" t="str">
        <f>IF(E1376="","",VLOOKUP(W1376,図書名リスト!$A$3:$W$1161,22,0))</f>
        <v/>
      </c>
      <c r="S1376" s="8" t="str">
        <f t="shared" si="111"/>
        <v xml:space="preserve"> </v>
      </c>
      <c r="T1376" s="8" t="str">
        <f t="shared" si="112"/>
        <v>　</v>
      </c>
      <c r="U1376" s="8" t="str">
        <f t="shared" si="108"/>
        <v xml:space="preserve"> </v>
      </c>
      <c r="V1376" s="8">
        <f t="shared" si="109"/>
        <v>0</v>
      </c>
      <c r="W1376" s="7" t="str">
        <f t="shared" si="110"/>
        <v/>
      </c>
    </row>
    <row r="1377" spans="1:23" ht="57" customHeight="1" x14ac:dyDescent="0.15">
      <c r="A1377" s="10"/>
      <c r="B1377" s="16"/>
      <c r="C1377" s="16"/>
      <c r="D1377" s="15"/>
      <c r="E1377" s="14"/>
      <c r="F1377" s="13"/>
      <c r="G1377" s="12" t="str">
        <f>IF(E1377="","",VLOOKUP(E1377,図書名リスト!$C$3:$W$1161,16,0))</f>
        <v/>
      </c>
      <c r="H1377" s="11" t="str">
        <f>IF(E1377="","",VLOOKUP(W1377,図書名リスト!$A$3:$W$1161,5,0))</f>
        <v/>
      </c>
      <c r="I1377" s="11" t="str">
        <f>IF(E1377="","",VLOOKUP(W1377,図書名リスト!$A$3:$W$1161,9,0))</f>
        <v/>
      </c>
      <c r="J1377" s="11" t="str">
        <f>IF(E1377="","",VLOOKUP(W1377,図書名リスト!$A$3:$W$1161,23,0))</f>
        <v/>
      </c>
      <c r="K1377" s="11" t="str">
        <f>IF(E1377="","",VLOOKUP(W1377,図書名リスト!$A$3:$W$11651,11,0))</f>
        <v/>
      </c>
      <c r="L1377" s="38" t="str">
        <f>IF(E1377="","",VLOOKUP(W1377,図書名リスト!$A$3:$W$1161,14,0))</f>
        <v/>
      </c>
      <c r="M1377" s="9" t="str">
        <f>IF(E1377="","",VLOOKUP(W1377,図書名リスト!$A$3:$W$1161,17,0))</f>
        <v/>
      </c>
      <c r="N1377" s="10"/>
      <c r="O1377" s="9" t="str">
        <f>IF(E1377="","",VLOOKUP(W1377,図書名リスト!$A$3:$W$1161,21,0))</f>
        <v/>
      </c>
      <c r="P1377" s="9" t="str">
        <f>IF(E1377="","",VLOOKUP(W1377,図書名リスト!$A$3:$W$1161,19,0))</f>
        <v/>
      </c>
      <c r="Q1377" s="9" t="str">
        <f>IF(E1377="","",VLOOKUP(W1377,図書名リスト!$A$3:$W$1161,20,0))</f>
        <v/>
      </c>
      <c r="R1377" s="9" t="str">
        <f>IF(E1377="","",VLOOKUP(W1377,図書名リスト!$A$3:$W$1161,22,0))</f>
        <v/>
      </c>
      <c r="S1377" s="8" t="str">
        <f t="shared" si="111"/>
        <v xml:space="preserve"> </v>
      </c>
      <c r="T1377" s="8" t="str">
        <f t="shared" si="112"/>
        <v>　</v>
      </c>
      <c r="U1377" s="8" t="str">
        <f t="shared" si="108"/>
        <v xml:space="preserve"> </v>
      </c>
      <c r="V1377" s="8">
        <f t="shared" si="109"/>
        <v>0</v>
      </c>
      <c r="W1377" s="7" t="str">
        <f t="shared" si="110"/>
        <v/>
      </c>
    </row>
    <row r="1378" spans="1:23" ht="57" customHeight="1" x14ac:dyDescent="0.15">
      <c r="A1378" s="10"/>
      <c r="B1378" s="16"/>
      <c r="C1378" s="16"/>
      <c r="D1378" s="15"/>
      <c r="E1378" s="14"/>
      <c r="F1378" s="13"/>
      <c r="G1378" s="12" t="str">
        <f>IF(E1378="","",VLOOKUP(E1378,図書名リスト!$C$3:$W$1161,16,0))</f>
        <v/>
      </c>
      <c r="H1378" s="11" t="str">
        <f>IF(E1378="","",VLOOKUP(W1378,図書名リスト!$A$3:$W$1161,5,0))</f>
        <v/>
      </c>
      <c r="I1378" s="11" t="str">
        <f>IF(E1378="","",VLOOKUP(W1378,図書名リスト!$A$3:$W$1161,9,0))</f>
        <v/>
      </c>
      <c r="J1378" s="11" t="str">
        <f>IF(E1378="","",VLOOKUP(W1378,図書名リスト!$A$3:$W$1161,23,0))</f>
        <v/>
      </c>
      <c r="K1378" s="11" t="str">
        <f>IF(E1378="","",VLOOKUP(W1378,図書名リスト!$A$3:$W$11651,11,0))</f>
        <v/>
      </c>
      <c r="L1378" s="38" t="str">
        <f>IF(E1378="","",VLOOKUP(W1378,図書名リスト!$A$3:$W$1161,14,0))</f>
        <v/>
      </c>
      <c r="M1378" s="9" t="str">
        <f>IF(E1378="","",VLOOKUP(W1378,図書名リスト!$A$3:$W$1161,17,0))</f>
        <v/>
      </c>
      <c r="N1378" s="10"/>
      <c r="O1378" s="9" t="str">
        <f>IF(E1378="","",VLOOKUP(W1378,図書名リスト!$A$3:$W$1161,21,0))</f>
        <v/>
      </c>
      <c r="P1378" s="9" t="str">
        <f>IF(E1378="","",VLOOKUP(W1378,図書名リスト!$A$3:$W$1161,19,0))</f>
        <v/>
      </c>
      <c r="Q1378" s="9" t="str">
        <f>IF(E1378="","",VLOOKUP(W1378,図書名リスト!$A$3:$W$1161,20,0))</f>
        <v/>
      </c>
      <c r="R1378" s="9" t="str">
        <f>IF(E1378="","",VLOOKUP(W1378,図書名リスト!$A$3:$W$1161,22,0))</f>
        <v/>
      </c>
      <c r="S1378" s="8" t="str">
        <f t="shared" si="111"/>
        <v xml:space="preserve"> </v>
      </c>
      <c r="T1378" s="8" t="str">
        <f t="shared" si="112"/>
        <v>　</v>
      </c>
      <c r="U1378" s="8" t="str">
        <f t="shared" si="108"/>
        <v xml:space="preserve"> </v>
      </c>
      <c r="V1378" s="8">
        <f t="shared" si="109"/>
        <v>0</v>
      </c>
      <c r="W1378" s="7" t="str">
        <f t="shared" si="110"/>
        <v/>
      </c>
    </row>
    <row r="1379" spans="1:23" ht="57" customHeight="1" x14ac:dyDescent="0.15">
      <c r="A1379" s="10"/>
      <c r="B1379" s="16"/>
      <c r="C1379" s="16"/>
      <c r="D1379" s="15"/>
      <c r="E1379" s="14"/>
      <c r="F1379" s="13"/>
      <c r="G1379" s="12" t="str">
        <f>IF(E1379="","",VLOOKUP(E1379,図書名リスト!$C$3:$W$1161,16,0))</f>
        <v/>
      </c>
      <c r="H1379" s="11" t="str">
        <f>IF(E1379="","",VLOOKUP(W1379,図書名リスト!$A$3:$W$1161,5,0))</f>
        <v/>
      </c>
      <c r="I1379" s="11" t="str">
        <f>IF(E1379="","",VLOOKUP(W1379,図書名リスト!$A$3:$W$1161,9,0))</f>
        <v/>
      </c>
      <c r="J1379" s="11" t="str">
        <f>IF(E1379="","",VLOOKUP(W1379,図書名リスト!$A$3:$W$1161,23,0))</f>
        <v/>
      </c>
      <c r="K1379" s="11" t="str">
        <f>IF(E1379="","",VLOOKUP(W1379,図書名リスト!$A$3:$W$11651,11,0))</f>
        <v/>
      </c>
      <c r="L1379" s="38" t="str">
        <f>IF(E1379="","",VLOOKUP(W1379,図書名リスト!$A$3:$W$1161,14,0))</f>
        <v/>
      </c>
      <c r="M1379" s="9" t="str">
        <f>IF(E1379="","",VLOOKUP(W1379,図書名リスト!$A$3:$W$1161,17,0))</f>
        <v/>
      </c>
      <c r="N1379" s="10"/>
      <c r="O1379" s="9" t="str">
        <f>IF(E1379="","",VLOOKUP(W1379,図書名リスト!$A$3:$W$1161,21,0))</f>
        <v/>
      </c>
      <c r="P1379" s="9" t="str">
        <f>IF(E1379="","",VLOOKUP(W1379,図書名リスト!$A$3:$W$1161,19,0))</f>
        <v/>
      </c>
      <c r="Q1379" s="9" t="str">
        <f>IF(E1379="","",VLOOKUP(W1379,図書名リスト!$A$3:$W$1161,20,0))</f>
        <v/>
      </c>
      <c r="R1379" s="9" t="str">
        <f>IF(E1379="","",VLOOKUP(W1379,図書名リスト!$A$3:$W$1161,22,0))</f>
        <v/>
      </c>
      <c r="S1379" s="8" t="str">
        <f t="shared" si="111"/>
        <v xml:space="preserve"> </v>
      </c>
      <c r="T1379" s="8" t="str">
        <f t="shared" si="112"/>
        <v>　</v>
      </c>
      <c r="U1379" s="8" t="str">
        <f t="shared" si="108"/>
        <v xml:space="preserve"> </v>
      </c>
      <c r="V1379" s="8">
        <f t="shared" si="109"/>
        <v>0</v>
      </c>
      <c r="W1379" s="7" t="str">
        <f t="shared" si="110"/>
        <v/>
      </c>
    </row>
    <row r="1380" spans="1:23" ht="57" customHeight="1" x14ac:dyDescent="0.15">
      <c r="A1380" s="10"/>
      <c r="B1380" s="16"/>
      <c r="C1380" s="16"/>
      <c r="D1380" s="15"/>
      <c r="E1380" s="14"/>
      <c r="F1380" s="13"/>
      <c r="G1380" s="12" t="str">
        <f>IF(E1380="","",VLOOKUP(E1380,図書名リスト!$C$3:$W$1161,16,0))</f>
        <v/>
      </c>
      <c r="H1380" s="11" t="str">
        <f>IF(E1380="","",VLOOKUP(W1380,図書名リスト!$A$3:$W$1161,5,0))</f>
        <v/>
      </c>
      <c r="I1380" s="11" t="str">
        <f>IF(E1380="","",VLOOKUP(W1380,図書名リスト!$A$3:$W$1161,9,0))</f>
        <v/>
      </c>
      <c r="J1380" s="11" t="str">
        <f>IF(E1380="","",VLOOKUP(W1380,図書名リスト!$A$3:$W$1161,23,0))</f>
        <v/>
      </c>
      <c r="K1380" s="11" t="str">
        <f>IF(E1380="","",VLOOKUP(W1380,図書名リスト!$A$3:$W$11651,11,0))</f>
        <v/>
      </c>
      <c r="L1380" s="38" t="str">
        <f>IF(E1380="","",VLOOKUP(W1380,図書名リスト!$A$3:$W$1161,14,0))</f>
        <v/>
      </c>
      <c r="M1380" s="9" t="str">
        <f>IF(E1380="","",VLOOKUP(W1380,図書名リスト!$A$3:$W$1161,17,0))</f>
        <v/>
      </c>
      <c r="N1380" s="10"/>
      <c r="O1380" s="9" t="str">
        <f>IF(E1380="","",VLOOKUP(W1380,図書名リスト!$A$3:$W$1161,21,0))</f>
        <v/>
      </c>
      <c r="P1380" s="9" t="str">
        <f>IF(E1380="","",VLOOKUP(W1380,図書名リスト!$A$3:$W$1161,19,0))</f>
        <v/>
      </c>
      <c r="Q1380" s="9" t="str">
        <f>IF(E1380="","",VLOOKUP(W1380,図書名リスト!$A$3:$W$1161,20,0))</f>
        <v/>
      </c>
      <c r="R1380" s="9" t="str">
        <f>IF(E1380="","",VLOOKUP(W1380,図書名リスト!$A$3:$W$1161,22,0))</f>
        <v/>
      </c>
      <c r="S1380" s="8" t="str">
        <f t="shared" si="111"/>
        <v xml:space="preserve"> </v>
      </c>
      <c r="T1380" s="8" t="str">
        <f t="shared" si="112"/>
        <v>　</v>
      </c>
      <c r="U1380" s="8" t="str">
        <f t="shared" si="108"/>
        <v xml:space="preserve"> </v>
      </c>
      <c r="V1380" s="8">
        <f t="shared" si="109"/>
        <v>0</v>
      </c>
      <c r="W1380" s="7" t="str">
        <f t="shared" si="110"/>
        <v/>
      </c>
    </row>
    <row r="1381" spans="1:23" ht="57" customHeight="1" x14ac:dyDescent="0.15">
      <c r="A1381" s="10"/>
      <c r="B1381" s="16"/>
      <c r="C1381" s="16"/>
      <c r="D1381" s="15"/>
      <c r="E1381" s="14"/>
      <c r="F1381" s="13"/>
      <c r="G1381" s="12" t="str">
        <f>IF(E1381="","",VLOOKUP(E1381,図書名リスト!$C$3:$W$1161,16,0))</f>
        <v/>
      </c>
      <c r="H1381" s="11" t="str">
        <f>IF(E1381="","",VLOOKUP(W1381,図書名リスト!$A$3:$W$1161,5,0))</f>
        <v/>
      </c>
      <c r="I1381" s="11" t="str">
        <f>IF(E1381="","",VLOOKUP(W1381,図書名リスト!$A$3:$W$1161,9,0))</f>
        <v/>
      </c>
      <c r="J1381" s="11" t="str">
        <f>IF(E1381="","",VLOOKUP(W1381,図書名リスト!$A$3:$W$1161,23,0))</f>
        <v/>
      </c>
      <c r="K1381" s="11" t="str">
        <f>IF(E1381="","",VLOOKUP(W1381,図書名リスト!$A$3:$W$11651,11,0))</f>
        <v/>
      </c>
      <c r="L1381" s="38" t="str">
        <f>IF(E1381="","",VLOOKUP(W1381,図書名リスト!$A$3:$W$1161,14,0))</f>
        <v/>
      </c>
      <c r="M1381" s="9" t="str">
        <f>IF(E1381="","",VLOOKUP(W1381,図書名リスト!$A$3:$W$1161,17,0))</f>
        <v/>
      </c>
      <c r="N1381" s="10"/>
      <c r="O1381" s="9" t="str">
        <f>IF(E1381="","",VLOOKUP(W1381,図書名リスト!$A$3:$W$1161,21,0))</f>
        <v/>
      </c>
      <c r="P1381" s="9" t="str">
        <f>IF(E1381="","",VLOOKUP(W1381,図書名リスト!$A$3:$W$1161,19,0))</f>
        <v/>
      </c>
      <c r="Q1381" s="9" t="str">
        <f>IF(E1381="","",VLOOKUP(W1381,図書名リスト!$A$3:$W$1161,20,0))</f>
        <v/>
      </c>
      <c r="R1381" s="9" t="str">
        <f>IF(E1381="","",VLOOKUP(W1381,図書名リスト!$A$3:$W$1161,22,0))</f>
        <v/>
      </c>
      <c r="S1381" s="8" t="str">
        <f t="shared" si="111"/>
        <v xml:space="preserve"> </v>
      </c>
      <c r="T1381" s="8" t="str">
        <f t="shared" si="112"/>
        <v>　</v>
      </c>
      <c r="U1381" s="8" t="str">
        <f t="shared" si="108"/>
        <v xml:space="preserve"> </v>
      </c>
      <c r="V1381" s="8">
        <f t="shared" si="109"/>
        <v>0</v>
      </c>
      <c r="W1381" s="7" t="str">
        <f t="shared" si="110"/>
        <v/>
      </c>
    </row>
    <row r="1382" spans="1:23" ht="57" customHeight="1" x14ac:dyDescent="0.15">
      <c r="A1382" s="10"/>
      <c r="B1382" s="16"/>
      <c r="C1382" s="16"/>
      <c r="D1382" s="15"/>
      <c r="E1382" s="14"/>
      <c r="F1382" s="13"/>
      <c r="G1382" s="12" t="str">
        <f>IF(E1382="","",VLOOKUP(E1382,図書名リスト!$C$3:$W$1161,16,0))</f>
        <v/>
      </c>
      <c r="H1382" s="11" t="str">
        <f>IF(E1382="","",VLOOKUP(W1382,図書名リスト!$A$3:$W$1161,5,0))</f>
        <v/>
      </c>
      <c r="I1382" s="11" t="str">
        <f>IF(E1382="","",VLOOKUP(W1382,図書名リスト!$A$3:$W$1161,9,0))</f>
        <v/>
      </c>
      <c r="J1382" s="11" t="str">
        <f>IF(E1382="","",VLOOKUP(W1382,図書名リスト!$A$3:$W$1161,23,0))</f>
        <v/>
      </c>
      <c r="K1382" s="11" t="str">
        <f>IF(E1382="","",VLOOKUP(W1382,図書名リスト!$A$3:$W$11651,11,0))</f>
        <v/>
      </c>
      <c r="L1382" s="38" t="str">
        <f>IF(E1382="","",VLOOKUP(W1382,図書名リスト!$A$3:$W$1161,14,0))</f>
        <v/>
      </c>
      <c r="M1382" s="9" t="str">
        <f>IF(E1382="","",VLOOKUP(W1382,図書名リスト!$A$3:$W$1161,17,0))</f>
        <v/>
      </c>
      <c r="N1382" s="10"/>
      <c r="O1382" s="9" t="str">
        <f>IF(E1382="","",VLOOKUP(W1382,図書名リスト!$A$3:$W$1161,21,0))</f>
        <v/>
      </c>
      <c r="P1382" s="9" t="str">
        <f>IF(E1382="","",VLOOKUP(W1382,図書名リスト!$A$3:$W$1161,19,0))</f>
        <v/>
      </c>
      <c r="Q1382" s="9" t="str">
        <f>IF(E1382="","",VLOOKUP(W1382,図書名リスト!$A$3:$W$1161,20,0))</f>
        <v/>
      </c>
      <c r="R1382" s="9" t="str">
        <f>IF(E1382="","",VLOOKUP(W1382,図書名リスト!$A$3:$W$1161,22,0))</f>
        <v/>
      </c>
      <c r="S1382" s="8" t="str">
        <f t="shared" si="111"/>
        <v xml:space="preserve"> </v>
      </c>
      <c r="T1382" s="8" t="str">
        <f t="shared" si="112"/>
        <v>　</v>
      </c>
      <c r="U1382" s="8" t="str">
        <f t="shared" si="108"/>
        <v xml:space="preserve"> </v>
      </c>
      <c r="V1382" s="8">
        <f t="shared" si="109"/>
        <v>0</v>
      </c>
      <c r="W1382" s="7" t="str">
        <f t="shared" si="110"/>
        <v/>
      </c>
    </row>
    <row r="1383" spans="1:23" ht="57" customHeight="1" x14ac:dyDescent="0.15">
      <c r="A1383" s="10"/>
      <c r="B1383" s="16"/>
      <c r="C1383" s="16"/>
      <c r="D1383" s="15"/>
      <c r="E1383" s="14"/>
      <c r="F1383" s="13"/>
      <c r="G1383" s="12" t="str">
        <f>IF(E1383="","",VLOOKUP(E1383,図書名リスト!$C$3:$W$1161,16,0))</f>
        <v/>
      </c>
      <c r="H1383" s="11" t="str">
        <f>IF(E1383="","",VLOOKUP(W1383,図書名リスト!$A$3:$W$1161,5,0))</f>
        <v/>
      </c>
      <c r="I1383" s="11" t="str">
        <f>IF(E1383="","",VLOOKUP(W1383,図書名リスト!$A$3:$W$1161,9,0))</f>
        <v/>
      </c>
      <c r="J1383" s="11" t="str">
        <f>IF(E1383="","",VLOOKUP(W1383,図書名リスト!$A$3:$W$1161,23,0))</f>
        <v/>
      </c>
      <c r="K1383" s="11" t="str">
        <f>IF(E1383="","",VLOOKUP(W1383,図書名リスト!$A$3:$W$11651,11,0))</f>
        <v/>
      </c>
      <c r="L1383" s="38" t="str">
        <f>IF(E1383="","",VLOOKUP(W1383,図書名リスト!$A$3:$W$1161,14,0))</f>
        <v/>
      </c>
      <c r="M1383" s="9" t="str">
        <f>IF(E1383="","",VLOOKUP(W1383,図書名リスト!$A$3:$W$1161,17,0))</f>
        <v/>
      </c>
      <c r="N1383" s="10"/>
      <c r="O1383" s="9" t="str">
        <f>IF(E1383="","",VLOOKUP(W1383,図書名リスト!$A$3:$W$1161,21,0))</f>
        <v/>
      </c>
      <c r="P1383" s="9" t="str">
        <f>IF(E1383="","",VLOOKUP(W1383,図書名リスト!$A$3:$W$1161,19,0))</f>
        <v/>
      </c>
      <c r="Q1383" s="9" t="str">
        <f>IF(E1383="","",VLOOKUP(W1383,図書名リスト!$A$3:$W$1161,20,0))</f>
        <v/>
      </c>
      <c r="R1383" s="9" t="str">
        <f>IF(E1383="","",VLOOKUP(W1383,図書名リスト!$A$3:$W$1161,22,0))</f>
        <v/>
      </c>
      <c r="S1383" s="8" t="str">
        <f t="shared" si="111"/>
        <v xml:space="preserve"> </v>
      </c>
      <c r="T1383" s="8" t="str">
        <f t="shared" si="112"/>
        <v>　</v>
      </c>
      <c r="U1383" s="8" t="str">
        <f t="shared" si="108"/>
        <v xml:space="preserve"> </v>
      </c>
      <c r="V1383" s="8">
        <f t="shared" si="109"/>
        <v>0</v>
      </c>
      <c r="W1383" s="7" t="str">
        <f t="shared" si="110"/>
        <v/>
      </c>
    </row>
    <row r="1384" spans="1:23" ht="57" customHeight="1" x14ac:dyDescent="0.15">
      <c r="A1384" s="10"/>
      <c r="B1384" s="16"/>
      <c r="C1384" s="16"/>
      <c r="D1384" s="15"/>
      <c r="E1384" s="14"/>
      <c r="F1384" s="13"/>
      <c r="G1384" s="12" t="str">
        <f>IF(E1384="","",VLOOKUP(E1384,図書名リスト!$C$3:$W$1161,16,0))</f>
        <v/>
      </c>
      <c r="H1384" s="11" t="str">
        <f>IF(E1384="","",VLOOKUP(W1384,図書名リスト!$A$3:$W$1161,5,0))</f>
        <v/>
      </c>
      <c r="I1384" s="11" t="str">
        <f>IF(E1384="","",VLOOKUP(W1384,図書名リスト!$A$3:$W$1161,9,0))</f>
        <v/>
      </c>
      <c r="J1384" s="11" t="str">
        <f>IF(E1384="","",VLOOKUP(W1384,図書名リスト!$A$3:$W$1161,23,0))</f>
        <v/>
      </c>
      <c r="K1384" s="11" t="str">
        <f>IF(E1384="","",VLOOKUP(W1384,図書名リスト!$A$3:$W$11651,11,0))</f>
        <v/>
      </c>
      <c r="L1384" s="38" t="str">
        <f>IF(E1384="","",VLOOKUP(W1384,図書名リスト!$A$3:$W$1161,14,0))</f>
        <v/>
      </c>
      <c r="M1384" s="9" t="str">
        <f>IF(E1384="","",VLOOKUP(W1384,図書名リスト!$A$3:$W$1161,17,0))</f>
        <v/>
      </c>
      <c r="N1384" s="10"/>
      <c r="O1384" s="9" t="str">
        <f>IF(E1384="","",VLOOKUP(W1384,図書名リスト!$A$3:$W$1161,21,0))</f>
        <v/>
      </c>
      <c r="P1384" s="9" t="str">
        <f>IF(E1384="","",VLOOKUP(W1384,図書名リスト!$A$3:$W$1161,19,0))</f>
        <v/>
      </c>
      <c r="Q1384" s="9" t="str">
        <f>IF(E1384="","",VLOOKUP(W1384,図書名リスト!$A$3:$W$1161,20,0))</f>
        <v/>
      </c>
      <c r="R1384" s="9" t="str">
        <f>IF(E1384="","",VLOOKUP(W1384,図書名リスト!$A$3:$W$1161,22,0))</f>
        <v/>
      </c>
      <c r="S1384" s="8" t="str">
        <f t="shared" si="111"/>
        <v xml:space="preserve"> </v>
      </c>
      <c r="T1384" s="8" t="str">
        <f t="shared" si="112"/>
        <v>　</v>
      </c>
      <c r="U1384" s="8" t="str">
        <f t="shared" si="108"/>
        <v xml:space="preserve"> </v>
      </c>
      <c r="V1384" s="8">
        <f t="shared" si="109"/>
        <v>0</v>
      </c>
      <c r="W1384" s="7" t="str">
        <f t="shared" si="110"/>
        <v/>
      </c>
    </row>
    <row r="1385" spans="1:23" ht="57" customHeight="1" x14ac:dyDescent="0.15">
      <c r="A1385" s="10"/>
      <c r="B1385" s="16"/>
      <c r="C1385" s="16"/>
      <c r="D1385" s="15"/>
      <c r="E1385" s="14"/>
      <c r="F1385" s="13"/>
      <c r="G1385" s="12" t="str">
        <f>IF(E1385="","",VLOOKUP(E1385,図書名リスト!$C$3:$W$1161,16,0))</f>
        <v/>
      </c>
      <c r="H1385" s="11" t="str">
        <f>IF(E1385="","",VLOOKUP(W1385,図書名リスト!$A$3:$W$1161,5,0))</f>
        <v/>
      </c>
      <c r="I1385" s="11" t="str">
        <f>IF(E1385="","",VLOOKUP(W1385,図書名リスト!$A$3:$W$1161,9,0))</f>
        <v/>
      </c>
      <c r="J1385" s="11" t="str">
        <f>IF(E1385="","",VLOOKUP(W1385,図書名リスト!$A$3:$W$1161,23,0))</f>
        <v/>
      </c>
      <c r="K1385" s="11" t="str">
        <f>IF(E1385="","",VLOOKUP(W1385,図書名リスト!$A$3:$W$11651,11,0))</f>
        <v/>
      </c>
      <c r="L1385" s="38" t="str">
        <f>IF(E1385="","",VLOOKUP(W1385,図書名リスト!$A$3:$W$1161,14,0))</f>
        <v/>
      </c>
      <c r="M1385" s="9" t="str">
        <f>IF(E1385="","",VLOOKUP(W1385,図書名リスト!$A$3:$W$1161,17,0))</f>
        <v/>
      </c>
      <c r="N1385" s="10"/>
      <c r="O1385" s="9" t="str">
        <f>IF(E1385="","",VLOOKUP(W1385,図書名リスト!$A$3:$W$1161,21,0))</f>
        <v/>
      </c>
      <c r="P1385" s="9" t="str">
        <f>IF(E1385="","",VLOOKUP(W1385,図書名リスト!$A$3:$W$1161,19,0))</f>
        <v/>
      </c>
      <c r="Q1385" s="9" t="str">
        <f>IF(E1385="","",VLOOKUP(W1385,図書名リスト!$A$3:$W$1161,20,0))</f>
        <v/>
      </c>
      <c r="R1385" s="9" t="str">
        <f>IF(E1385="","",VLOOKUP(W1385,図書名リスト!$A$3:$W$1161,22,0))</f>
        <v/>
      </c>
      <c r="S1385" s="8" t="str">
        <f t="shared" si="111"/>
        <v xml:space="preserve"> </v>
      </c>
      <c r="T1385" s="8" t="str">
        <f t="shared" si="112"/>
        <v>　</v>
      </c>
      <c r="U1385" s="8" t="str">
        <f t="shared" ref="U1385:U1448" si="113">IF($A1385=0," ",VLOOKUP(S1385,$Y$14:$Z$60,2,0))</f>
        <v xml:space="preserve"> </v>
      </c>
      <c r="V1385" s="8">
        <f t="shared" ref="V1385:V1448" si="114">A1385</f>
        <v>0</v>
      </c>
      <c r="W1385" s="7" t="str">
        <f t="shared" ref="W1385:W1448" si="115">IF(E1385&amp;F1385="","",CONCATENATE(E1385,F1385))</f>
        <v/>
      </c>
    </row>
    <row r="1386" spans="1:23" ht="57" customHeight="1" x14ac:dyDescent="0.15">
      <c r="A1386" s="10"/>
      <c r="B1386" s="16"/>
      <c r="C1386" s="16"/>
      <c r="D1386" s="15"/>
      <c r="E1386" s="14"/>
      <c r="F1386" s="13"/>
      <c r="G1386" s="12" t="str">
        <f>IF(E1386="","",VLOOKUP(E1386,図書名リスト!$C$3:$W$1161,16,0))</f>
        <v/>
      </c>
      <c r="H1386" s="11" t="str">
        <f>IF(E1386="","",VLOOKUP(W1386,図書名リスト!$A$3:$W$1161,5,0))</f>
        <v/>
      </c>
      <c r="I1386" s="11" t="str">
        <f>IF(E1386="","",VLOOKUP(W1386,図書名リスト!$A$3:$W$1161,9,0))</f>
        <v/>
      </c>
      <c r="J1386" s="11" t="str">
        <f>IF(E1386="","",VLOOKUP(W1386,図書名リスト!$A$3:$W$1161,23,0))</f>
        <v/>
      </c>
      <c r="K1386" s="11" t="str">
        <f>IF(E1386="","",VLOOKUP(W1386,図書名リスト!$A$3:$W$11651,11,0))</f>
        <v/>
      </c>
      <c r="L1386" s="38" t="str">
        <f>IF(E1386="","",VLOOKUP(W1386,図書名リスト!$A$3:$W$1161,14,0))</f>
        <v/>
      </c>
      <c r="M1386" s="9" t="str">
        <f>IF(E1386="","",VLOOKUP(W1386,図書名リスト!$A$3:$W$1161,17,0))</f>
        <v/>
      </c>
      <c r="N1386" s="10"/>
      <c r="O1386" s="9" t="str">
        <f>IF(E1386="","",VLOOKUP(W1386,図書名リスト!$A$3:$W$1161,21,0))</f>
        <v/>
      </c>
      <c r="P1386" s="9" t="str">
        <f>IF(E1386="","",VLOOKUP(W1386,図書名リスト!$A$3:$W$1161,19,0))</f>
        <v/>
      </c>
      <c r="Q1386" s="9" t="str">
        <f>IF(E1386="","",VLOOKUP(W1386,図書名リスト!$A$3:$W$1161,20,0))</f>
        <v/>
      </c>
      <c r="R1386" s="9" t="str">
        <f>IF(E1386="","",VLOOKUP(W1386,図書名リスト!$A$3:$W$1161,22,0))</f>
        <v/>
      </c>
      <c r="S1386" s="8" t="str">
        <f t="shared" si="111"/>
        <v xml:space="preserve"> </v>
      </c>
      <c r="T1386" s="8" t="str">
        <f t="shared" si="112"/>
        <v>　</v>
      </c>
      <c r="U1386" s="8" t="str">
        <f t="shared" si="113"/>
        <v xml:space="preserve"> </v>
      </c>
      <c r="V1386" s="8">
        <f t="shared" si="114"/>
        <v>0</v>
      </c>
      <c r="W1386" s="7" t="str">
        <f t="shared" si="115"/>
        <v/>
      </c>
    </row>
    <row r="1387" spans="1:23" ht="57" customHeight="1" x14ac:dyDescent="0.15">
      <c r="A1387" s="10"/>
      <c r="B1387" s="16"/>
      <c r="C1387" s="16"/>
      <c r="D1387" s="15"/>
      <c r="E1387" s="14"/>
      <c r="F1387" s="13"/>
      <c r="G1387" s="12" t="str">
        <f>IF(E1387="","",VLOOKUP(E1387,図書名リスト!$C$3:$W$1161,16,0))</f>
        <v/>
      </c>
      <c r="H1387" s="11" t="str">
        <f>IF(E1387="","",VLOOKUP(W1387,図書名リスト!$A$3:$W$1161,5,0))</f>
        <v/>
      </c>
      <c r="I1387" s="11" t="str">
        <f>IF(E1387="","",VLOOKUP(W1387,図書名リスト!$A$3:$W$1161,9,0))</f>
        <v/>
      </c>
      <c r="J1387" s="11" t="str">
        <f>IF(E1387="","",VLOOKUP(W1387,図書名リスト!$A$3:$W$1161,23,0))</f>
        <v/>
      </c>
      <c r="K1387" s="11" t="str">
        <f>IF(E1387="","",VLOOKUP(W1387,図書名リスト!$A$3:$W$11651,11,0))</f>
        <v/>
      </c>
      <c r="L1387" s="38" t="str">
        <f>IF(E1387="","",VLOOKUP(W1387,図書名リスト!$A$3:$W$1161,14,0))</f>
        <v/>
      </c>
      <c r="M1387" s="9" t="str">
        <f>IF(E1387="","",VLOOKUP(W1387,図書名リスト!$A$3:$W$1161,17,0))</f>
        <v/>
      </c>
      <c r="N1387" s="10"/>
      <c r="O1387" s="9" t="str">
        <f>IF(E1387="","",VLOOKUP(W1387,図書名リスト!$A$3:$W$1161,21,0))</f>
        <v/>
      </c>
      <c r="P1387" s="9" t="str">
        <f>IF(E1387="","",VLOOKUP(W1387,図書名リスト!$A$3:$W$1161,19,0))</f>
        <v/>
      </c>
      <c r="Q1387" s="9" t="str">
        <f>IF(E1387="","",VLOOKUP(W1387,図書名リスト!$A$3:$W$1161,20,0))</f>
        <v/>
      </c>
      <c r="R1387" s="9" t="str">
        <f>IF(E1387="","",VLOOKUP(W1387,図書名リスト!$A$3:$W$1161,22,0))</f>
        <v/>
      </c>
      <c r="S1387" s="8" t="str">
        <f t="shared" si="111"/>
        <v xml:space="preserve"> </v>
      </c>
      <c r="T1387" s="8" t="str">
        <f t="shared" si="112"/>
        <v>　</v>
      </c>
      <c r="U1387" s="8" t="str">
        <f t="shared" si="113"/>
        <v xml:space="preserve"> </v>
      </c>
      <c r="V1387" s="8">
        <f t="shared" si="114"/>
        <v>0</v>
      </c>
      <c r="W1387" s="7" t="str">
        <f t="shared" si="115"/>
        <v/>
      </c>
    </row>
    <row r="1388" spans="1:23" ht="57" customHeight="1" x14ac:dyDescent="0.15">
      <c r="A1388" s="10"/>
      <c r="B1388" s="16"/>
      <c r="C1388" s="16"/>
      <c r="D1388" s="15"/>
      <c r="E1388" s="14"/>
      <c r="F1388" s="13"/>
      <c r="G1388" s="12" t="str">
        <f>IF(E1388="","",VLOOKUP(E1388,図書名リスト!$C$3:$W$1161,16,0))</f>
        <v/>
      </c>
      <c r="H1388" s="11" t="str">
        <f>IF(E1388="","",VLOOKUP(W1388,図書名リスト!$A$3:$W$1161,5,0))</f>
        <v/>
      </c>
      <c r="I1388" s="11" t="str">
        <f>IF(E1388="","",VLOOKUP(W1388,図書名リスト!$A$3:$W$1161,9,0))</f>
        <v/>
      </c>
      <c r="J1388" s="11" t="str">
        <f>IF(E1388="","",VLOOKUP(W1388,図書名リスト!$A$3:$W$1161,23,0))</f>
        <v/>
      </c>
      <c r="K1388" s="11" t="str">
        <f>IF(E1388="","",VLOOKUP(W1388,図書名リスト!$A$3:$W$11651,11,0))</f>
        <v/>
      </c>
      <c r="L1388" s="38" t="str">
        <f>IF(E1388="","",VLOOKUP(W1388,図書名リスト!$A$3:$W$1161,14,0))</f>
        <v/>
      </c>
      <c r="M1388" s="9" t="str">
        <f>IF(E1388="","",VLOOKUP(W1388,図書名リスト!$A$3:$W$1161,17,0))</f>
        <v/>
      </c>
      <c r="N1388" s="10"/>
      <c r="O1388" s="9" t="str">
        <f>IF(E1388="","",VLOOKUP(W1388,図書名リスト!$A$3:$W$1161,21,0))</f>
        <v/>
      </c>
      <c r="P1388" s="9" t="str">
        <f>IF(E1388="","",VLOOKUP(W1388,図書名リスト!$A$3:$W$1161,19,0))</f>
        <v/>
      </c>
      <c r="Q1388" s="9" t="str">
        <f>IF(E1388="","",VLOOKUP(W1388,図書名リスト!$A$3:$W$1161,20,0))</f>
        <v/>
      </c>
      <c r="R1388" s="9" t="str">
        <f>IF(E1388="","",VLOOKUP(W1388,図書名リスト!$A$3:$W$1161,22,0))</f>
        <v/>
      </c>
      <c r="S1388" s="8" t="str">
        <f t="shared" si="111"/>
        <v xml:space="preserve"> </v>
      </c>
      <c r="T1388" s="8" t="str">
        <f t="shared" si="112"/>
        <v>　</v>
      </c>
      <c r="U1388" s="8" t="str">
        <f t="shared" si="113"/>
        <v xml:space="preserve"> </v>
      </c>
      <c r="V1388" s="8">
        <f t="shared" si="114"/>
        <v>0</v>
      </c>
      <c r="W1388" s="7" t="str">
        <f t="shared" si="115"/>
        <v/>
      </c>
    </row>
    <row r="1389" spans="1:23" ht="57" customHeight="1" x14ac:dyDescent="0.15">
      <c r="A1389" s="10"/>
      <c r="B1389" s="16"/>
      <c r="C1389" s="16"/>
      <c r="D1389" s="15"/>
      <c r="E1389" s="14"/>
      <c r="F1389" s="13"/>
      <c r="G1389" s="12" t="str">
        <f>IF(E1389="","",VLOOKUP(E1389,図書名リスト!$C$3:$W$1161,16,0))</f>
        <v/>
      </c>
      <c r="H1389" s="11" t="str">
        <f>IF(E1389="","",VLOOKUP(W1389,図書名リスト!$A$3:$W$1161,5,0))</f>
        <v/>
      </c>
      <c r="I1389" s="11" t="str">
        <f>IF(E1389="","",VLOOKUP(W1389,図書名リスト!$A$3:$W$1161,9,0))</f>
        <v/>
      </c>
      <c r="J1389" s="11" t="str">
        <f>IF(E1389="","",VLOOKUP(W1389,図書名リスト!$A$3:$W$1161,23,0))</f>
        <v/>
      </c>
      <c r="K1389" s="11" t="str">
        <f>IF(E1389="","",VLOOKUP(W1389,図書名リスト!$A$3:$W$11651,11,0))</f>
        <v/>
      </c>
      <c r="L1389" s="38" t="str">
        <f>IF(E1389="","",VLOOKUP(W1389,図書名リスト!$A$3:$W$1161,14,0))</f>
        <v/>
      </c>
      <c r="M1389" s="9" t="str">
        <f>IF(E1389="","",VLOOKUP(W1389,図書名リスト!$A$3:$W$1161,17,0))</f>
        <v/>
      </c>
      <c r="N1389" s="10"/>
      <c r="O1389" s="9" t="str">
        <f>IF(E1389="","",VLOOKUP(W1389,図書名リスト!$A$3:$W$1161,21,0))</f>
        <v/>
      </c>
      <c r="P1389" s="9" t="str">
        <f>IF(E1389="","",VLOOKUP(W1389,図書名リスト!$A$3:$W$1161,19,0))</f>
        <v/>
      </c>
      <c r="Q1389" s="9" t="str">
        <f>IF(E1389="","",VLOOKUP(W1389,図書名リスト!$A$3:$W$1161,20,0))</f>
        <v/>
      </c>
      <c r="R1389" s="9" t="str">
        <f>IF(E1389="","",VLOOKUP(W1389,図書名リスト!$A$3:$W$1161,22,0))</f>
        <v/>
      </c>
      <c r="S1389" s="8" t="str">
        <f t="shared" si="111"/>
        <v xml:space="preserve"> </v>
      </c>
      <c r="T1389" s="8" t="str">
        <f t="shared" si="112"/>
        <v>　</v>
      </c>
      <c r="U1389" s="8" t="str">
        <f t="shared" si="113"/>
        <v xml:space="preserve"> </v>
      </c>
      <c r="V1389" s="8">
        <f t="shared" si="114"/>
        <v>0</v>
      </c>
      <c r="W1389" s="7" t="str">
        <f t="shared" si="115"/>
        <v/>
      </c>
    </row>
    <row r="1390" spans="1:23" ht="57" customHeight="1" x14ac:dyDescent="0.15">
      <c r="A1390" s="10"/>
      <c r="B1390" s="16"/>
      <c r="C1390" s="16"/>
      <c r="D1390" s="15"/>
      <c r="E1390" s="14"/>
      <c r="F1390" s="13"/>
      <c r="G1390" s="12" t="str">
        <f>IF(E1390="","",VLOOKUP(E1390,図書名リスト!$C$3:$W$1161,16,0))</f>
        <v/>
      </c>
      <c r="H1390" s="11" t="str">
        <f>IF(E1390="","",VLOOKUP(W1390,図書名リスト!$A$3:$W$1161,5,0))</f>
        <v/>
      </c>
      <c r="I1390" s="11" t="str">
        <f>IF(E1390="","",VLOOKUP(W1390,図書名リスト!$A$3:$W$1161,9,0))</f>
        <v/>
      </c>
      <c r="J1390" s="11" t="str">
        <f>IF(E1390="","",VLOOKUP(W1390,図書名リスト!$A$3:$W$1161,23,0))</f>
        <v/>
      </c>
      <c r="K1390" s="11" t="str">
        <f>IF(E1390="","",VLOOKUP(W1390,図書名リスト!$A$3:$W$11651,11,0))</f>
        <v/>
      </c>
      <c r="L1390" s="38" t="str">
        <f>IF(E1390="","",VLOOKUP(W1390,図書名リスト!$A$3:$W$1161,14,0))</f>
        <v/>
      </c>
      <c r="M1390" s="9" t="str">
        <f>IF(E1390="","",VLOOKUP(W1390,図書名リスト!$A$3:$W$1161,17,0))</f>
        <v/>
      </c>
      <c r="N1390" s="10"/>
      <c r="O1390" s="9" t="str">
        <f>IF(E1390="","",VLOOKUP(W1390,図書名リスト!$A$3:$W$1161,21,0))</f>
        <v/>
      </c>
      <c r="P1390" s="9" t="str">
        <f>IF(E1390="","",VLOOKUP(W1390,図書名リスト!$A$3:$W$1161,19,0))</f>
        <v/>
      </c>
      <c r="Q1390" s="9" t="str">
        <f>IF(E1390="","",VLOOKUP(W1390,図書名リスト!$A$3:$W$1161,20,0))</f>
        <v/>
      </c>
      <c r="R1390" s="9" t="str">
        <f>IF(E1390="","",VLOOKUP(W1390,図書名リスト!$A$3:$W$1161,22,0))</f>
        <v/>
      </c>
      <c r="S1390" s="8" t="str">
        <f t="shared" si="111"/>
        <v xml:space="preserve"> </v>
      </c>
      <c r="T1390" s="8" t="str">
        <f t="shared" si="112"/>
        <v>　</v>
      </c>
      <c r="U1390" s="8" t="str">
        <f t="shared" si="113"/>
        <v xml:space="preserve"> </v>
      </c>
      <c r="V1390" s="8">
        <f t="shared" si="114"/>
        <v>0</v>
      </c>
      <c r="W1390" s="7" t="str">
        <f t="shared" si="115"/>
        <v/>
      </c>
    </row>
    <row r="1391" spans="1:23" ht="57" customHeight="1" x14ac:dyDescent="0.15">
      <c r="A1391" s="10"/>
      <c r="B1391" s="16"/>
      <c r="C1391" s="16"/>
      <c r="D1391" s="15"/>
      <c r="E1391" s="14"/>
      <c r="F1391" s="13"/>
      <c r="G1391" s="12" t="str">
        <f>IF(E1391="","",VLOOKUP(E1391,図書名リスト!$C$3:$W$1161,16,0))</f>
        <v/>
      </c>
      <c r="H1391" s="11" t="str">
        <f>IF(E1391="","",VLOOKUP(W1391,図書名リスト!$A$3:$W$1161,5,0))</f>
        <v/>
      </c>
      <c r="I1391" s="11" t="str">
        <f>IF(E1391="","",VLOOKUP(W1391,図書名リスト!$A$3:$W$1161,9,0))</f>
        <v/>
      </c>
      <c r="J1391" s="11" t="str">
        <f>IF(E1391="","",VLOOKUP(W1391,図書名リスト!$A$3:$W$1161,23,0))</f>
        <v/>
      </c>
      <c r="K1391" s="11" t="str">
        <f>IF(E1391="","",VLOOKUP(W1391,図書名リスト!$A$3:$W$11651,11,0))</f>
        <v/>
      </c>
      <c r="L1391" s="38" t="str">
        <f>IF(E1391="","",VLOOKUP(W1391,図書名リスト!$A$3:$W$1161,14,0))</f>
        <v/>
      </c>
      <c r="M1391" s="9" t="str">
        <f>IF(E1391="","",VLOOKUP(W1391,図書名リスト!$A$3:$W$1161,17,0))</f>
        <v/>
      </c>
      <c r="N1391" s="10"/>
      <c r="O1391" s="9" t="str">
        <f>IF(E1391="","",VLOOKUP(W1391,図書名リスト!$A$3:$W$1161,21,0))</f>
        <v/>
      </c>
      <c r="P1391" s="9" t="str">
        <f>IF(E1391="","",VLOOKUP(W1391,図書名リスト!$A$3:$W$1161,19,0))</f>
        <v/>
      </c>
      <c r="Q1391" s="9" t="str">
        <f>IF(E1391="","",VLOOKUP(W1391,図書名リスト!$A$3:$W$1161,20,0))</f>
        <v/>
      </c>
      <c r="R1391" s="9" t="str">
        <f>IF(E1391="","",VLOOKUP(W1391,図書名リスト!$A$3:$W$1161,22,0))</f>
        <v/>
      </c>
      <c r="S1391" s="8" t="str">
        <f t="shared" si="111"/>
        <v xml:space="preserve"> </v>
      </c>
      <c r="T1391" s="8" t="str">
        <f t="shared" si="112"/>
        <v>　</v>
      </c>
      <c r="U1391" s="8" t="str">
        <f t="shared" si="113"/>
        <v xml:space="preserve"> </v>
      </c>
      <c r="V1391" s="8">
        <f t="shared" si="114"/>
        <v>0</v>
      </c>
      <c r="W1391" s="7" t="str">
        <f t="shared" si="115"/>
        <v/>
      </c>
    </row>
    <row r="1392" spans="1:23" ht="57" customHeight="1" x14ac:dyDescent="0.15">
      <c r="A1392" s="10"/>
      <c r="B1392" s="16"/>
      <c r="C1392" s="16"/>
      <c r="D1392" s="15"/>
      <c r="E1392" s="14"/>
      <c r="F1392" s="13"/>
      <c r="G1392" s="12" t="str">
        <f>IF(E1392="","",VLOOKUP(E1392,図書名リスト!$C$3:$W$1161,16,0))</f>
        <v/>
      </c>
      <c r="H1392" s="11" t="str">
        <f>IF(E1392="","",VLOOKUP(W1392,図書名リスト!$A$3:$W$1161,5,0))</f>
        <v/>
      </c>
      <c r="I1392" s="11" t="str">
        <f>IF(E1392="","",VLOOKUP(W1392,図書名リスト!$A$3:$W$1161,9,0))</f>
        <v/>
      </c>
      <c r="J1392" s="11" t="str">
        <f>IF(E1392="","",VLOOKUP(W1392,図書名リスト!$A$3:$W$1161,23,0))</f>
        <v/>
      </c>
      <c r="K1392" s="11" t="str">
        <f>IF(E1392="","",VLOOKUP(W1392,図書名リスト!$A$3:$W$11651,11,0))</f>
        <v/>
      </c>
      <c r="L1392" s="38" t="str">
        <f>IF(E1392="","",VLOOKUP(W1392,図書名リスト!$A$3:$W$1161,14,0))</f>
        <v/>
      </c>
      <c r="M1392" s="9" t="str">
        <f>IF(E1392="","",VLOOKUP(W1392,図書名リスト!$A$3:$W$1161,17,0))</f>
        <v/>
      </c>
      <c r="N1392" s="10"/>
      <c r="O1392" s="9" t="str">
        <f>IF(E1392="","",VLOOKUP(W1392,図書名リスト!$A$3:$W$1161,21,0))</f>
        <v/>
      </c>
      <c r="P1392" s="9" t="str">
        <f>IF(E1392="","",VLOOKUP(W1392,図書名リスト!$A$3:$W$1161,19,0))</f>
        <v/>
      </c>
      <c r="Q1392" s="9" t="str">
        <f>IF(E1392="","",VLOOKUP(W1392,図書名リスト!$A$3:$W$1161,20,0))</f>
        <v/>
      </c>
      <c r="R1392" s="9" t="str">
        <f>IF(E1392="","",VLOOKUP(W1392,図書名リスト!$A$3:$W$1161,22,0))</f>
        <v/>
      </c>
      <c r="S1392" s="8" t="str">
        <f t="shared" si="111"/>
        <v xml:space="preserve"> </v>
      </c>
      <c r="T1392" s="8" t="str">
        <f t="shared" si="112"/>
        <v>　</v>
      </c>
      <c r="U1392" s="8" t="str">
        <f t="shared" si="113"/>
        <v xml:space="preserve"> </v>
      </c>
      <c r="V1392" s="8">
        <f t="shared" si="114"/>
        <v>0</v>
      </c>
      <c r="W1392" s="7" t="str">
        <f t="shared" si="115"/>
        <v/>
      </c>
    </row>
    <row r="1393" spans="1:23" ht="57" customHeight="1" x14ac:dyDescent="0.15">
      <c r="A1393" s="10"/>
      <c r="B1393" s="16"/>
      <c r="C1393" s="16"/>
      <c r="D1393" s="15"/>
      <c r="E1393" s="14"/>
      <c r="F1393" s="13"/>
      <c r="G1393" s="12" t="str">
        <f>IF(E1393="","",VLOOKUP(E1393,図書名リスト!$C$3:$W$1161,16,0))</f>
        <v/>
      </c>
      <c r="H1393" s="11" t="str">
        <f>IF(E1393="","",VLOOKUP(W1393,図書名リスト!$A$3:$W$1161,5,0))</f>
        <v/>
      </c>
      <c r="I1393" s="11" t="str">
        <f>IF(E1393="","",VLOOKUP(W1393,図書名リスト!$A$3:$W$1161,9,0))</f>
        <v/>
      </c>
      <c r="J1393" s="11" t="str">
        <f>IF(E1393="","",VLOOKUP(W1393,図書名リスト!$A$3:$W$1161,23,0))</f>
        <v/>
      </c>
      <c r="K1393" s="11" t="str">
        <f>IF(E1393="","",VLOOKUP(W1393,図書名リスト!$A$3:$W$11651,11,0))</f>
        <v/>
      </c>
      <c r="L1393" s="38" t="str">
        <f>IF(E1393="","",VLOOKUP(W1393,図書名リスト!$A$3:$W$1161,14,0))</f>
        <v/>
      </c>
      <c r="M1393" s="9" t="str">
        <f>IF(E1393="","",VLOOKUP(W1393,図書名リスト!$A$3:$W$1161,17,0))</f>
        <v/>
      </c>
      <c r="N1393" s="10"/>
      <c r="O1393" s="9" t="str">
        <f>IF(E1393="","",VLOOKUP(W1393,図書名リスト!$A$3:$W$1161,21,0))</f>
        <v/>
      </c>
      <c r="P1393" s="9" t="str">
        <f>IF(E1393="","",VLOOKUP(W1393,図書名リスト!$A$3:$W$1161,19,0))</f>
        <v/>
      </c>
      <c r="Q1393" s="9" t="str">
        <f>IF(E1393="","",VLOOKUP(W1393,図書名リスト!$A$3:$W$1161,20,0))</f>
        <v/>
      </c>
      <c r="R1393" s="9" t="str">
        <f>IF(E1393="","",VLOOKUP(W1393,図書名リスト!$A$3:$W$1161,22,0))</f>
        <v/>
      </c>
      <c r="S1393" s="8" t="str">
        <f t="shared" si="111"/>
        <v xml:space="preserve"> </v>
      </c>
      <c r="T1393" s="8" t="str">
        <f t="shared" si="112"/>
        <v>　</v>
      </c>
      <c r="U1393" s="8" t="str">
        <f t="shared" si="113"/>
        <v xml:space="preserve"> </v>
      </c>
      <c r="V1393" s="8">
        <f t="shared" si="114"/>
        <v>0</v>
      </c>
      <c r="W1393" s="7" t="str">
        <f t="shared" si="115"/>
        <v/>
      </c>
    </row>
    <row r="1394" spans="1:23" ht="57" customHeight="1" x14ac:dyDescent="0.15">
      <c r="A1394" s="10"/>
      <c r="B1394" s="16"/>
      <c r="C1394" s="16"/>
      <c r="D1394" s="15"/>
      <c r="E1394" s="14"/>
      <c r="F1394" s="13"/>
      <c r="G1394" s="12" t="str">
        <f>IF(E1394="","",VLOOKUP(E1394,図書名リスト!$C$3:$W$1161,16,0))</f>
        <v/>
      </c>
      <c r="H1394" s="11" t="str">
        <f>IF(E1394="","",VLOOKUP(W1394,図書名リスト!$A$3:$W$1161,5,0))</f>
        <v/>
      </c>
      <c r="I1394" s="11" t="str">
        <f>IF(E1394="","",VLOOKUP(W1394,図書名リスト!$A$3:$W$1161,9,0))</f>
        <v/>
      </c>
      <c r="J1394" s="11" t="str">
        <f>IF(E1394="","",VLOOKUP(W1394,図書名リスト!$A$3:$W$1161,23,0))</f>
        <v/>
      </c>
      <c r="K1394" s="11" t="str">
        <f>IF(E1394="","",VLOOKUP(W1394,図書名リスト!$A$3:$W$11651,11,0))</f>
        <v/>
      </c>
      <c r="L1394" s="38" t="str">
        <f>IF(E1394="","",VLOOKUP(W1394,図書名リスト!$A$3:$W$1161,14,0))</f>
        <v/>
      </c>
      <c r="M1394" s="9" t="str">
        <f>IF(E1394="","",VLOOKUP(W1394,図書名リスト!$A$3:$W$1161,17,0))</f>
        <v/>
      </c>
      <c r="N1394" s="10"/>
      <c r="O1394" s="9" t="str">
        <f>IF(E1394="","",VLOOKUP(W1394,図書名リスト!$A$3:$W$1161,21,0))</f>
        <v/>
      </c>
      <c r="P1394" s="9" t="str">
        <f>IF(E1394="","",VLOOKUP(W1394,図書名リスト!$A$3:$W$1161,19,0))</f>
        <v/>
      </c>
      <c r="Q1394" s="9" t="str">
        <f>IF(E1394="","",VLOOKUP(W1394,図書名リスト!$A$3:$W$1161,20,0))</f>
        <v/>
      </c>
      <c r="R1394" s="9" t="str">
        <f>IF(E1394="","",VLOOKUP(W1394,図書名リスト!$A$3:$W$1161,22,0))</f>
        <v/>
      </c>
      <c r="S1394" s="8" t="str">
        <f t="shared" si="111"/>
        <v xml:space="preserve"> </v>
      </c>
      <c r="T1394" s="8" t="str">
        <f t="shared" si="112"/>
        <v>　</v>
      </c>
      <c r="U1394" s="8" t="str">
        <f t="shared" si="113"/>
        <v xml:space="preserve"> </v>
      </c>
      <c r="V1394" s="8">
        <f t="shared" si="114"/>
        <v>0</v>
      </c>
      <c r="W1394" s="7" t="str">
        <f t="shared" si="115"/>
        <v/>
      </c>
    </row>
    <row r="1395" spans="1:23" ht="57" customHeight="1" x14ac:dyDescent="0.15">
      <c r="A1395" s="10"/>
      <c r="B1395" s="16"/>
      <c r="C1395" s="16"/>
      <c r="D1395" s="15"/>
      <c r="E1395" s="14"/>
      <c r="F1395" s="13"/>
      <c r="G1395" s="12" t="str">
        <f>IF(E1395="","",VLOOKUP(E1395,図書名リスト!$C$3:$W$1161,16,0))</f>
        <v/>
      </c>
      <c r="H1395" s="11" t="str">
        <f>IF(E1395="","",VLOOKUP(W1395,図書名リスト!$A$3:$W$1161,5,0))</f>
        <v/>
      </c>
      <c r="I1395" s="11" t="str">
        <f>IF(E1395="","",VLOOKUP(W1395,図書名リスト!$A$3:$W$1161,9,0))</f>
        <v/>
      </c>
      <c r="J1395" s="11" t="str">
        <f>IF(E1395="","",VLOOKUP(W1395,図書名リスト!$A$3:$W$1161,23,0))</f>
        <v/>
      </c>
      <c r="K1395" s="11" t="str">
        <f>IF(E1395="","",VLOOKUP(W1395,図書名リスト!$A$3:$W$11651,11,0))</f>
        <v/>
      </c>
      <c r="L1395" s="38" t="str">
        <f>IF(E1395="","",VLOOKUP(W1395,図書名リスト!$A$3:$W$1161,14,0))</f>
        <v/>
      </c>
      <c r="M1395" s="9" t="str">
        <f>IF(E1395="","",VLOOKUP(W1395,図書名リスト!$A$3:$W$1161,17,0))</f>
        <v/>
      </c>
      <c r="N1395" s="10"/>
      <c r="O1395" s="9" t="str">
        <f>IF(E1395="","",VLOOKUP(W1395,図書名リスト!$A$3:$W$1161,21,0))</f>
        <v/>
      </c>
      <c r="P1395" s="9" t="str">
        <f>IF(E1395="","",VLOOKUP(W1395,図書名リスト!$A$3:$W$1161,19,0))</f>
        <v/>
      </c>
      <c r="Q1395" s="9" t="str">
        <f>IF(E1395="","",VLOOKUP(W1395,図書名リスト!$A$3:$W$1161,20,0))</f>
        <v/>
      </c>
      <c r="R1395" s="9" t="str">
        <f>IF(E1395="","",VLOOKUP(W1395,図書名リスト!$A$3:$W$1161,22,0))</f>
        <v/>
      </c>
      <c r="S1395" s="8" t="str">
        <f t="shared" si="111"/>
        <v xml:space="preserve"> </v>
      </c>
      <c r="T1395" s="8" t="str">
        <f t="shared" si="112"/>
        <v>　</v>
      </c>
      <c r="U1395" s="8" t="str">
        <f t="shared" si="113"/>
        <v xml:space="preserve"> </v>
      </c>
      <c r="V1395" s="8">
        <f t="shared" si="114"/>
        <v>0</v>
      </c>
      <c r="W1395" s="7" t="str">
        <f t="shared" si="115"/>
        <v/>
      </c>
    </row>
    <row r="1396" spans="1:23" ht="57" customHeight="1" x14ac:dyDescent="0.15">
      <c r="A1396" s="10"/>
      <c r="B1396" s="16"/>
      <c r="C1396" s="16"/>
      <c r="D1396" s="15"/>
      <c r="E1396" s="14"/>
      <c r="F1396" s="13"/>
      <c r="G1396" s="12" t="str">
        <f>IF(E1396="","",VLOOKUP(E1396,図書名リスト!$C$3:$W$1161,16,0))</f>
        <v/>
      </c>
      <c r="H1396" s="11" t="str">
        <f>IF(E1396="","",VLOOKUP(W1396,図書名リスト!$A$3:$W$1161,5,0))</f>
        <v/>
      </c>
      <c r="I1396" s="11" t="str">
        <f>IF(E1396="","",VLOOKUP(W1396,図書名リスト!$A$3:$W$1161,9,0))</f>
        <v/>
      </c>
      <c r="J1396" s="11" t="str">
        <f>IF(E1396="","",VLOOKUP(W1396,図書名リスト!$A$3:$W$1161,23,0))</f>
        <v/>
      </c>
      <c r="K1396" s="11" t="str">
        <f>IF(E1396="","",VLOOKUP(W1396,図書名リスト!$A$3:$W$11651,11,0))</f>
        <v/>
      </c>
      <c r="L1396" s="38" t="str">
        <f>IF(E1396="","",VLOOKUP(W1396,図書名リスト!$A$3:$W$1161,14,0))</f>
        <v/>
      </c>
      <c r="M1396" s="9" t="str">
        <f>IF(E1396="","",VLOOKUP(W1396,図書名リスト!$A$3:$W$1161,17,0))</f>
        <v/>
      </c>
      <c r="N1396" s="10"/>
      <c r="O1396" s="9" t="str">
        <f>IF(E1396="","",VLOOKUP(W1396,図書名リスト!$A$3:$W$1161,21,0))</f>
        <v/>
      </c>
      <c r="P1396" s="9" t="str">
        <f>IF(E1396="","",VLOOKUP(W1396,図書名リスト!$A$3:$W$1161,19,0))</f>
        <v/>
      </c>
      <c r="Q1396" s="9" t="str">
        <f>IF(E1396="","",VLOOKUP(W1396,図書名リスト!$A$3:$W$1161,20,0))</f>
        <v/>
      </c>
      <c r="R1396" s="9" t="str">
        <f>IF(E1396="","",VLOOKUP(W1396,図書名リスト!$A$3:$W$1161,22,0))</f>
        <v/>
      </c>
      <c r="S1396" s="8" t="str">
        <f t="shared" si="111"/>
        <v xml:space="preserve"> </v>
      </c>
      <c r="T1396" s="8" t="str">
        <f t="shared" si="112"/>
        <v>　</v>
      </c>
      <c r="U1396" s="8" t="str">
        <f t="shared" si="113"/>
        <v xml:space="preserve"> </v>
      </c>
      <c r="V1396" s="8">
        <f t="shared" si="114"/>
        <v>0</v>
      </c>
      <c r="W1396" s="7" t="str">
        <f t="shared" si="115"/>
        <v/>
      </c>
    </row>
    <row r="1397" spans="1:23" ht="57" customHeight="1" x14ac:dyDescent="0.15">
      <c r="A1397" s="10"/>
      <c r="B1397" s="16"/>
      <c r="C1397" s="16"/>
      <c r="D1397" s="15"/>
      <c r="E1397" s="14"/>
      <c r="F1397" s="13"/>
      <c r="G1397" s="12" t="str">
        <f>IF(E1397="","",VLOOKUP(E1397,図書名リスト!$C$3:$W$1161,16,0))</f>
        <v/>
      </c>
      <c r="H1397" s="11" t="str">
        <f>IF(E1397="","",VLOOKUP(W1397,図書名リスト!$A$3:$W$1161,5,0))</f>
        <v/>
      </c>
      <c r="I1397" s="11" t="str">
        <f>IF(E1397="","",VLOOKUP(W1397,図書名リスト!$A$3:$W$1161,9,0))</f>
        <v/>
      </c>
      <c r="J1397" s="11" t="str">
        <f>IF(E1397="","",VLOOKUP(W1397,図書名リスト!$A$3:$W$1161,23,0))</f>
        <v/>
      </c>
      <c r="K1397" s="11" t="str">
        <f>IF(E1397="","",VLOOKUP(W1397,図書名リスト!$A$3:$W$11651,11,0))</f>
        <v/>
      </c>
      <c r="L1397" s="38" t="str">
        <f>IF(E1397="","",VLOOKUP(W1397,図書名リスト!$A$3:$W$1161,14,0))</f>
        <v/>
      </c>
      <c r="M1397" s="9" t="str">
        <f>IF(E1397="","",VLOOKUP(W1397,図書名リスト!$A$3:$W$1161,17,0))</f>
        <v/>
      </c>
      <c r="N1397" s="10"/>
      <c r="O1397" s="9" t="str">
        <f>IF(E1397="","",VLOOKUP(W1397,図書名リスト!$A$3:$W$1161,21,0))</f>
        <v/>
      </c>
      <c r="P1397" s="9" t="str">
        <f>IF(E1397="","",VLOOKUP(W1397,図書名リスト!$A$3:$W$1161,19,0))</f>
        <v/>
      </c>
      <c r="Q1397" s="9" t="str">
        <f>IF(E1397="","",VLOOKUP(W1397,図書名リスト!$A$3:$W$1161,20,0))</f>
        <v/>
      </c>
      <c r="R1397" s="9" t="str">
        <f>IF(E1397="","",VLOOKUP(W1397,図書名リスト!$A$3:$W$1161,22,0))</f>
        <v/>
      </c>
      <c r="S1397" s="8" t="str">
        <f t="shared" si="111"/>
        <v xml:space="preserve"> </v>
      </c>
      <c r="T1397" s="8" t="str">
        <f t="shared" si="112"/>
        <v>　</v>
      </c>
      <c r="U1397" s="8" t="str">
        <f t="shared" si="113"/>
        <v xml:space="preserve"> </v>
      </c>
      <c r="V1397" s="8">
        <f t="shared" si="114"/>
        <v>0</v>
      </c>
      <c r="W1397" s="7" t="str">
        <f t="shared" si="115"/>
        <v/>
      </c>
    </row>
    <row r="1398" spans="1:23" ht="57" customHeight="1" x14ac:dyDescent="0.15">
      <c r="A1398" s="10"/>
      <c r="B1398" s="16"/>
      <c r="C1398" s="16"/>
      <c r="D1398" s="15"/>
      <c r="E1398" s="14"/>
      <c r="F1398" s="13"/>
      <c r="G1398" s="12" t="str">
        <f>IF(E1398="","",VLOOKUP(E1398,図書名リスト!$C$3:$W$1161,16,0))</f>
        <v/>
      </c>
      <c r="H1398" s="11" t="str">
        <f>IF(E1398="","",VLOOKUP(W1398,図書名リスト!$A$3:$W$1161,5,0))</f>
        <v/>
      </c>
      <c r="I1398" s="11" t="str">
        <f>IF(E1398="","",VLOOKUP(W1398,図書名リスト!$A$3:$W$1161,9,0))</f>
        <v/>
      </c>
      <c r="J1398" s="11" t="str">
        <f>IF(E1398="","",VLOOKUP(W1398,図書名リスト!$A$3:$W$1161,23,0))</f>
        <v/>
      </c>
      <c r="K1398" s="11" t="str">
        <f>IF(E1398="","",VLOOKUP(W1398,図書名リスト!$A$3:$W$11651,11,0))</f>
        <v/>
      </c>
      <c r="L1398" s="38" t="str">
        <f>IF(E1398="","",VLOOKUP(W1398,図書名リスト!$A$3:$W$1161,14,0))</f>
        <v/>
      </c>
      <c r="M1398" s="9" t="str">
        <f>IF(E1398="","",VLOOKUP(W1398,図書名リスト!$A$3:$W$1161,17,0))</f>
        <v/>
      </c>
      <c r="N1398" s="10"/>
      <c r="O1398" s="9" t="str">
        <f>IF(E1398="","",VLOOKUP(W1398,図書名リスト!$A$3:$W$1161,21,0))</f>
        <v/>
      </c>
      <c r="P1398" s="9" t="str">
        <f>IF(E1398="","",VLOOKUP(W1398,図書名リスト!$A$3:$W$1161,19,0))</f>
        <v/>
      </c>
      <c r="Q1398" s="9" t="str">
        <f>IF(E1398="","",VLOOKUP(W1398,図書名リスト!$A$3:$W$1161,20,0))</f>
        <v/>
      </c>
      <c r="R1398" s="9" t="str">
        <f>IF(E1398="","",VLOOKUP(W1398,図書名リスト!$A$3:$W$1161,22,0))</f>
        <v/>
      </c>
      <c r="S1398" s="8" t="str">
        <f t="shared" si="111"/>
        <v xml:space="preserve"> </v>
      </c>
      <c r="T1398" s="8" t="str">
        <f t="shared" si="112"/>
        <v>　</v>
      </c>
      <c r="U1398" s="8" t="str">
        <f t="shared" si="113"/>
        <v xml:space="preserve"> </v>
      </c>
      <c r="V1398" s="8">
        <f t="shared" si="114"/>
        <v>0</v>
      </c>
      <c r="W1398" s="7" t="str">
        <f t="shared" si="115"/>
        <v/>
      </c>
    </row>
    <row r="1399" spans="1:23" ht="57" customHeight="1" x14ac:dyDescent="0.15">
      <c r="A1399" s="10"/>
      <c r="B1399" s="16"/>
      <c r="C1399" s="16"/>
      <c r="D1399" s="15"/>
      <c r="E1399" s="14"/>
      <c r="F1399" s="13"/>
      <c r="G1399" s="12" t="str">
        <f>IF(E1399="","",VLOOKUP(E1399,図書名リスト!$C$3:$W$1161,16,0))</f>
        <v/>
      </c>
      <c r="H1399" s="11" t="str">
        <f>IF(E1399="","",VLOOKUP(W1399,図書名リスト!$A$3:$W$1161,5,0))</f>
        <v/>
      </c>
      <c r="I1399" s="11" t="str">
        <f>IF(E1399="","",VLOOKUP(W1399,図書名リスト!$A$3:$W$1161,9,0))</f>
        <v/>
      </c>
      <c r="J1399" s="11" t="str">
        <f>IF(E1399="","",VLOOKUP(W1399,図書名リスト!$A$3:$W$1161,23,0))</f>
        <v/>
      </c>
      <c r="K1399" s="11" t="str">
        <f>IF(E1399="","",VLOOKUP(W1399,図書名リスト!$A$3:$W$11651,11,0))</f>
        <v/>
      </c>
      <c r="L1399" s="38" t="str">
        <f>IF(E1399="","",VLOOKUP(W1399,図書名リスト!$A$3:$W$1161,14,0))</f>
        <v/>
      </c>
      <c r="M1399" s="9" t="str">
        <f>IF(E1399="","",VLOOKUP(W1399,図書名リスト!$A$3:$W$1161,17,0))</f>
        <v/>
      </c>
      <c r="N1399" s="10"/>
      <c r="O1399" s="9" t="str">
        <f>IF(E1399="","",VLOOKUP(W1399,図書名リスト!$A$3:$W$1161,21,0))</f>
        <v/>
      </c>
      <c r="P1399" s="9" t="str">
        <f>IF(E1399="","",VLOOKUP(W1399,図書名リスト!$A$3:$W$1161,19,0))</f>
        <v/>
      </c>
      <c r="Q1399" s="9" t="str">
        <f>IF(E1399="","",VLOOKUP(W1399,図書名リスト!$A$3:$W$1161,20,0))</f>
        <v/>
      </c>
      <c r="R1399" s="9" t="str">
        <f>IF(E1399="","",VLOOKUP(W1399,図書名リスト!$A$3:$W$1161,22,0))</f>
        <v/>
      </c>
      <c r="S1399" s="8" t="str">
        <f t="shared" si="111"/>
        <v xml:space="preserve"> </v>
      </c>
      <c r="T1399" s="8" t="str">
        <f t="shared" si="112"/>
        <v>　</v>
      </c>
      <c r="U1399" s="8" t="str">
        <f t="shared" si="113"/>
        <v xml:space="preserve"> </v>
      </c>
      <c r="V1399" s="8">
        <f t="shared" si="114"/>
        <v>0</v>
      </c>
      <c r="W1399" s="7" t="str">
        <f t="shared" si="115"/>
        <v/>
      </c>
    </row>
    <row r="1400" spans="1:23" ht="57" customHeight="1" x14ac:dyDescent="0.15">
      <c r="A1400" s="10"/>
      <c r="B1400" s="16"/>
      <c r="C1400" s="16"/>
      <c r="D1400" s="15"/>
      <c r="E1400" s="14"/>
      <c r="F1400" s="13"/>
      <c r="G1400" s="12" t="str">
        <f>IF(E1400="","",VLOOKUP(E1400,図書名リスト!$C$3:$W$1161,16,0))</f>
        <v/>
      </c>
      <c r="H1400" s="11" t="str">
        <f>IF(E1400="","",VLOOKUP(W1400,図書名リスト!$A$3:$W$1161,5,0))</f>
        <v/>
      </c>
      <c r="I1400" s="11" t="str">
        <f>IF(E1400="","",VLOOKUP(W1400,図書名リスト!$A$3:$W$1161,9,0))</f>
        <v/>
      </c>
      <c r="J1400" s="11" t="str">
        <f>IF(E1400="","",VLOOKUP(W1400,図書名リスト!$A$3:$W$1161,23,0))</f>
        <v/>
      </c>
      <c r="K1400" s="11" t="str">
        <f>IF(E1400="","",VLOOKUP(W1400,図書名リスト!$A$3:$W$11651,11,0))</f>
        <v/>
      </c>
      <c r="L1400" s="38" t="str">
        <f>IF(E1400="","",VLOOKUP(W1400,図書名リスト!$A$3:$W$1161,14,0))</f>
        <v/>
      </c>
      <c r="M1400" s="9" t="str">
        <f>IF(E1400="","",VLOOKUP(W1400,図書名リスト!$A$3:$W$1161,17,0))</f>
        <v/>
      </c>
      <c r="N1400" s="10"/>
      <c r="O1400" s="9" t="str">
        <f>IF(E1400="","",VLOOKUP(W1400,図書名リスト!$A$3:$W$1161,21,0))</f>
        <v/>
      </c>
      <c r="P1400" s="9" t="str">
        <f>IF(E1400="","",VLOOKUP(W1400,図書名リスト!$A$3:$W$1161,19,0))</f>
        <v/>
      </c>
      <c r="Q1400" s="9" t="str">
        <f>IF(E1400="","",VLOOKUP(W1400,図書名リスト!$A$3:$W$1161,20,0))</f>
        <v/>
      </c>
      <c r="R1400" s="9" t="str">
        <f>IF(E1400="","",VLOOKUP(W1400,図書名リスト!$A$3:$W$1161,22,0))</f>
        <v/>
      </c>
      <c r="S1400" s="8" t="str">
        <f t="shared" si="111"/>
        <v xml:space="preserve"> </v>
      </c>
      <c r="T1400" s="8" t="str">
        <f t="shared" si="112"/>
        <v>　</v>
      </c>
      <c r="U1400" s="8" t="str">
        <f t="shared" si="113"/>
        <v xml:space="preserve"> </v>
      </c>
      <c r="V1400" s="8">
        <f t="shared" si="114"/>
        <v>0</v>
      </c>
      <c r="W1400" s="7" t="str">
        <f t="shared" si="115"/>
        <v/>
      </c>
    </row>
    <row r="1401" spans="1:23" ht="57" customHeight="1" x14ac:dyDescent="0.15">
      <c r="A1401" s="10"/>
      <c r="B1401" s="16"/>
      <c r="C1401" s="16"/>
      <c r="D1401" s="15"/>
      <c r="E1401" s="14"/>
      <c r="F1401" s="13"/>
      <c r="G1401" s="12" t="str">
        <f>IF(E1401="","",VLOOKUP(E1401,図書名リスト!$C$3:$W$1161,16,0))</f>
        <v/>
      </c>
      <c r="H1401" s="11" t="str">
        <f>IF(E1401="","",VLOOKUP(W1401,図書名リスト!$A$3:$W$1161,5,0))</f>
        <v/>
      </c>
      <c r="I1401" s="11" t="str">
        <f>IF(E1401="","",VLOOKUP(W1401,図書名リスト!$A$3:$W$1161,9,0))</f>
        <v/>
      </c>
      <c r="J1401" s="11" t="str">
        <f>IF(E1401="","",VLOOKUP(W1401,図書名リスト!$A$3:$W$1161,23,0))</f>
        <v/>
      </c>
      <c r="K1401" s="11" t="str">
        <f>IF(E1401="","",VLOOKUP(W1401,図書名リスト!$A$3:$W$11651,11,0))</f>
        <v/>
      </c>
      <c r="L1401" s="38" t="str">
        <f>IF(E1401="","",VLOOKUP(W1401,図書名リスト!$A$3:$W$1161,14,0))</f>
        <v/>
      </c>
      <c r="M1401" s="9" t="str">
        <f>IF(E1401="","",VLOOKUP(W1401,図書名リスト!$A$3:$W$1161,17,0))</f>
        <v/>
      </c>
      <c r="N1401" s="10"/>
      <c r="O1401" s="9" t="str">
        <f>IF(E1401="","",VLOOKUP(W1401,図書名リスト!$A$3:$W$1161,21,0))</f>
        <v/>
      </c>
      <c r="P1401" s="9" t="str">
        <f>IF(E1401="","",VLOOKUP(W1401,図書名リスト!$A$3:$W$1161,19,0))</f>
        <v/>
      </c>
      <c r="Q1401" s="9" t="str">
        <f>IF(E1401="","",VLOOKUP(W1401,図書名リスト!$A$3:$W$1161,20,0))</f>
        <v/>
      </c>
      <c r="R1401" s="9" t="str">
        <f>IF(E1401="","",VLOOKUP(W1401,図書名リスト!$A$3:$W$1161,22,0))</f>
        <v/>
      </c>
      <c r="S1401" s="8" t="str">
        <f t="shared" si="111"/>
        <v xml:space="preserve"> </v>
      </c>
      <c r="T1401" s="8" t="str">
        <f t="shared" si="112"/>
        <v>　</v>
      </c>
      <c r="U1401" s="8" t="str">
        <f t="shared" si="113"/>
        <v xml:space="preserve"> </v>
      </c>
      <c r="V1401" s="8">
        <f t="shared" si="114"/>
        <v>0</v>
      </c>
      <c r="W1401" s="7" t="str">
        <f t="shared" si="115"/>
        <v/>
      </c>
    </row>
    <row r="1402" spans="1:23" ht="57" customHeight="1" x14ac:dyDescent="0.15">
      <c r="A1402" s="10"/>
      <c r="B1402" s="16"/>
      <c r="C1402" s="16"/>
      <c r="D1402" s="15"/>
      <c r="E1402" s="14"/>
      <c r="F1402" s="13"/>
      <c r="G1402" s="12" t="str">
        <f>IF(E1402="","",VLOOKUP(E1402,図書名リスト!$C$3:$W$1161,16,0))</f>
        <v/>
      </c>
      <c r="H1402" s="11" t="str">
        <f>IF(E1402="","",VLOOKUP(W1402,図書名リスト!$A$3:$W$1161,5,0))</f>
        <v/>
      </c>
      <c r="I1402" s="11" t="str">
        <f>IF(E1402="","",VLOOKUP(W1402,図書名リスト!$A$3:$W$1161,9,0))</f>
        <v/>
      </c>
      <c r="J1402" s="11" t="str">
        <f>IF(E1402="","",VLOOKUP(W1402,図書名リスト!$A$3:$W$1161,23,0))</f>
        <v/>
      </c>
      <c r="K1402" s="11" t="str">
        <f>IF(E1402="","",VLOOKUP(W1402,図書名リスト!$A$3:$W$11651,11,0))</f>
        <v/>
      </c>
      <c r="L1402" s="38" t="str">
        <f>IF(E1402="","",VLOOKUP(W1402,図書名リスト!$A$3:$W$1161,14,0))</f>
        <v/>
      </c>
      <c r="M1402" s="9" t="str">
        <f>IF(E1402="","",VLOOKUP(W1402,図書名リスト!$A$3:$W$1161,17,0))</f>
        <v/>
      </c>
      <c r="N1402" s="10"/>
      <c r="O1402" s="9" t="str">
        <f>IF(E1402="","",VLOOKUP(W1402,図書名リスト!$A$3:$W$1161,21,0))</f>
        <v/>
      </c>
      <c r="P1402" s="9" t="str">
        <f>IF(E1402="","",VLOOKUP(W1402,図書名リスト!$A$3:$W$1161,19,0))</f>
        <v/>
      </c>
      <c r="Q1402" s="9" t="str">
        <f>IF(E1402="","",VLOOKUP(W1402,図書名リスト!$A$3:$W$1161,20,0))</f>
        <v/>
      </c>
      <c r="R1402" s="9" t="str">
        <f>IF(E1402="","",VLOOKUP(W1402,図書名リスト!$A$3:$W$1161,22,0))</f>
        <v/>
      </c>
      <c r="S1402" s="8" t="str">
        <f t="shared" si="111"/>
        <v xml:space="preserve"> </v>
      </c>
      <c r="T1402" s="8" t="str">
        <f t="shared" si="112"/>
        <v>　</v>
      </c>
      <c r="U1402" s="8" t="str">
        <f t="shared" si="113"/>
        <v xml:space="preserve"> </v>
      </c>
      <c r="V1402" s="8">
        <f t="shared" si="114"/>
        <v>0</v>
      </c>
      <c r="W1402" s="7" t="str">
        <f t="shared" si="115"/>
        <v/>
      </c>
    </row>
    <row r="1403" spans="1:23" ht="57" customHeight="1" x14ac:dyDescent="0.15">
      <c r="A1403" s="10"/>
      <c r="B1403" s="16"/>
      <c r="C1403" s="16"/>
      <c r="D1403" s="15"/>
      <c r="E1403" s="14"/>
      <c r="F1403" s="13"/>
      <c r="G1403" s="12" t="str">
        <f>IF(E1403="","",VLOOKUP(E1403,図書名リスト!$C$3:$W$1161,16,0))</f>
        <v/>
      </c>
      <c r="H1403" s="11" t="str">
        <f>IF(E1403="","",VLOOKUP(W1403,図書名リスト!$A$3:$W$1161,5,0))</f>
        <v/>
      </c>
      <c r="I1403" s="11" t="str">
        <f>IF(E1403="","",VLOOKUP(W1403,図書名リスト!$A$3:$W$1161,9,0))</f>
        <v/>
      </c>
      <c r="J1403" s="11" t="str">
        <f>IF(E1403="","",VLOOKUP(W1403,図書名リスト!$A$3:$W$1161,23,0))</f>
        <v/>
      </c>
      <c r="K1403" s="11" t="str">
        <f>IF(E1403="","",VLOOKUP(W1403,図書名リスト!$A$3:$W$11651,11,0))</f>
        <v/>
      </c>
      <c r="L1403" s="38" t="str">
        <f>IF(E1403="","",VLOOKUP(W1403,図書名リスト!$A$3:$W$1161,14,0))</f>
        <v/>
      </c>
      <c r="M1403" s="9" t="str">
        <f>IF(E1403="","",VLOOKUP(W1403,図書名リスト!$A$3:$W$1161,17,0))</f>
        <v/>
      </c>
      <c r="N1403" s="10"/>
      <c r="O1403" s="9" t="str">
        <f>IF(E1403="","",VLOOKUP(W1403,図書名リスト!$A$3:$W$1161,21,0))</f>
        <v/>
      </c>
      <c r="P1403" s="9" t="str">
        <f>IF(E1403="","",VLOOKUP(W1403,図書名リスト!$A$3:$W$1161,19,0))</f>
        <v/>
      </c>
      <c r="Q1403" s="9" t="str">
        <f>IF(E1403="","",VLOOKUP(W1403,図書名リスト!$A$3:$W$1161,20,0))</f>
        <v/>
      </c>
      <c r="R1403" s="9" t="str">
        <f>IF(E1403="","",VLOOKUP(W1403,図書名リスト!$A$3:$W$1161,22,0))</f>
        <v/>
      </c>
      <c r="S1403" s="8" t="str">
        <f t="shared" si="111"/>
        <v xml:space="preserve"> </v>
      </c>
      <c r="T1403" s="8" t="str">
        <f t="shared" si="112"/>
        <v>　</v>
      </c>
      <c r="U1403" s="8" t="str">
        <f t="shared" si="113"/>
        <v xml:space="preserve"> </v>
      </c>
      <c r="V1403" s="8">
        <f t="shared" si="114"/>
        <v>0</v>
      </c>
      <c r="W1403" s="7" t="str">
        <f t="shared" si="115"/>
        <v/>
      </c>
    </row>
    <row r="1404" spans="1:23" ht="57" customHeight="1" x14ac:dyDescent="0.15">
      <c r="A1404" s="10"/>
      <c r="B1404" s="16"/>
      <c r="C1404" s="16"/>
      <c r="D1404" s="15"/>
      <c r="E1404" s="14"/>
      <c r="F1404" s="13"/>
      <c r="G1404" s="12" t="str">
        <f>IF(E1404="","",VLOOKUP(E1404,図書名リスト!$C$3:$W$1161,16,0))</f>
        <v/>
      </c>
      <c r="H1404" s="11" t="str">
        <f>IF(E1404="","",VLOOKUP(W1404,図書名リスト!$A$3:$W$1161,5,0))</f>
        <v/>
      </c>
      <c r="I1404" s="11" t="str">
        <f>IF(E1404="","",VLOOKUP(W1404,図書名リスト!$A$3:$W$1161,9,0))</f>
        <v/>
      </c>
      <c r="J1404" s="11" t="str">
        <f>IF(E1404="","",VLOOKUP(W1404,図書名リスト!$A$3:$W$1161,23,0))</f>
        <v/>
      </c>
      <c r="K1404" s="11" t="str">
        <f>IF(E1404="","",VLOOKUP(W1404,図書名リスト!$A$3:$W$11651,11,0))</f>
        <v/>
      </c>
      <c r="L1404" s="38" t="str">
        <f>IF(E1404="","",VLOOKUP(W1404,図書名リスト!$A$3:$W$1161,14,0))</f>
        <v/>
      </c>
      <c r="M1404" s="9" t="str">
        <f>IF(E1404="","",VLOOKUP(W1404,図書名リスト!$A$3:$W$1161,17,0))</f>
        <v/>
      </c>
      <c r="N1404" s="10"/>
      <c r="O1404" s="9" t="str">
        <f>IF(E1404="","",VLOOKUP(W1404,図書名リスト!$A$3:$W$1161,21,0))</f>
        <v/>
      </c>
      <c r="P1404" s="9" t="str">
        <f>IF(E1404="","",VLOOKUP(W1404,図書名リスト!$A$3:$W$1161,19,0))</f>
        <v/>
      </c>
      <c r="Q1404" s="9" t="str">
        <f>IF(E1404="","",VLOOKUP(W1404,図書名リスト!$A$3:$W$1161,20,0))</f>
        <v/>
      </c>
      <c r="R1404" s="9" t="str">
        <f>IF(E1404="","",VLOOKUP(W1404,図書名リスト!$A$3:$W$1161,22,0))</f>
        <v/>
      </c>
      <c r="S1404" s="8" t="str">
        <f t="shared" si="111"/>
        <v xml:space="preserve"> </v>
      </c>
      <c r="T1404" s="8" t="str">
        <f t="shared" si="112"/>
        <v>　</v>
      </c>
      <c r="U1404" s="8" t="str">
        <f t="shared" si="113"/>
        <v xml:space="preserve"> </v>
      </c>
      <c r="V1404" s="8">
        <f t="shared" si="114"/>
        <v>0</v>
      </c>
      <c r="W1404" s="7" t="str">
        <f t="shared" si="115"/>
        <v/>
      </c>
    </row>
    <row r="1405" spans="1:23" ht="57" customHeight="1" x14ac:dyDescent="0.15">
      <c r="A1405" s="10"/>
      <c r="B1405" s="16"/>
      <c r="C1405" s="16"/>
      <c r="D1405" s="15"/>
      <c r="E1405" s="14"/>
      <c r="F1405" s="13"/>
      <c r="G1405" s="12" t="str">
        <f>IF(E1405="","",VLOOKUP(E1405,図書名リスト!$C$3:$W$1161,16,0))</f>
        <v/>
      </c>
      <c r="H1405" s="11" t="str">
        <f>IF(E1405="","",VLOOKUP(W1405,図書名リスト!$A$3:$W$1161,5,0))</f>
        <v/>
      </c>
      <c r="I1405" s="11" t="str">
        <f>IF(E1405="","",VLOOKUP(W1405,図書名リスト!$A$3:$W$1161,9,0))</f>
        <v/>
      </c>
      <c r="J1405" s="11" t="str">
        <f>IF(E1405="","",VLOOKUP(W1405,図書名リスト!$A$3:$W$1161,23,0))</f>
        <v/>
      </c>
      <c r="K1405" s="11" t="str">
        <f>IF(E1405="","",VLOOKUP(W1405,図書名リスト!$A$3:$W$11651,11,0))</f>
        <v/>
      </c>
      <c r="L1405" s="38" t="str">
        <f>IF(E1405="","",VLOOKUP(W1405,図書名リスト!$A$3:$W$1161,14,0))</f>
        <v/>
      </c>
      <c r="M1405" s="9" t="str">
        <f>IF(E1405="","",VLOOKUP(W1405,図書名リスト!$A$3:$W$1161,17,0))</f>
        <v/>
      </c>
      <c r="N1405" s="10"/>
      <c r="O1405" s="9" t="str">
        <f>IF(E1405="","",VLOOKUP(W1405,図書名リスト!$A$3:$W$1161,21,0))</f>
        <v/>
      </c>
      <c r="P1405" s="9" t="str">
        <f>IF(E1405="","",VLOOKUP(W1405,図書名リスト!$A$3:$W$1161,19,0))</f>
        <v/>
      </c>
      <c r="Q1405" s="9" t="str">
        <f>IF(E1405="","",VLOOKUP(W1405,図書名リスト!$A$3:$W$1161,20,0))</f>
        <v/>
      </c>
      <c r="R1405" s="9" t="str">
        <f>IF(E1405="","",VLOOKUP(W1405,図書名リスト!$A$3:$W$1161,22,0))</f>
        <v/>
      </c>
      <c r="S1405" s="8" t="str">
        <f t="shared" si="111"/>
        <v xml:space="preserve"> </v>
      </c>
      <c r="T1405" s="8" t="str">
        <f t="shared" si="112"/>
        <v>　</v>
      </c>
      <c r="U1405" s="8" t="str">
        <f t="shared" si="113"/>
        <v xml:space="preserve"> </v>
      </c>
      <c r="V1405" s="8">
        <f t="shared" si="114"/>
        <v>0</v>
      </c>
      <c r="W1405" s="7" t="str">
        <f t="shared" si="115"/>
        <v/>
      </c>
    </row>
    <row r="1406" spans="1:23" ht="57" customHeight="1" x14ac:dyDescent="0.15">
      <c r="A1406" s="10"/>
      <c r="B1406" s="16"/>
      <c r="C1406" s="16"/>
      <c r="D1406" s="15"/>
      <c r="E1406" s="14"/>
      <c r="F1406" s="13"/>
      <c r="G1406" s="12" t="str">
        <f>IF(E1406="","",VLOOKUP(E1406,図書名リスト!$C$3:$W$1161,16,0))</f>
        <v/>
      </c>
      <c r="H1406" s="11" t="str">
        <f>IF(E1406="","",VLOOKUP(W1406,図書名リスト!$A$3:$W$1161,5,0))</f>
        <v/>
      </c>
      <c r="I1406" s="11" t="str">
        <f>IF(E1406="","",VLOOKUP(W1406,図書名リスト!$A$3:$W$1161,9,0))</f>
        <v/>
      </c>
      <c r="J1406" s="11" t="str">
        <f>IF(E1406="","",VLOOKUP(W1406,図書名リスト!$A$3:$W$1161,23,0))</f>
        <v/>
      </c>
      <c r="K1406" s="11" t="str">
        <f>IF(E1406="","",VLOOKUP(W1406,図書名リスト!$A$3:$W$11651,11,0))</f>
        <v/>
      </c>
      <c r="L1406" s="38" t="str">
        <f>IF(E1406="","",VLOOKUP(W1406,図書名リスト!$A$3:$W$1161,14,0))</f>
        <v/>
      </c>
      <c r="M1406" s="9" t="str">
        <f>IF(E1406="","",VLOOKUP(W1406,図書名リスト!$A$3:$W$1161,17,0))</f>
        <v/>
      </c>
      <c r="N1406" s="10"/>
      <c r="O1406" s="9" t="str">
        <f>IF(E1406="","",VLOOKUP(W1406,図書名リスト!$A$3:$W$1161,21,0))</f>
        <v/>
      </c>
      <c r="P1406" s="9" t="str">
        <f>IF(E1406="","",VLOOKUP(W1406,図書名リスト!$A$3:$W$1161,19,0))</f>
        <v/>
      </c>
      <c r="Q1406" s="9" t="str">
        <f>IF(E1406="","",VLOOKUP(W1406,図書名リスト!$A$3:$W$1161,20,0))</f>
        <v/>
      </c>
      <c r="R1406" s="9" t="str">
        <f>IF(E1406="","",VLOOKUP(W1406,図書名リスト!$A$3:$W$1161,22,0))</f>
        <v/>
      </c>
      <c r="S1406" s="8" t="str">
        <f t="shared" si="111"/>
        <v xml:space="preserve"> </v>
      </c>
      <c r="T1406" s="8" t="str">
        <f t="shared" si="112"/>
        <v>　</v>
      </c>
      <c r="U1406" s="8" t="str">
        <f t="shared" si="113"/>
        <v xml:space="preserve"> </v>
      </c>
      <c r="V1406" s="8">
        <f t="shared" si="114"/>
        <v>0</v>
      </c>
      <c r="W1406" s="7" t="str">
        <f t="shared" si="115"/>
        <v/>
      </c>
    </row>
    <row r="1407" spans="1:23" ht="57" customHeight="1" x14ac:dyDescent="0.15">
      <c r="A1407" s="10"/>
      <c r="B1407" s="16"/>
      <c r="C1407" s="16"/>
      <c r="D1407" s="15"/>
      <c r="E1407" s="14"/>
      <c r="F1407" s="13"/>
      <c r="G1407" s="12" t="str">
        <f>IF(E1407="","",VLOOKUP(E1407,図書名リスト!$C$3:$W$1161,16,0))</f>
        <v/>
      </c>
      <c r="H1407" s="11" t="str">
        <f>IF(E1407="","",VLOOKUP(W1407,図書名リスト!$A$3:$W$1161,5,0))</f>
        <v/>
      </c>
      <c r="I1407" s="11" t="str">
        <f>IF(E1407="","",VLOOKUP(W1407,図書名リスト!$A$3:$W$1161,9,0))</f>
        <v/>
      </c>
      <c r="J1407" s="11" t="str">
        <f>IF(E1407="","",VLOOKUP(W1407,図書名リスト!$A$3:$W$1161,23,0))</f>
        <v/>
      </c>
      <c r="K1407" s="11" t="str">
        <f>IF(E1407="","",VLOOKUP(W1407,図書名リスト!$A$3:$W$11651,11,0))</f>
        <v/>
      </c>
      <c r="L1407" s="38" t="str">
        <f>IF(E1407="","",VLOOKUP(W1407,図書名リスト!$A$3:$W$1161,14,0))</f>
        <v/>
      </c>
      <c r="M1407" s="9" t="str">
        <f>IF(E1407="","",VLOOKUP(W1407,図書名リスト!$A$3:$W$1161,17,0))</f>
        <v/>
      </c>
      <c r="N1407" s="10"/>
      <c r="O1407" s="9" t="str">
        <f>IF(E1407="","",VLOOKUP(W1407,図書名リスト!$A$3:$W$1161,21,0))</f>
        <v/>
      </c>
      <c r="P1407" s="9" t="str">
        <f>IF(E1407="","",VLOOKUP(W1407,図書名リスト!$A$3:$W$1161,19,0))</f>
        <v/>
      </c>
      <c r="Q1407" s="9" t="str">
        <f>IF(E1407="","",VLOOKUP(W1407,図書名リスト!$A$3:$W$1161,20,0))</f>
        <v/>
      </c>
      <c r="R1407" s="9" t="str">
        <f>IF(E1407="","",VLOOKUP(W1407,図書名リスト!$A$3:$W$1161,22,0))</f>
        <v/>
      </c>
      <c r="S1407" s="8" t="str">
        <f t="shared" si="111"/>
        <v xml:space="preserve"> </v>
      </c>
      <c r="T1407" s="8" t="str">
        <f t="shared" si="112"/>
        <v>　</v>
      </c>
      <c r="U1407" s="8" t="str">
        <f t="shared" si="113"/>
        <v xml:space="preserve"> </v>
      </c>
      <c r="V1407" s="8">
        <f t="shared" si="114"/>
        <v>0</v>
      </c>
      <c r="W1407" s="7" t="str">
        <f t="shared" si="115"/>
        <v/>
      </c>
    </row>
    <row r="1408" spans="1:23" ht="57" customHeight="1" x14ac:dyDescent="0.15">
      <c r="A1408" s="10"/>
      <c r="B1408" s="16"/>
      <c r="C1408" s="16"/>
      <c r="D1408" s="15"/>
      <c r="E1408" s="14"/>
      <c r="F1408" s="13"/>
      <c r="G1408" s="12" t="str">
        <f>IF(E1408="","",VLOOKUP(E1408,図書名リスト!$C$3:$W$1161,16,0))</f>
        <v/>
      </c>
      <c r="H1408" s="11" t="str">
        <f>IF(E1408="","",VLOOKUP(W1408,図書名リスト!$A$3:$W$1161,5,0))</f>
        <v/>
      </c>
      <c r="I1408" s="11" t="str">
        <f>IF(E1408="","",VLOOKUP(W1408,図書名リスト!$A$3:$W$1161,9,0))</f>
        <v/>
      </c>
      <c r="J1408" s="11" t="str">
        <f>IF(E1408="","",VLOOKUP(W1408,図書名リスト!$A$3:$W$1161,23,0))</f>
        <v/>
      </c>
      <c r="K1408" s="11" t="str">
        <f>IF(E1408="","",VLOOKUP(W1408,図書名リスト!$A$3:$W$11651,11,0))</f>
        <v/>
      </c>
      <c r="L1408" s="38" t="str">
        <f>IF(E1408="","",VLOOKUP(W1408,図書名リスト!$A$3:$W$1161,14,0))</f>
        <v/>
      </c>
      <c r="M1408" s="9" t="str">
        <f>IF(E1408="","",VLOOKUP(W1408,図書名リスト!$A$3:$W$1161,17,0))</f>
        <v/>
      </c>
      <c r="N1408" s="10"/>
      <c r="O1408" s="9" t="str">
        <f>IF(E1408="","",VLOOKUP(W1408,図書名リスト!$A$3:$W$1161,21,0))</f>
        <v/>
      </c>
      <c r="P1408" s="9" t="str">
        <f>IF(E1408="","",VLOOKUP(W1408,図書名リスト!$A$3:$W$1161,19,0))</f>
        <v/>
      </c>
      <c r="Q1408" s="9" t="str">
        <f>IF(E1408="","",VLOOKUP(W1408,図書名リスト!$A$3:$W$1161,20,0))</f>
        <v/>
      </c>
      <c r="R1408" s="9" t="str">
        <f>IF(E1408="","",VLOOKUP(W1408,図書名リスト!$A$3:$W$1161,22,0))</f>
        <v/>
      </c>
      <c r="S1408" s="8" t="str">
        <f t="shared" si="111"/>
        <v xml:space="preserve"> </v>
      </c>
      <c r="T1408" s="8" t="str">
        <f t="shared" si="112"/>
        <v>　</v>
      </c>
      <c r="U1408" s="8" t="str">
        <f t="shared" si="113"/>
        <v xml:space="preserve"> </v>
      </c>
      <c r="V1408" s="8">
        <f t="shared" si="114"/>
        <v>0</v>
      </c>
      <c r="W1408" s="7" t="str">
        <f t="shared" si="115"/>
        <v/>
      </c>
    </row>
    <row r="1409" spans="1:23" ht="57" customHeight="1" x14ac:dyDescent="0.15">
      <c r="A1409" s="10"/>
      <c r="B1409" s="16"/>
      <c r="C1409" s="16"/>
      <c r="D1409" s="15"/>
      <c r="E1409" s="14"/>
      <c r="F1409" s="13"/>
      <c r="G1409" s="12" t="str">
        <f>IF(E1409="","",VLOOKUP(E1409,図書名リスト!$C$3:$W$1161,16,0))</f>
        <v/>
      </c>
      <c r="H1409" s="11" t="str">
        <f>IF(E1409="","",VLOOKUP(W1409,図書名リスト!$A$3:$W$1161,5,0))</f>
        <v/>
      </c>
      <c r="I1409" s="11" t="str">
        <f>IF(E1409="","",VLOOKUP(W1409,図書名リスト!$A$3:$W$1161,9,0))</f>
        <v/>
      </c>
      <c r="J1409" s="11" t="str">
        <f>IF(E1409="","",VLOOKUP(W1409,図書名リスト!$A$3:$W$1161,23,0))</f>
        <v/>
      </c>
      <c r="K1409" s="11" t="str">
        <f>IF(E1409="","",VLOOKUP(W1409,図書名リスト!$A$3:$W$11651,11,0))</f>
        <v/>
      </c>
      <c r="L1409" s="38" t="str">
        <f>IF(E1409="","",VLOOKUP(W1409,図書名リスト!$A$3:$W$1161,14,0))</f>
        <v/>
      </c>
      <c r="M1409" s="9" t="str">
        <f>IF(E1409="","",VLOOKUP(W1409,図書名リスト!$A$3:$W$1161,17,0))</f>
        <v/>
      </c>
      <c r="N1409" s="10"/>
      <c r="O1409" s="9" t="str">
        <f>IF(E1409="","",VLOOKUP(W1409,図書名リスト!$A$3:$W$1161,21,0))</f>
        <v/>
      </c>
      <c r="P1409" s="9" t="str">
        <f>IF(E1409="","",VLOOKUP(W1409,図書名リスト!$A$3:$W$1161,19,0))</f>
        <v/>
      </c>
      <c r="Q1409" s="9" t="str">
        <f>IF(E1409="","",VLOOKUP(W1409,図書名リスト!$A$3:$W$1161,20,0))</f>
        <v/>
      </c>
      <c r="R1409" s="9" t="str">
        <f>IF(E1409="","",VLOOKUP(W1409,図書名リスト!$A$3:$W$1161,22,0))</f>
        <v/>
      </c>
      <c r="S1409" s="8" t="str">
        <f t="shared" si="111"/>
        <v xml:space="preserve"> </v>
      </c>
      <c r="T1409" s="8" t="str">
        <f t="shared" si="112"/>
        <v>　</v>
      </c>
      <c r="U1409" s="8" t="str">
        <f t="shared" si="113"/>
        <v xml:space="preserve"> </v>
      </c>
      <c r="V1409" s="8">
        <f t="shared" si="114"/>
        <v>0</v>
      </c>
      <c r="W1409" s="7" t="str">
        <f t="shared" si="115"/>
        <v/>
      </c>
    </row>
    <row r="1410" spans="1:23" ht="57" customHeight="1" x14ac:dyDescent="0.15">
      <c r="A1410" s="10"/>
      <c r="B1410" s="16"/>
      <c r="C1410" s="16"/>
      <c r="D1410" s="15"/>
      <c r="E1410" s="14"/>
      <c r="F1410" s="13"/>
      <c r="G1410" s="12" t="str">
        <f>IF(E1410="","",VLOOKUP(E1410,図書名リスト!$C$3:$W$1161,16,0))</f>
        <v/>
      </c>
      <c r="H1410" s="11" t="str">
        <f>IF(E1410="","",VLOOKUP(W1410,図書名リスト!$A$3:$W$1161,5,0))</f>
        <v/>
      </c>
      <c r="I1410" s="11" t="str">
        <f>IF(E1410="","",VLOOKUP(W1410,図書名リスト!$A$3:$W$1161,9,0))</f>
        <v/>
      </c>
      <c r="J1410" s="11" t="str">
        <f>IF(E1410="","",VLOOKUP(W1410,図書名リスト!$A$3:$W$1161,23,0))</f>
        <v/>
      </c>
      <c r="K1410" s="11" t="str">
        <f>IF(E1410="","",VLOOKUP(W1410,図書名リスト!$A$3:$W$11651,11,0))</f>
        <v/>
      </c>
      <c r="L1410" s="38" t="str">
        <f>IF(E1410="","",VLOOKUP(W1410,図書名リスト!$A$3:$W$1161,14,0))</f>
        <v/>
      </c>
      <c r="M1410" s="9" t="str">
        <f>IF(E1410="","",VLOOKUP(W1410,図書名リスト!$A$3:$W$1161,17,0))</f>
        <v/>
      </c>
      <c r="N1410" s="10"/>
      <c r="O1410" s="9" t="str">
        <f>IF(E1410="","",VLOOKUP(W1410,図書名リスト!$A$3:$W$1161,21,0))</f>
        <v/>
      </c>
      <c r="P1410" s="9" t="str">
        <f>IF(E1410="","",VLOOKUP(W1410,図書名リスト!$A$3:$W$1161,19,0))</f>
        <v/>
      </c>
      <c r="Q1410" s="9" t="str">
        <f>IF(E1410="","",VLOOKUP(W1410,図書名リスト!$A$3:$W$1161,20,0))</f>
        <v/>
      </c>
      <c r="R1410" s="9" t="str">
        <f>IF(E1410="","",VLOOKUP(W1410,図書名リスト!$A$3:$W$1161,22,0))</f>
        <v/>
      </c>
      <c r="S1410" s="8" t="str">
        <f t="shared" si="111"/>
        <v xml:space="preserve"> </v>
      </c>
      <c r="T1410" s="8" t="str">
        <f t="shared" si="112"/>
        <v>　</v>
      </c>
      <c r="U1410" s="8" t="str">
        <f t="shared" si="113"/>
        <v xml:space="preserve"> </v>
      </c>
      <c r="V1410" s="8">
        <f t="shared" si="114"/>
        <v>0</v>
      </c>
      <c r="W1410" s="7" t="str">
        <f t="shared" si="115"/>
        <v/>
      </c>
    </row>
    <row r="1411" spans="1:23" ht="57" customHeight="1" x14ac:dyDescent="0.15">
      <c r="A1411" s="10"/>
      <c r="B1411" s="16"/>
      <c r="C1411" s="16"/>
      <c r="D1411" s="15"/>
      <c r="E1411" s="14"/>
      <c r="F1411" s="13"/>
      <c r="G1411" s="12" t="str">
        <f>IF(E1411="","",VLOOKUP(E1411,図書名リスト!$C$3:$W$1161,16,0))</f>
        <v/>
      </c>
      <c r="H1411" s="11" t="str">
        <f>IF(E1411="","",VLOOKUP(W1411,図書名リスト!$A$3:$W$1161,5,0))</f>
        <v/>
      </c>
      <c r="I1411" s="11" t="str">
        <f>IF(E1411="","",VLOOKUP(W1411,図書名リスト!$A$3:$W$1161,9,0))</f>
        <v/>
      </c>
      <c r="J1411" s="11" t="str">
        <f>IF(E1411="","",VLOOKUP(W1411,図書名リスト!$A$3:$W$1161,23,0))</f>
        <v/>
      </c>
      <c r="K1411" s="11" t="str">
        <f>IF(E1411="","",VLOOKUP(W1411,図書名リスト!$A$3:$W$11651,11,0))</f>
        <v/>
      </c>
      <c r="L1411" s="38" t="str">
        <f>IF(E1411="","",VLOOKUP(W1411,図書名リスト!$A$3:$W$1161,14,0))</f>
        <v/>
      </c>
      <c r="M1411" s="9" t="str">
        <f>IF(E1411="","",VLOOKUP(W1411,図書名リスト!$A$3:$W$1161,17,0))</f>
        <v/>
      </c>
      <c r="N1411" s="10"/>
      <c r="O1411" s="9" t="str">
        <f>IF(E1411="","",VLOOKUP(W1411,図書名リスト!$A$3:$W$1161,21,0))</f>
        <v/>
      </c>
      <c r="P1411" s="9" t="str">
        <f>IF(E1411="","",VLOOKUP(W1411,図書名リスト!$A$3:$W$1161,19,0))</f>
        <v/>
      </c>
      <c r="Q1411" s="9" t="str">
        <f>IF(E1411="","",VLOOKUP(W1411,図書名リスト!$A$3:$W$1161,20,0))</f>
        <v/>
      </c>
      <c r="R1411" s="9" t="str">
        <f>IF(E1411="","",VLOOKUP(W1411,図書名リスト!$A$3:$W$1161,22,0))</f>
        <v/>
      </c>
      <c r="S1411" s="8" t="str">
        <f t="shared" si="111"/>
        <v xml:space="preserve"> </v>
      </c>
      <c r="T1411" s="8" t="str">
        <f t="shared" si="112"/>
        <v>　</v>
      </c>
      <c r="U1411" s="8" t="str">
        <f t="shared" si="113"/>
        <v xml:space="preserve"> </v>
      </c>
      <c r="V1411" s="8">
        <f t="shared" si="114"/>
        <v>0</v>
      </c>
      <c r="W1411" s="7" t="str">
        <f t="shared" si="115"/>
        <v/>
      </c>
    </row>
    <row r="1412" spans="1:23" ht="57" customHeight="1" x14ac:dyDescent="0.15">
      <c r="A1412" s="10"/>
      <c r="B1412" s="16"/>
      <c r="C1412" s="16"/>
      <c r="D1412" s="15"/>
      <c r="E1412" s="14"/>
      <c r="F1412" s="13"/>
      <c r="G1412" s="12" t="str">
        <f>IF(E1412="","",VLOOKUP(E1412,図書名リスト!$C$3:$W$1161,16,0))</f>
        <v/>
      </c>
      <c r="H1412" s="11" t="str">
        <f>IF(E1412="","",VLOOKUP(W1412,図書名リスト!$A$3:$W$1161,5,0))</f>
        <v/>
      </c>
      <c r="I1412" s="11" t="str">
        <f>IF(E1412="","",VLOOKUP(W1412,図書名リスト!$A$3:$W$1161,9,0))</f>
        <v/>
      </c>
      <c r="J1412" s="11" t="str">
        <f>IF(E1412="","",VLOOKUP(W1412,図書名リスト!$A$3:$W$1161,23,0))</f>
        <v/>
      </c>
      <c r="K1412" s="11" t="str">
        <f>IF(E1412="","",VLOOKUP(W1412,図書名リスト!$A$3:$W$11651,11,0))</f>
        <v/>
      </c>
      <c r="L1412" s="38" t="str">
        <f>IF(E1412="","",VLOOKUP(W1412,図書名リスト!$A$3:$W$1161,14,0))</f>
        <v/>
      </c>
      <c r="M1412" s="9" t="str">
        <f>IF(E1412="","",VLOOKUP(W1412,図書名リスト!$A$3:$W$1161,17,0))</f>
        <v/>
      </c>
      <c r="N1412" s="10"/>
      <c r="O1412" s="9" t="str">
        <f>IF(E1412="","",VLOOKUP(W1412,図書名リスト!$A$3:$W$1161,21,0))</f>
        <v/>
      </c>
      <c r="P1412" s="9" t="str">
        <f>IF(E1412="","",VLOOKUP(W1412,図書名リスト!$A$3:$W$1161,19,0))</f>
        <v/>
      </c>
      <c r="Q1412" s="9" t="str">
        <f>IF(E1412="","",VLOOKUP(W1412,図書名リスト!$A$3:$W$1161,20,0))</f>
        <v/>
      </c>
      <c r="R1412" s="9" t="str">
        <f>IF(E1412="","",VLOOKUP(W1412,図書名リスト!$A$3:$W$1161,22,0))</f>
        <v/>
      </c>
      <c r="S1412" s="8" t="str">
        <f t="shared" si="111"/>
        <v xml:space="preserve"> </v>
      </c>
      <c r="T1412" s="8" t="str">
        <f t="shared" si="112"/>
        <v>　</v>
      </c>
      <c r="U1412" s="8" t="str">
        <f t="shared" si="113"/>
        <v xml:space="preserve"> </v>
      </c>
      <c r="V1412" s="8">
        <f t="shared" si="114"/>
        <v>0</v>
      </c>
      <c r="W1412" s="7" t="str">
        <f t="shared" si="115"/>
        <v/>
      </c>
    </row>
    <row r="1413" spans="1:23" ht="57" customHeight="1" x14ac:dyDescent="0.15">
      <c r="A1413" s="10"/>
      <c r="B1413" s="16"/>
      <c r="C1413" s="16"/>
      <c r="D1413" s="15"/>
      <c r="E1413" s="14"/>
      <c r="F1413" s="13"/>
      <c r="G1413" s="12" t="str">
        <f>IF(E1413="","",VLOOKUP(E1413,図書名リスト!$C$3:$W$1161,16,0))</f>
        <v/>
      </c>
      <c r="H1413" s="11" t="str">
        <f>IF(E1413="","",VLOOKUP(W1413,図書名リスト!$A$3:$W$1161,5,0))</f>
        <v/>
      </c>
      <c r="I1413" s="11" t="str">
        <f>IF(E1413="","",VLOOKUP(W1413,図書名リスト!$A$3:$W$1161,9,0))</f>
        <v/>
      </c>
      <c r="J1413" s="11" t="str">
        <f>IF(E1413="","",VLOOKUP(W1413,図書名リスト!$A$3:$W$1161,23,0))</f>
        <v/>
      </c>
      <c r="K1413" s="11" t="str">
        <f>IF(E1413="","",VLOOKUP(W1413,図書名リスト!$A$3:$W$11651,11,0))</f>
        <v/>
      </c>
      <c r="L1413" s="38" t="str">
        <f>IF(E1413="","",VLOOKUP(W1413,図書名リスト!$A$3:$W$1161,14,0))</f>
        <v/>
      </c>
      <c r="M1413" s="9" t="str">
        <f>IF(E1413="","",VLOOKUP(W1413,図書名リスト!$A$3:$W$1161,17,0))</f>
        <v/>
      </c>
      <c r="N1413" s="10"/>
      <c r="O1413" s="9" t="str">
        <f>IF(E1413="","",VLOOKUP(W1413,図書名リスト!$A$3:$W$1161,21,0))</f>
        <v/>
      </c>
      <c r="P1413" s="9" t="str">
        <f>IF(E1413="","",VLOOKUP(W1413,図書名リスト!$A$3:$W$1161,19,0))</f>
        <v/>
      </c>
      <c r="Q1413" s="9" t="str">
        <f>IF(E1413="","",VLOOKUP(W1413,図書名リスト!$A$3:$W$1161,20,0))</f>
        <v/>
      </c>
      <c r="R1413" s="9" t="str">
        <f>IF(E1413="","",VLOOKUP(W1413,図書名リスト!$A$3:$W$1161,22,0))</f>
        <v/>
      </c>
      <c r="S1413" s="8" t="str">
        <f t="shared" si="111"/>
        <v xml:space="preserve"> </v>
      </c>
      <c r="T1413" s="8" t="str">
        <f t="shared" si="112"/>
        <v>　</v>
      </c>
      <c r="U1413" s="8" t="str">
        <f t="shared" si="113"/>
        <v xml:space="preserve"> </v>
      </c>
      <c r="V1413" s="8">
        <f t="shared" si="114"/>
        <v>0</v>
      </c>
      <c r="W1413" s="7" t="str">
        <f t="shared" si="115"/>
        <v/>
      </c>
    </row>
    <row r="1414" spans="1:23" ht="57" customHeight="1" x14ac:dyDescent="0.15">
      <c r="A1414" s="10"/>
      <c r="B1414" s="16"/>
      <c r="C1414" s="16"/>
      <c r="D1414" s="15"/>
      <c r="E1414" s="14"/>
      <c r="F1414" s="13"/>
      <c r="G1414" s="12" t="str">
        <f>IF(E1414="","",VLOOKUP(E1414,図書名リスト!$C$3:$W$1161,16,0))</f>
        <v/>
      </c>
      <c r="H1414" s="11" t="str">
        <f>IF(E1414="","",VLOOKUP(W1414,図書名リスト!$A$3:$W$1161,5,0))</f>
        <v/>
      </c>
      <c r="I1414" s="11" t="str">
        <f>IF(E1414="","",VLOOKUP(W1414,図書名リスト!$A$3:$W$1161,9,0))</f>
        <v/>
      </c>
      <c r="J1414" s="11" t="str">
        <f>IF(E1414="","",VLOOKUP(W1414,図書名リスト!$A$3:$W$1161,23,0))</f>
        <v/>
      </c>
      <c r="K1414" s="11" t="str">
        <f>IF(E1414="","",VLOOKUP(W1414,図書名リスト!$A$3:$W$11651,11,0))</f>
        <v/>
      </c>
      <c r="L1414" s="38" t="str">
        <f>IF(E1414="","",VLOOKUP(W1414,図書名リスト!$A$3:$W$1161,14,0))</f>
        <v/>
      </c>
      <c r="M1414" s="9" t="str">
        <f>IF(E1414="","",VLOOKUP(W1414,図書名リスト!$A$3:$W$1161,17,0))</f>
        <v/>
      </c>
      <c r="N1414" s="10"/>
      <c r="O1414" s="9" t="str">
        <f>IF(E1414="","",VLOOKUP(W1414,図書名リスト!$A$3:$W$1161,21,0))</f>
        <v/>
      </c>
      <c r="P1414" s="9" t="str">
        <f>IF(E1414="","",VLOOKUP(W1414,図書名リスト!$A$3:$W$1161,19,0))</f>
        <v/>
      </c>
      <c r="Q1414" s="9" t="str">
        <f>IF(E1414="","",VLOOKUP(W1414,図書名リスト!$A$3:$W$1161,20,0))</f>
        <v/>
      </c>
      <c r="R1414" s="9" t="str">
        <f>IF(E1414="","",VLOOKUP(W1414,図書名リスト!$A$3:$W$1161,22,0))</f>
        <v/>
      </c>
      <c r="S1414" s="8" t="str">
        <f t="shared" si="111"/>
        <v xml:space="preserve"> </v>
      </c>
      <c r="T1414" s="8" t="str">
        <f t="shared" si="112"/>
        <v>　</v>
      </c>
      <c r="U1414" s="8" t="str">
        <f t="shared" si="113"/>
        <v xml:space="preserve"> </v>
      </c>
      <c r="V1414" s="8">
        <f t="shared" si="114"/>
        <v>0</v>
      </c>
      <c r="W1414" s="7" t="str">
        <f t="shared" si="115"/>
        <v/>
      </c>
    </row>
    <row r="1415" spans="1:23" ht="57" customHeight="1" x14ac:dyDescent="0.15">
      <c r="A1415" s="10"/>
      <c r="B1415" s="16"/>
      <c r="C1415" s="16"/>
      <c r="D1415" s="15"/>
      <c r="E1415" s="14"/>
      <c r="F1415" s="13"/>
      <c r="G1415" s="12" t="str">
        <f>IF(E1415="","",VLOOKUP(E1415,図書名リスト!$C$3:$W$1161,16,0))</f>
        <v/>
      </c>
      <c r="H1415" s="11" t="str">
        <f>IF(E1415="","",VLOOKUP(W1415,図書名リスト!$A$3:$W$1161,5,0))</f>
        <v/>
      </c>
      <c r="I1415" s="11" t="str">
        <f>IF(E1415="","",VLOOKUP(W1415,図書名リスト!$A$3:$W$1161,9,0))</f>
        <v/>
      </c>
      <c r="J1415" s="11" t="str">
        <f>IF(E1415="","",VLOOKUP(W1415,図書名リスト!$A$3:$W$1161,23,0))</f>
        <v/>
      </c>
      <c r="K1415" s="11" t="str">
        <f>IF(E1415="","",VLOOKUP(W1415,図書名リスト!$A$3:$W$11651,11,0))</f>
        <v/>
      </c>
      <c r="L1415" s="38" t="str">
        <f>IF(E1415="","",VLOOKUP(W1415,図書名リスト!$A$3:$W$1161,14,0))</f>
        <v/>
      </c>
      <c r="M1415" s="9" t="str">
        <f>IF(E1415="","",VLOOKUP(W1415,図書名リスト!$A$3:$W$1161,17,0))</f>
        <v/>
      </c>
      <c r="N1415" s="10"/>
      <c r="O1415" s="9" t="str">
        <f>IF(E1415="","",VLOOKUP(W1415,図書名リスト!$A$3:$W$1161,21,0))</f>
        <v/>
      </c>
      <c r="P1415" s="9" t="str">
        <f>IF(E1415="","",VLOOKUP(W1415,図書名リスト!$A$3:$W$1161,19,0))</f>
        <v/>
      </c>
      <c r="Q1415" s="9" t="str">
        <f>IF(E1415="","",VLOOKUP(W1415,図書名リスト!$A$3:$W$1161,20,0))</f>
        <v/>
      </c>
      <c r="R1415" s="9" t="str">
        <f>IF(E1415="","",VLOOKUP(W1415,図書名リスト!$A$3:$W$1161,22,0))</f>
        <v/>
      </c>
      <c r="S1415" s="8" t="str">
        <f t="shared" si="111"/>
        <v xml:space="preserve"> </v>
      </c>
      <c r="T1415" s="8" t="str">
        <f t="shared" si="112"/>
        <v>　</v>
      </c>
      <c r="U1415" s="8" t="str">
        <f t="shared" si="113"/>
        <v xml:space="preserve"> </v>
      </c>
      <c r="V1415" s="8">
        <f t="shared" si="114"/>
        <v>0</v>
      </c>
      <c r="W1415" s="7" t="str">
        <f t="shared" si="115"/>
        <v/>
      </c>
    </row>
    <row r="1416" spans="1:23" ht="57" customHeight="1" x14ac:dyDescent="0.15">
      <c r="A1416" s="10"/>
      <c r="B1416" s="16"/>
      <c r="C1416" s="16"/>
      <c r="D1416" s="15"/>
      <c r="E1416" s="14"/>
      <c r="F1416" s="13"/>
      <c r="G1416" s="12" t="str">
        <f>IF(E1416="","",VLOOKUP(E1416,図書名リスト!$C$3:$W$1161,16,0))</f>
        <v/>
      </c>
      <c r="H1416" s="11" t="str">
        <f>IF(E1416="","",VLOOKUP(W1416,図書名リスト!$A$3:$W$1161,5,0))</f>
        <v/>
      </c>
      <c r="I1416" s="11" t="str">
        <f>IF(E1416="","",VLOOKUP(W1416,図書名リスト!$A$3:$W$1161,9,0))</f>
        <v/>
      </c>
      <c r="J1416" s="11" t="str">
        <f>IF(E1416="","",VLOOKUP(W1416,図書名リスト!$A$3:$W$1161,23,0))</f>
        <v/>
      </c>
      <c r="K1416" s="11" t="str">
        <f>IF(E1416="","",VLOOKUP(W1416,図書名リスト!$A$3:$W$11651,11,0))</f>
        <v/>
      </c>
      <c r="L1416" s="38" t="str">
        <f>IF(E1416="","",VLOOKUP(W1416,図書名リスト!$A$3:$W$1161,14,0))</f>
        <v/>
      </c>
      <c r="M1416" s="9" t="str">
        <f>IF(E1416="","",VLOOKUP(W1416,図書名リスト!$A$3:$W$1161,17,0))</f>
        <v/>
      </c>
      <c r="N1416" s="10"/>
      <c r="O1416" s="9" t="str">
        <f>IF(E1416="","",VLOOKUP(W1416,図書名リスト!$A$3:$W$1161,21,0))</f>
        <v/>
      </c>
      <c r="P1416" s="9" t="str">
        <f>IF(E1416="","",VLOOKUP(W1416,図書名リスト!$A$3:$W$1161,19,0))</f>
        <v/>
      </c>
      <c r="Q1416" s="9" t="str">
        <f>IF(E1416="","",VLOOKUP(W1416,図書名リスト!$A$3:$W$1161,20,0))</f>
        <v/>
      </c>
      <c r="R1416" s="9" t="str">
        <f>IF(E1416="","",VLOOKUP(W1416,図書名リスト!$A$3:$W$1161,22,0))</f>
        <v/>
      </c>
      <c r="S1416" s="8" t="str">
        <f t="shared" si="111"/>
        <v xml:space="preserve"> </v>
      </c>
      <c r="T1416" s="8" t="str">
        <f t="shared" si="112"/>
        <v>　</v>
      </c>
      <c r="U1416" s="8" t="str">
        <f t="shared" si="113"/>
        <v xml:space="preserve"> </v>
      </c>
      <c r="V1416" s="8">
        <f t="shared" si="114"/>
        <v>0</v>
      </c>
      <c r="W1416" s="7" t="str">
        <f t="shared" si="115"/>
        <v/>
      </c>
    </row>
    <row r="1417" spans="1:23" ht="57" customHeight="1" x14ac:dyDescent="0.15">
      <c r="A1417" s="10"/>
      <c r="B1417" s="16"/>
      <c r="C1417" s="16"/>
      <c r="D1417" s="15"/>
      <c r="E1417" s="14"/>
      <c r="F1417" s="13"/>
      <c r="G1417" s="12" t="str">
        <f>IF(E1417="","",VLOOKUP(E1417,図書名リスト!$C$3:$W$1161,16,0))</f>
        <v/>
      </c>
      <c r="H1417" s="11" t="str">
        <f>IF(E1417="","",VLOOKUP(W1417,図書名リスト!$A$3:$W$1161,5,0))</f>
        <v/>
      </c>
      <c r="I1417" s="11" t="str">
        <f>IF(E1417="","",VLOOKUP(W1417,図書名リスト!$A$3:$W$1161,9,0))</f>
        <v/>
      </c>
      <c r="J1417" s="11" t="str">
        <f>IF(E1417="","",VLOOKUP(W1417,図書名リスト!$A$3:$W$1161,23,0))</f>
        <v/>
      </c>
      <c r="K1417" s="11" t="str">
        <f>IF(E1417="","",VLOOKUP(W1417,図書名リスト!$A$3:$W$11651,11,0))</f>
        <v/>
      </c>
      <c r="L1417" s="38" t="str">
        <f>IF(E1417="","",VLOOKUP(W1417,図書名リスト!$A$3:$W$1161,14,0))</f>
        <v/>
      </c>
      <c r="M1417" s="9" t="str">
        <f>IF(E1417="","",VLOOKUP(W1417,図書名リスト!$A$3:$W$1161,17,0))</f>
        <v/>
      </c>
      <c r="N1417" s="10"/>
      <c r="O1417" s="9" t="str">
        <f>IF(E1417="","",VLOOKUP(W1417,図書名リスト!$A$3:$W$1161,21,0))</f>
        <v/>
      </c>
      <c r="P1417" s="9" t="str">
        <f>IF(E1417="","",VLOOKUP(W1417,図書名リスト!$A$3:$W$1161,19,0))</f>
        <v/>
      </c>
      <c r="Q1417" s="9" t="str">
        <f>IF(E1417="","",VLOOKUP(W1417,図書名リスト!$A$3:$W$1161,20,0))</f>
        <v/>
      </c>
      <c r="R1417" s="9" t="str">
        <f>IF(E1417="","",VLOOKUP(W1417,図書名リスト!$A$3:$W$1161,22,0))</f>
        <v/>
      </c>
      <c r="S1417" s="8" t="str">
        <f t="shared" si="111"/>
        <v xml:space="preserve"> </v>
      </c>
      <c r="T1417" s="8" t="str">
        <f t="shared" si="112"/>
        <v>　</v>
      </c>
      <c r="U1417" s="8" t="str">
        <f t="shared" si="113"/>
        <v xml:space="preserve"> </v>
      </c>
      <c r="V1417" s="8">
        <f t="shared" si="114"/>
        <v>0</v>
      </c>
      <c r="W1417" s="7" t="str">
        <f t="shared" si="115"/>
        <v/>
      </c>
    </row>
    <row r="1418" spans="1:23" ht="57" customHeight="1" x14ac:dyDescent="0.15">
      <c r="A1418" s="10"/>
      <c r="B1418" s="16"/>
      <c r="C1418" s="16"/>
      <c r="D1418" s="15"/>
      <c r="E1418" s="14"/>
      <c r="F1418" s="13"/>
      <c r="G1418" s="12" t="str">
        <f>IF(E1418="","",VLOOKUP(E1418,図書名リスト!$C$3:$W$1161,16,0))</f>
        <v/>
      </c>
      <c r="H1418" s="11" t="str">
        <f>IF(E1418="","",VLOOKUP(W1418,図書名リスト!$A$3:$W$1161,5,0))</f>
        <v/>
      </c>
      <c r="I1418" s="11" t="str">
        <f>IF(E1418="","",VLOOKUP(W1418,図書名リスト!$A$3:$W$1161,9,0))</f>
        <v/>
      </c>
      <c r="J1418" s="11" t="str">
        <f>IF(E1418="","",VLOOKUP(W1418,図書名リスト!$A$3:$W$1161,23,0))</f>
        <v/>
      </c>
      <c r="K1418" s="11" t="str">
        <f>IF(E1418="","",VLOOKUP(W1418,図書名リスト!$A$3:$W$11651,11,0))</f>
        <v/>
      </c>
      <c r="L1418" s="38" t="str">
        <f>IF(E1418="","",VLOOKUP(W1418,図書名リスト!$A$3:$W$1161,14,0))</f>
        <v/>
      </c>
      <c r="M1418" s="9" t="str">
        <f>IF(E1418="","",VLOOKUP(W1418,図書名リスト!$A$3:$W$1161,17,0))</f>
        <v/>
      </c>
      <c r="N1418" s="10"/>
      <c r="O1418" s="9" t="str">
        <f>IF(E1418="","",VLOOKUP(W1418,図書名リスト!$A$3:$W$1161,21,0))</f>
        <v/>
      </c>
      <c r="P1418" s="9" t="str">
        <f>IF(E1418="","",VLOOKUP(W1418,図書名リスト!$A$3:$W$1161,19,0))</f>
        <v/>
      </c>
      <c r="Q1418" s="9" t="str">
        <f>IF(E1418="","",VLOOKUP(W1418,図書名リスト!$A$3:$W$1161,20,0))</f>
        <v/>
      </c>
      <c r="R1418" s="9" t="str">
        <f>IF(E1418="","",VLOOKUP(W1418,図書名リスト!$A$3:$W$1161,22,0))</f>
        <v/>
      </c>
      <c r="S1418" s="8" t="str">
        <f t="shared" si="111"/>
        <v xml:space="preserve"> </v>
      </c>
      <c r="T1418" s="8" t="str">
        <f t="shared" si="112"/>
        <v>　</v>
      </c>
      <c r="U1418" s="8" t="str">
        <f t="shared" si="113"/>
        <v xml:space="preserve"> </v>
      </c>
      <c r="V1418" s="8">
        <f t="shared" si="114"/>
        <v>0</v>
      </c>
      <c r="W1418" s="7" t="str">
        <f t="shared" si="115"/>
        <v/>
      </c>
    </row>
    <row r="1419" spans="1:23" ht="57" customHeight="1" x14ac:dyDescent="0.15">
      <c r="A1419" s="10"/>
      <c r="B1419" s="16"/>
      <c r="C1419" s="16"/>
      <c r="D1419" s="15"/>
      <c r="E1419" s="14"/>
      <c r="F1419" s="13"/>
      <c r="G1419" s="12" t="str">
        <f>IF(E1419="","",VLOOKUP(E1419,図書名リスト!$C$3:$W$1161,16,0))</f>
        <v/>
      </c>
      <c r="H1419" s="11" t="str">
        <f>IF(E1419="","",VLOOKUP(W1419,図書名リスト!$A$3:$W$1161,5,0))</f>
        <v/>
      </c>
      <c r="I1419" s="11" t="str">
        <f>IF(E1419="","",VLOOKUP(W1419,図書名リスト!$A$3:$W$1161,9,0))</f>
        <v/>
      </c>
      <c r="J1419" s="11" t="str">
        <f>IF(E1419="","",VLOOKUP(W1419,図書名リスト!$A$3:$W$1161,23,0))</f>
        <v/>
      </c>
      <c r="K1419" s="11" t="str">
        <f>IF(E1419="","",VLOOKUP(W1419,図書名リスト!$A$3:$W$11651,11,0))</f>
        <v/>
      </c>
      <c r="L1419" s="38" t="str">
        <f>IF(E1419="","",VLOOKUP(W1419,図書名リスト!$A$3:$W$1161,14,0))</f>
        <v/>
      </c>
      <c r="M1419" s="9" t="str">
        <f>IF(E1419="","",VLOOKUP(W1419,図書名リスト!$A$3:$W$1161,17,0))</f>
        <v/>
      </c>
      <c r="N1419" s="10"/>
      <c r="O1419" s="9" t="str">
        <f>IF(E1419="","",VLOOKUP(W1419,図書名リスト!$A$3:$W$1161,21,0))</f>
        <v/>
      </c>
      <c r="P1419" s="9" t="str">
        <f>IF(E1419="","",VLOOKUP(W1419,図書名リスト!$A$3:$W$1161,19,0))</f>
        <v/>
      </c>
      <c r="Q1419" s="9" t="str">
        <f>IF(E1419="","",VLOOKUP(W1419,図書名リスト!$A$3:$W$1161,20,0))</f>
        <v/>
      </c>
      <c r="R1419" s="9" t="str">
        <f>IF(E1419="","",VLOOKUP(W1419,図書名リスト!$A$3:$W$1161,22,0))</f>
        <v/>
      </c>
      <c r="S1419" s="8" t="str">
        <f t="shared" si="111"/>
        <v xml:space="preserve"> </v>
      </c>
      <c r="T1419" s="8" t="str">
        <f t="shared" si="112"/>
        <v>　</v>
      </c>
      <c r="U1419" s="8" t="str">
        <f t="shared" si="113"/>
        <v xml:space="preserve"> </v>
      </c>
      <c r="V1419" s="8">
        <f t="shared" si="114"/>
        <v>0</v>
      </c>
      <c r="W1419" s="7" t="str">
        <f t="shared" si="115"/>
        <v/>
      </c>
    </row>
    <row r="1420" spans="1:23" ht="57" customHeight="1" x14ac:dyDescent="0.15">
      <c r="A1420" s="10"/>
      <c r="B1420" s="16"/>
      <c r="C1420" s="16"/>
      <c r="D1420" s="15"/>
      <c r="E1420" s="14"/>
      <c r="F1420" s="13"/>
      <c r="G1420" s="12" t="str">
        <f>IF(E1420="","",VLOOKUP(E1420,図書名リスト!$C$3:$W$1161,16,0))</f>
        <v/>
      </c>
      <c r="H1420" s="11" t="str">
        <f>IF(E1420="","",VLOOKUP(W1420,図書名リスト!$A$3:$W$1161,5,0))</f>
        <v/>
      </c>
      <c r="I1420" s="11" t="str">
        <f>IF(E1420="","",VLOOKUP(W1420,図書名リスト!$A$3:$W$1161,9,0))</f>
        <v/>
      </c>
      <c r="J1420" s="11" t="str">
        <f>IF(E1420="","",VLOOKUP(W1420,図書名リスト!$A$3:$W$1161,23,0))</f>
        <v/>
      </c>
      <c r="K1420" s="11" t="str">
        <f>IF(E1420="","",VLOOKUP(W1420,図書名リスト!$A$3:$W$11651,11,0))</f>
        <v/>
      </c>
      <c r="L1420" s="38" t="str">
        <f>IF(E1420="","",VLOOKUP(W1420,図書名リスト!$A$3:$W$1161,14,0))</f>
        <v/>
      </c>
      <c r="M1420" s="9" t="str">
        <f>IF(E1420="","",VLOOKUP(W1420,図書名リスト!$A$3:$W$1161,17,0))</f>
        <v/>
      </c>
      <c r="N1420" s="10"/>
      <c r="O1420" s="9" t="str">
        <f>IF(E1420="","",VLOOKUP(W1420,図書名リスト!$A$3:$W$1161,21,0))</f>
        <v/>
      </c>
      <c r="P1420" s="9" t="str">
        <f>IF(E1420="","",VLOOKUP(W1420,図書名リスト!$A$3:$W$1161,19,0))</f>
        <v/>
      </c>
      <c r="Q1420" s="9" t="str">
        <f>IF(E1420="","",VLOOKUP(W1420,図書名リスト!$A$3:$W$1161,20,0))</f>
        <v/>
      </c>
      <c r="R1420" s="9" t="str">
        <f>IF(E1420="","",VLOOKUP(W1420,図書名リスト!$A$3:$W$1161,22,0))</f>
        <v/>
      </c>
      <c r="S1420" s="8" t="str">
        <f t="shared" si="111"/>
        <v xml:space="preserve"> </v>
      </c>
      <c r="T1420" s="8" t="str">
        <f t="shared" si="112"/>
        <v>　</v>
      </c>
      <c r="U1420" s="8" t="str">
        <f t="shared" si="113"/>
        <v xml:space="preserve"> </v>
      </c>
      <c r="V1420" s="8">
        <f t="shared" si="114"/>
        <v>0</v>
      </c>
      <c r="W1420" s="7" t="str">
        <f t="shared" si="115"/>
        <v/>
      </c>
    </row>
    <row r="1421" spans="1:23" ht="57" customHeight="1" x14ac:dyDescent="0.15">
      <c r="A1421" s="10"/>
      <c r="B1421" s="16"/>
      <c r="C1421" s="16"/>
      <c r="D1421" s="15"/>
      <c r="E1421" s="14"/>
      <c r="F1421" s="13"/>
      <c r="G1421" s="12" t="str">
        <f>IF(E1421="","",VLOOKUP(E1421,図書名リスト!$C$3:$W$1161,16,0))</f>
        <v/>
      </c>
      <c r="H1421" s="11" t="str">
        <f>IF(E1421="","",VLOOKUP(W1421,図書名リスト!$A$3:$W$1161,5,0))</f>
        <v/>
      </c>
      <c r="I1421" s="11" t="str">
        <f>IF(E1421="","",VLOOKUP(W1421,図書名リスト!$A$3:$W$1161,9,0))</f>
        <v/>
      </c>
      <c r="J1421" s="11" t="str">
        <f>IF(E1421="","",VLOOKUP(W1421,図書名リスト!$A$3:$W$1161,23,0))</f>
        <v/>
      </c>
      <c r="K1421" s="11" t="str">
        <f>IF(E1421="","",VLOOKUP(W1421,図書名リスト!$A$3:$W$11651,11,0))</f>
        <v/>
      </c>
      <c r="L1421" s="38" t="str">
        <f>IF(E1421="","",VLOOKUP(W1421,図書名リスト!$A$3:$W$1161,14,0))</f>
        <v/>
      </c>
      <c r="M1421" s="9" t="str">
        <f>IF(E1421="","",VLOOKUP(W1421,図書名リスト!$A$3:$W$1161,17,0))</f>
        <v/>
      </c>
      <c r="N1421" s="10"/>
      <c r="O1421" s="9" t="str">
        <f>IF(E1421="","",VLOOKUP(W1421,図書名リスト!$A$3:$W$1161,21,0))</f>
        <v/>
      </c>
      <c r="P1421" s="9" t="str">
        <f>IF(E1421="","",VLOOKUP(W1421,図書名リスト!$A$3:$W$1161,19,0))</f>
        <v/>
      </c>
      <c r="Q1421" s="9" t="str">
        <f>IF(E1421="","",VLOOKUP(W1421,図書名リスト!$A$3:$W$1161,20,0))</f>
        <v/>
      </c>
      <c r="R1421" s="9" t="str">
        <f>IF(E1421="","",VLOOKUP(W1421,図書名リスト!$A$3:$W$1161,22,0))</f>
        <v/>
      </c>
      <c r="S1421" s="8" t="str">
        <f t="shared" si="111"/>
        <v xml:space="preserve"> </v>
      </c>
      <c r="T1421" s="8" t="str">
        <f t="shared" si="112"/>
        <v>　</v>
      </c>
      <c r="U1421" s="8" t="str">
        <f t="shared" si="113"/>
        <v xml:space="preserve"> </v>
      </c>
      <c r="V1421" s="8">
        <f t="shared" si="114"/>
        <v>0</v>
      </c>
      <c r="W1421" s="7" t="str">
        <f t="shared" si="115"/>
        <v/>
      </c>
    </row>
    <row r="1422" spans="1:23" ht="57" customHeight="1" x14ac:dyDescent="0.15">
      <c r="A1422" s="10"/>
      <c r="B1422" s="16"/>
      <c r="C1422" s="16"/>
      <c r="D1422" s="15"/>
      <c r="E1422" s="14"/>
      <c r="F1422" s="13"/>
      <c r="G1422" s="12" t="str">
        <f>IF(E1422="","",VLOOKUP(E1422,図書名リスト!$C$3:$W$1161,16,0))</f>
        <v/>
      </c>
      <c r="H1422" s="11" t="str">
        <f>IF(E1422="","",VLOOKUP(W1422,図書名リスト!$A$3:$W$1161,5,0))</f>
        <v/>
      </c>
      <c r="I1422" s="11" t="str">
        <f>IF(E1422="","",VLOOKUP(W1422,図書名リスト!$A$3:$W$1161,9,0))</f>
        <v/>
      </c>
      <c r="J1422" s="11" t="str">
        <f>IF(E1422="","",VLOOKUP(W1422,図書名リスト!$A$3:$W$1161,23,0))</f>
        <v/>
      </c>
      <c r="K1422" s="11" t="str">
        <f>IF(E1422="","",VLOOKUP(W1422,図書名リスト!$A$3:$W$11651,11,0))</f>
        <v/>
      </c>
      <c r="L1422" s="38" t="str">
        <f>IF(E1422="","",VLOOKUP(W1422,図書名リスト!$A$3:$W$1161,14,0))</f>
        <v/>
      </c>
      <c r="M1422" s="9" t="str">
        <f>IF(E1422="","",VLOOKUP(W1422,図書名リスト!$A$3:$W$1161,17,0))</f>
        <v/>
      </c>
      <c r="N1422" s="10"/>
      <c r="O1422" s="9" t="str">
        <f>IF(E1422="","",VLOOKUP(W1422,図書名リスト!$A$3:$W$1161,21,0))</f>
        <v/>
      </c>
      <c r="P1422" s="9" t="str">
        <f>IF(E1422="","",VLOOKUP(W1422,図書名リスト!$A$3:$W$1161,19,0))</f>
        <v/>
      </c>
      <c r="Q1422" s="9" t="str">
        <f>IF(E1422="","",VLOOKUP(W1422,図書名リスト!$A$3:$W$1161,20,0))</f>
        <v/>
      </c>
      <c r="R1422" s="9" t="str">
        <f>IF(E1422="","",VLOOKUP(W1422,図書名リスト!$A$3:$W$1161,22,0))</f>
        <v/>
      </c>
      <c r="S1422" s="8" t="str">
        <f t="shared" ref="S1422:S1485" si="116">IF($A1422=0," ",$K$2)</f>
        <v xml:space="preserve"> </v>
      </c>
      <c r="T1422" s="8" t="str">
        <f t="shared" ref="T1422:T1485" si="117">IF($A1422=0,"　",$O$2)</f>
        <v>　</v>
      </c>
      <c r="U1422" s="8" t="str">
        <f t="shared" si="113"/>
        <v xml:space="preserve"> </v>
      </c>
      <c r="V1422" s="8">
        <f t="shared" si="114"/>
        <v>0</v>
      </c>
      <c r="W1422" s="7" t="str">
        <f t="shared" si="115"/>
        <v/>
      </c>
    </row>
    <row r="1423" spans="1:23" ht="57" customHeight="1" x14ac:dyDescent="0.15">
      <c r="A1423" s="10"/>
      <c r="B1423" s="16"/>
      <c r="C1423" s="16"/>
      <c r="D1423" s="15"/>
      <c r="E1423" s="14"/>
      <c r="F1423" s="13"/>
      <c r="G1423" s="12" t="str">
        <f>IF(E1423="","",VLOOKUP(E1423,図書名リスト!$C$3:$W$1161,16,0))</f>
        <v/>
      </c>
      <c r="H1423" s="11" t="str">
        <f>IF(E1423="","",VLOOKUP(W1423,図書名リスト!$A$3:$W$1161,5,0))</f>
        <v/>
      </c>
      <c r="I1423" s="11" t="str">
        <f>IF(E1423="","",VLOOKUP(W1423,図書名リスト!$A$3:$W$1161,9,0))</f>
        <v/>
      </c>
      <c r="J1423" s="11" t="str">
        <f>IF(E1423="","",VLOOKUP(W1423,図書名リスト!$A$3:$W$1161,23,0))</f>
        <v/>
      </c>
      <c r="K1423" s="11" t="str">
        <f>IF(E1423="","",VLOOKUP(W1423,図書名リスト!$A$3:$W$11651,11,0))</f>
        <v/>
      </c>
      <c r="L1423" s="38" t="str">
        <f>IF(E1423="","",VLOOKUP(W1423,図書名リスト!$A$3:$W$1161,14,0))</f>
        <v/>
      </c>
      <c r="M1423" s="9" t="str">
        <f>IF(E1423="","",VLOOKUP(W1423,図書名リスト!$A$3:$W$1161,17,0))</f>
        <v/>
      </c>
      <c r="N1423" s="10"/>
      <c r="O1423" s="9" t="str">
        <f>IF(E1423="","",VLOOKUP(W1423,図書名リスト!$A$3:$W$1161,21,0))</f>
        <v/>
      </c>
      <c r="P1423" s="9" t="str">
        <f>IF(E1423="","",VLOOKUP(W1423,図書名リスト!$A$3:$W$1161,19,0))</f>
        <v/>
      </c>
      <c r="Q1423" s="9" t="str">
        <f>IF(E1423="","",VLOOKUP(W1423,図書名リスト!$A$3:$W$1161,20,0))</f>
        <v/>
      </c>
      <c r="R1423" s="9" t="str">
        <f>IF(E1423="","",VLOOKUP(W1423,図書名リスト!$A$3:$W$1161,22,0))</f>
        <v/>
      </c>
      <c r="S1423" s="8" t="str">
        <f t="shared" si="116"/>
        <v xml:space="preserve"> </v>
      </c>
      <c r="T1423" s="8" t="str">
        <f t="shared" si="117"/>
        <v>　</v>
      </c>
      <c r="U1423" s="8" t="str">
        <f t="shared" si="113"/>
        <v xml:space="preserve"> </v>
      </c>
      <c r="V1423" s="8">
        <f t="shared" si="114"/>
        <v>0</v>
      </c>
      <c r="W1423" s="7" t="str">
        <f t="shared" si="115"/>
        <v/>
      </c>
    </row>
    <row r="1424" spans="1:23" ht="57" customHeight="1" x14ac:dyDescent="0.15">
      <c r="A1424" s="10"/>
      <c r="B1424" s="16"/>
      <c r="C1424" s="16"/>
      <c r="D1424" s="15"/>
      <c r="E1424" s="14"/>
      <c r="F1424" s="13"/>
      <c r="G1424" s="12" t="str">
        <f>IF(E1424="","",VLOOKUP(E1424,図書名リスト!$C$3:$W$1161,16,0))</f>
        <v/>
      </c>
      <c r="H1424" s="11" t="str">
        <f>IF(E1424="","",VLOOKUP(W1424,図書名リスト!$A$3:$W$1161,5,0))</f>
        <v/>
      </c>
      <c r="I1424" s="11" t="str">
        <f>IF(E1424="","",VLOOKUP(W1424,図書名リスト!$A$3:$W$1161,9,0))</f>
        <v/>
      </c>
      <c r="J1424" s="11" t="str">
        <f>IF(E1424="","",VLOOKUP(W1424,図書名リスト!$A$3:$W$1161,23,0))</f>
        <v/>
      </c>
      <c r="K1424" s="11" t="str">
        <f>IF(E1424="","",VLOOKUP(W1424,図書名リスト!$A$3:$W$11651,11,0))</f>
        <v/>
      </c>
      <c r="L1424" s="38" t="str">
        <f>IF(E1424="","",VLOOKUP(W1424,図書名リスト!$A$3:$W$1161,14,0))</f>
        <v/>
      </c>
      <c r="M1424" s="9" t="str">
        <f>IF(E1424="","",VLOOKUP(W1424,図書名リスト!$A$3:$W$1161,17,0))</f>
        <v/>
      </c>
      <c r="N1424" s="10"/>
      <c r="O1424" s="9" t="str">
        <f>IF(E1424="","",VLOOKUP(W1424,図書名リスト!$A$3:$W$1161,21,0))</f>
        <v/>
      </c>
      <c r="P1424" s="9" t="str">
        <f>IF(E1424="","",VLOOKUP(W1424,図書名リスト!$A$3:$W$1161,19,0))</f>
        <v/>
      </c>
      <c r="Q1424" s="9" t="str">
        <f>IF(E1424="","",VLOOKUP(W1424,図書名リスト!$A$3:$W$1161,20,0))</f>
        <v/>
      </c>
      <c r="R1424" s="9" t="str">
        <f>IF(E1424="","",VLOOKUP(W1424,図書名リスト!$A$3:$W$1161,22,0))</f>
        <v/>
      </c>
      <c r="S1424" s="8" t="str">
        <f t="shared" si="116"/>
        <v xml:space="preserve"> </v>
      </c>
      <c r="T1424" s="8" t="str">
        <f t="shared" si="117"/>
        <v>　</v>
      </c>
      <c r="U1424" s="8" t="str">
        <f t="shared" si="113"/>
        <v xml:space="preserve"> </v>
      </c>
      <c r="V1424" s="8">
        <f t="shared" si="114"/>
        <v>0</v>
      </c>
      <c r="W1424" s="7" t="str">
        <f t="shared" si="115"/>
        <v/>
      </c>
    </row>
    <row r="1425" spans="1:23" ht="57" customHeight="1" x14ac:dyDescent="0.15">
      <c r="A1425" s="10"/>
      <c r="B1425" s="16"/>
      <c r="C1425" s="16"/>
      <c r="D1425" s="15"/>
      <c r="E1425" s="14"/>
      <c r="F1425" s="13"/>
      <c r="G1425" s="12" t="str">
        <f>IF(E1425="","",VLOOKUP(E1425,図書名リスト!$C$3:$W$1161,16,0))</f>
        <v/>
      </c>
      <c r="H1425" s="11" t="str">
        <f>IF(E1425="","",VLOOKUP(W1425,図書名リスト!$A$3:$W$1161,5,0))</f>
        <v/>
      </c>
      <c r="I1425" s="11" t="str">
        <f>IF(E1425="","",VLOOKUP(W1425,図書名リスト!$A$3:$W$1161,9,0))</f>
        <v/>
      </c>
      <c r="J1425" s="11" t="str">
        <f>IF(E1425="","",VLOOKUP(W1425,図書名リスト!$A$3:$W$1161,23,0))</f>
        <v/>
      </c>
      <c r="K1425" s="11" t="str">
        <f>IF(E1425="","",VLOOKUP(W1425,図書名リスト!$A$3:$W$11651,11,0))</f>
        <v/>
      </c>
      <c r="L1425" s="38" t="str">
        <f>IF(E1425="","",VLOOKUP(W1425,図書名リスト!$A$3:$W$1161,14,0))</f>
        <v/>
      </c>
      <c r="M1425" s="9" t="str">
        <f>IF(E1425="","",VLOOKUP(W1425,図書名リスト!$A$3:$W$1161,17,0))</f>
        <v/>
      </c>
      <c r="N1425" s="10"/>
      <c r="O1425" s="9" t="str">
        <f>IF(E1425="","",VLOOKUP(W1425,図書名リスト!$A$3:$W$1161,21,0))</f>
        <v/>
      </c>
      <c r="P1425" s="9" t="str">
        <f>IF(E1425="","",VLOOKUP(W1425,図書名リスト!$A$3:$W$1161,19,0))</f>
        <v/>
      </c>
      <c r="Q1425" s="9" t="str">
        <f>IF(E1425="","",VLOOKUP(W1425,図書名リスト!$A$3:$W$1161,20,0))</f>
        <v/>
      </c>
      <c r="R1425" s="9" t="str">
        <f>IF(E1425="","",VLOOKUP(W1425,図書名リスト!$A$3:$W$1161,22,0))</f>
        <v/>
      </c>
      <c r="S1425" s="8" t="str">
        <f t="shared" si="116"/>
        <v xml:space="preserve"> </v>
      </c>
      <c r="T1425" s="8" t="str">
        <f t="shared" si="117"/>
        <v>　</v>
      </c>
      <c r="U1425" s="8" t="str">
        <f t="shared" si="113"/>
        <v xml:space="preserve"> </v>
      </c>
      <c r="V1425" s="8">
        <f t="shared" si="114"/>
        <v>0</v>
      </c>
      <c r="W1425" s="7" t="str">
        <f t="shared" si="115"/>
        <v/>
      </c>
    </row>
    <row r="1426" spans="1:23" ht="57" customHeight="1" x14ac:dyDescent="0.15">
      <c r="A1426" s="10"/>
      <c r="B1426" s="16"/>
      <c r="C1426" s="16"/>
      <c r="D1426" s="15"/>
      <c r="E1426" s="14"/>
      <c r="F1426" s="13"/>
      <c r="G1426" s="12" t="str">
        <f>IF(E1426="","",VLOOKUP(E1426,図書名リスト!$C$3:$W$1161,16,0))</f>
        <v/>
      </c>
      <c r="H1426" s="11" t="str">
        <f>IF(E1426="","",VLOOKUP(W1426,図書名リスト!$A$3:$W$1161,5,0))</f>
        <v/>
      </c>
      <c r="I1426" s="11" t="str">
        <f>IF(E1426="","",VLOOKUP(W1426,図書名リスト!$A$3:$W$1161,9,0))</f>
        <v/>
      </c>
      <c r="J1426" s="11" t="str">
        <f>IF(E1426="","",VLOOKUP(W1426,図書名リスト!$A$3:$W$1161,23,0))</f>
        <v/>
      </c>
      <c r="K1426" s="11" t="str">
        <f>IF(E1426="","",VLOOKUP(W1426,図書名リスト!$A$3:$W$11651,11,0))</f>
        <v/>
      </c>
      <c r="L1426" s="38" t="str">
        <f>IF(E1426="","",VLOOKUP(W1426,図書名リスト!$A$3:$W$1161,14,0))</f>
        <v/>
      </c>
      <c r="M1426" s="9" t="str">
        <f>IF(E1426="","",VLOOKUP(W1426,図書名リスト!$A$3:$W$1161,17,0))</f>
        <v/>
      </c>
      <c r="N1426" s="10"/>
      <c r="O1426" s="9" t="str">
        <f>IF(E1426="","",VLOOKUP(W1426,図書名リスト!$A$3:$W$1161,21,0))</f>
        <v/>
      </c>
      <c r="P1426" s="9" t="str">
        <f>IF(E1426="","",VLOOKUP(W1426,図書名リスト!$A$3:$W$1161,19,0))</f>
        <v/>
      </c>
      <c r="Q1426" s="9" t="str">
        <f>IF(E1426="","",VLOOKUP(W1426,図書名リスト!$A$3:$W$1161,20,0))</f>
        <v/>
      </c>
      <c r="R1426" s="9" t="str">
        <f>IF(E1426="","",VLOOKUP(W1426,図書名リスト!$A$3:$W$1161,22,0))</f>
        <v/>
      </c>
      <c r="S1426" s="8" t="str">
        <f t="shared" si="116"/>
        <v xml:space="preserve"> </v>
      </c>
      <c r="T1426" s="8" t="str">
        <f t="shared" si="117"/>
        <v>　</v>
      </c>
      <c r="U1426" s="8" t="str">
        <f t="shared" si="113"/>
        <v xml:space="preserve"> </v>
      </c>
      <c r="V1426" s="8">
        <f t="shared" si="114"/>
        <v>0</v>
      </c>
      <c r="W1426" s="7" t="str">
        <f t="shared" si="115"/>
        <v/>
      </c>
    </row>
    <row r="1427" spans="1:23" ht="57" customHeight="1" x14ac:dyDescent="0.15">
      <c r="A1427" s="10"/>
      <c r="B1427" s="16"/>
      <c r="C1427" s="16"/>
      <c r="D1427" s="15"/>
      <c r="E1427" s="14"/>
      <c r="F1427" s="13"/>
      <c r="G1427" s="12" t="str">
        <f>IF(E1427="","",VLOOKUP(E1427,図書名リスト!$C$3:$W$1161,16,0))</f>
        <v/>
      </c>
      <c r="H1427" s="11" t="str">
        <f>IF(E1427="","",VLOOKUP(W1427,図書名リスト!$A$3:$W$1161,5,0))</f>
        <v/>
      </c>
      <c r="I1427" s="11" t="str">
        <f>IF(E1427="","",VLOOKUP(W1427,図書名リスト!$A$3:$W$1161,9,0))</f>
        <v/>
      </c>
      <c r="J1427" s="11" t="str">
        <f>IF(E1427="","",VLOOKUP(W1427,図書名リスト!$A$3:$W$1161,23,0))</f>
        <v/>
      </c>
      <c r="K1427" s="11" t="str">
        <f>IF(E1427="","",VLOOKUP(W1427,図書名リスト!$A$3:$W$11651,11,0))</f>
        <v/>
      </c>
      <c r="L1427" s="38" t="str">
        <f>IF(E1427="","",VLOOKUP(W1427,図書名リスト!$A$3:$W$1161,14,0))</f>
        <v/>
      </c>
      <c r="M1427" s="9" t="str">
        <f>IF(E1427="","",VLOOKUP(W1427,図書名リスト!$A$3:$W$1161,17,0))</f>
        <v/>
      </c>
      <c r="N1427" s="10"/>
      <c r="O1427" s="9" t="str">
        <f>IF(E1427="","",VLOOKUP(W1427,図書名リスト!$A$3:$W$1161,21,0))</f>
        <v/>
      </c>
      <c r="P1427" s="9" t="str">
        <f>IF(E1427="","",VLOOKUP(W1427,図書名リスト!$A$3:$W$1161,19,0))</f>
        <v/>
      </c>
      <c r="Q1427" s="9" t="str">
        <f>IF(E1427="","",VLOOKUP(W1427,図書名リスト!$A$3:$W$1161,20,0))</f>
        <v/>
      </c>
      <c r="R1427" s="9" t="str">
        <f>IF(E1427="","",VLOOKUP(W1427,図書名リスト!$A$3:$W$1161,22,0))</f>
        <v/>
      </c>
      <c r="S1427" s="8" t="str">
        <f t="shared" si="116"/>
        <v xml:space="preserve"> </v>
      </c>
      <c r="T1427" s="8" t="str">
        <f t="shared" si="117"/>
        <v>　</v>
      </c>
      <c r="U1427" s="8" t="str">
        <f t="shared" si="113"/>
        <v xml:space="preserve"> </v>
      </c>
      <c r="V1427" s="8">
        <f t="shared" si="114"/>
        <v>0</v>
      </c>
      <c r="W1427" s="7" t="str">
        <f t="shared" si="115"/>
        <v/>
      </c>
    </row>
    <row r="1428" spans="1:23" ht="57" customHeight="1" x14ac:dyDescent="0.15">
      <c r="A1428" s="10"/>
      <c r="B1428" s="16"/>
      <c r="C1428" s="16"/>
      <c r="D1428" s="15"/>
      <c r="E1428" s="14"/>
      <c r="F1428" s="13"/>
      <c r="G1428" s="12" t="str">
        <f>IF(E1428="","",VLOOKUP(E1428,図書名リスト!$C$3:$W$1161,16,0))</f>
        <v/>
      </c>
      <c r="H1428" s="11" t="str">
        <f>IF(E1428="","",VLOOKUP(W1428,図書名リスト!$A$3:$W$1161,5,0))</f>
        <v/>
      </c>
      <c r="I1428" s="11" t="str">
        <f>IF(E1428="","",VLOOKUP(W1428,図書名リスト!$A$3:$W$1161,9,0))</f>
        <v/>
      </c>
      <c r="J1428" s="11" t="str">
        <f>IF(E1428="","",VLOOKUP(W1428,図書名リスト!$A$3:$W$1161,23,0))</f>
        <v/>
      </c>
      <c r="K1428" s="11" t="str">
        <f>IF(E1428="","",VLOOKUP(W1428,図書名リスト!$A$3:$W$11651,11,0))</f>
        <v/>
      </c>
      <c r="L1428" s="38" t="str">
        <f>IF(E1428="","",VLOOKUP(W1428,図書名リスト!$A$3:$W$1161,14,0))</f>
        <v/>
      </c>
      <c r="M1428" s="9" t="str">
        <f>IF(E1428="","",VLOOKUP(W1428,図書名リスト!$A$3:$W$1161,17,0))</f>
        <v/>
      </c>
      <c r="N1428" s="10"/>
      <c r="O1428" s="9" t="str">
        <f>IF(E1428="","",VLOOKUP(W1428,図書名リスト!$A$3:$W$1161,21,0))</f>
        <v/>
      </c>
      <c r="P1428" s="9" t="str">
        <f>IF(E1428="","",VLOOKUP(W1428,図書名リスト!$A$3:$W$1161,19,0))</f>
        <v/>
      </c>
      <c r="Q1428" s="9" t="str">
        <f>IF(E1428="","",VLOOKUP(W1428,図書名リスト!$A$3:$W$1161,20,0))</f>
        <v/>
      </c>
      <c r="R1428" s="9" t="str">
        <f>IF(E1428="","",VLOOKUP(W1428,図書名リスト!$A$3:$W$1161,22,0))</f>
        <v/>
      </c>
      <c r="S1428" s="8" t="str">
        <f t="shared" si="116"/>
        <v xml:space="preserve"> </v>
      </c>
      <c r="T1428" s="8" t="str">
        <f t="shared" si="117"/>
        <v>　</v>
      </c>
      <c r="U1428" s="8" t="str">
        <f t="shared" si="113"/>
        <v xml:space="preserve"> </v>
      </c>
      <c r="V1428" s="8">
        <f t="shared" si="114"/>
        <v>0</v>
      </c>
      <c r="W1428" s="7" t="str">
        <f t="shared" si="115"/>
        <v/>
      </c>
    </row>
    <row r="1429" spans="1:23" ht="57" customHeight="1" x14ac:dyDescent="0.15">
      <c r="A1429" s="10"/>
      <c r="B1429" s="16"/>
      <c r="C1429" s="16"/>
      <c r="D1429" s="15"/>
      <c r="E1429" s="14"/>
      <c r="F1429" s="13"/>
      <c r="G1429" s="12" t="str">
        <f>IF(E1429="","",VLOOKUP(E1429,図書名リスト!$C$3:$W$1161,16,0))</f>
        <v/>
      </c>
      <c r="H1429" s="11" t="str">
        <f>IF(E1429="","",VLOOKUP(W1429,図書名リスト!$A$3:$W$1161,5,0))</f>
        <v/>
      </c>
      <c r="I1429" s="11" t="str">
        <f>IF(E1429="","",VLOOKUP(W1429,図書名リスト!$A$3:$W$1161,9,0))</f>
        <v/>
      </c>
      <c r="J1429" s="11" t="str">
        <f>IF(E1429="","",VLOOKUP(W1429,図書名リスト!$A$3:$W$1161,23,0))</f>
        <v/>
      </c>
      <c r="K1429" s="11" t="str">
        <f>IF(E1429="","",VLOOKUP(W1429,図書名リスト!$A$3:$W$11651,11,0))</f>
        <v/>
      </c>
      <c r="L1429" s="38" t="str">
        <f>IF(E1429="","",VLOOKUP(W1429,図書名リスト!$A$3:$W$1161,14,0))</f>
        <v/>
      </c>
      <c r="M1429" s="9" t="str">
        <f>IF(E1429="","",VLOOKUP(W1429,図書名リスト!$A$3:$W$1161,17,0))</f>
        <v/>
      </c>
      <c r="N1429" s="10"/>
      <c r="O1429" s="9" t="str">
        <f>IF(E1429="","",VLOOKUP(W1429,図書名リスト!$A$3:$W$1161,21,0))</f>
        <v/>
      </c>
      <c r="P1429" s="9" t="str">
        <f>IF(E1429="","",VLOOKUP(W1429,図書名リスト!$A$3:$W$1161,19,0))</f>
        <v/>
      </c>
      <c r="Q1429" s="9" t="str">
        <f>IF(E1429="","",VLOOKUP(W1429,図書名リスト!$A$3:$W$1161,20,0))</f>
        <v/>
      </c>
      <c r="R1429" s="9" t="str">
        <f>IF(E1429="","",VLOOKUP(W1429,図書名リスト!$A$3:$W$1161,22,0))</f>
        <v/>
      </c>
      <c r="S1429" s="8" t="str">
        <f t="shared" si="116"/>
        <v xml:space="preserve"> </v>
      </c>
      <c r="T1429" s="8" t="str">
        <f t="shared" si="117"/>
        <v>　</v>
      </c>
      <c r="U1429" s="8" t="str">
        <f t="shared" si="113"/>
        <v xml:space="preserve"> </v>
      </c>
      <c r="V1429" s="8">
        <f t="shared" si="114"/>
        <v>0</v>
      </c>
      <c r="W1429" s="7" t="str">
        <f t="shared" si="115"/>
        <v/>
      </c>
    </row>
    <row r="1430" spans="1:23" ht="57" customHeight="1" x14ac:dyDescent="0.15">
      <c r="A1430" s="10"/>
      <c r="B1430" s="16"/>
      <c r="C1430" s="16"/>
      <c r="D1430" s="15"/>
      <c r="E1430" s="14"/>
      <c r="F1430" s="13"/>
      <c r="G1430" s="12" t="str">
        <f>IF(E1430="","",VLOOKUP(E1430,図書名リスト!$C$3:$W$1161,16,0))</f>
        <v/>
      </c>
      <c r="H1430" s="11" t="str">
        <f>IF(E1430="","",VLOOKUP(W1430,図書名リスト!$A$3:$W$1161,5,0))</f>
        <v/>
      </c>
      <c r="I1430" s="11" t="str">
        <f>IF(E1430="","",VLOOKUP(W1430,図書名リスト!$A$3:$W$1161,9,0))</f>
        <v/>
      </c>
      <c r="J1430" s="11" t="str">
        <f>IF(E1430="","",VLOOKUP(W1430,図書名リスト!$A$3:$W$1161,23,0))</f>
        <v/>
      </c>
      <c r="K1430" s="11" t="str">
        <f>IF(E1430="","",VLOOKUP(W1430,図書名リスト!$A$3:$W$11651,11,0))</f>
        <v/>
      </c>
      <c r="L1430" s="38" t="str">
        <f>IF(E1430="","",VLOOKUP(W1430,図書名リスト!$A$3:$W$1161,14,0))</f>
        <v/>
      </c>
      <c r="M1430" s="9" t="str">
        <f>IF(E1430="","",VLOOKUP(W1430,図書名リスト!$A$3:$W$1161,17,0))</f>
        <v/>
      </c>
      <c r="N1430" s="10"/>
      <c r="O1430" s="9" t="str">
        <f>IF(E1430="","",VLOOKUP(W1430,図書名リスト!$A$3:$W$1161,21,0))</f>
        <v/>
      </c>
      <c r="P1430" s="9" t="str">
        <f>IF(E1430="","",VLOOKUP(W1430,図書名リスト!$A$3:$W$1161,19,0))</f>
        <v/>
      </c>
      <c r="Q1430" s="9" t="str">
        <f>IF(E1430="","",VLOOKUP(W1430,図書名リスト!$A$3:$W$1161,20,0))</f>
        <v/>
      </c>
      <c r="R1430" s="9" t="str">
        <f>IF(E1430="","",VLOOKUP(W1430,図書名リスト!$A$3:$W$1161,22,0))</f>
        <v/>
      </c>
      <c r="S1430" s="8" t="str">
        <f t="shared" si="116"/>
        <v xml:space="preserve"> </v>
      </c>
      <c r="T1430" s="8" t="str">
        <f t="shared" si="117"/>
        <v>　</v>
      </c>
      <c r="U1430" s="8" t="str">
        <f t="shared" si="113"/>
        <v xml:space="preserve"> </v>
      </c>
      <c r="V1430" s="8">
        <f t="shared" si="114"/>
        <v>0</v>
      </c>
      <c r="W1430" s="7" t="str">
        <f t="shared" si="115"/>
        <v/>
      </c>
    </row>
    <row r="1431" spans="1:23" ht="57" customHeight="1" x14ac:dyDescent="0.15">
      <c r="A1431" s="10"/>
      <c r="B1431" s="16"/>
      <c r="C1431" s="16"/>
      <c r="D1431" s="15"/>
      <c r="E1431" s="14"/>
      <c r="F1431" s="13"/>
      <c r="G1431" s="12" t="str">
        <f>IF(E1431="","",VLOOKUP(E1431,図書名リスト!$C$3:$W$1161,16,0))</f>
        <v/>
      </c>
      <c r="H1431" s="11" t="str">
        <f>IF(E1431="","",VLOOKUP(W1431,図書名リスト!$A$3:$W$1161,5,0))</f>
        <v/>
      </c>
      <c r="I1431" s="11" t="str">
        <f>IF(E1431="","",VLOOKUP(W1431,図書名リスト!$A$3:$W$1161,9,0))</f>
        <v/>
      </c>
      <c r="J1431" s="11" t="str">
        <f>IF(E1431="","",VLOOKUP(W1431,図書名リスト!$A$3:$W$1161,23,0))</f>
        <v/>
      </c>
      <c r="K1431" s="11" t="str">
        <f>IF(E1431="","",VLOOKUP(W1431,図書名リスト!$A$3:$W$11651,11,0))</f>
        <v/>
      </c>
      <c r="L1431" s="38" t="str">
        <f>IF(E1431="","",VLOOKUP(W1431,図書名リスト!$A$3:$W$1161,14,0))</f>
        <v/>
      </c>
      <c r="M1431" s="9" t="str">
        <f>IF(E1431="","",VLOOKUP(W1431,図書名リスト!$A$3:$W$1161,17,0))</f>
        <v/>
      </c>
      <c r="N1431" s="10"/>
      <c r="O1431" s="9" t="str">
        <f>IF(E1431="","",VLOOKUP(W1431,図書名リスト!$A$3:$W$1161,21,0))</f>
        <v/>
      </c>
      <c r="P1431" s="9" t="str">
        <f>IF(E1431="","",VLOOKUP(W1431,図書名リスト!$A$3:$W$1161,19,0))</f>
        <v/>
      </c>
      <c r="Q1431" s="9" t="str">
        <f>IF(E1431="","",VLOOKUP(W1431,図書名リスト!$A$3:$W$1161,20,0))</f>
        <v/>
      </c>
      <c r="R1431" s="9" t="str">
        <f>IF(E1431="","",VLOOKUP(W1431,図書名リスト!$A$3:$W$1161,22,0))</f>
        <v/>
      </c>
      <c r="S1431" s="8" t="str">
        <f t="shared" si="116"/>
        <v xml:space="preserve"> </v>
      </c>
      <c r="T1431" s="8" t="str">
        <f t="shared" si="117"/>
        <v>　</v>
      </c>
      <c r="U1431" s="8" t="str">
        <f t="shared" si="113"/>
        <v xml:space="preserve"> </v>
      </c>
      <c r="V1431" s="8">
        <f t="shared" si="114"/>
        <v>0</v>
      </c>
      <c r="W1431" s="7" t="str">
        <f t="shared" si="115"/>
        <v/>
      </c>
    </row>
    <row r="1432" spans="1:23" ht="57" customHeight="1" x14ac:dyDescent="0.15">
      <c r="A1432" s="10"/>
      <c r="B1432" s="16"/>
      <c r="C1432" s="16"/>
      <c r="D1432" s="15"/>
      <c r="E1432" s="14"/>
      <c r="F1432" s="13"/>
      <c r="G1432" s="12" t="str">
        <f>IF(E1432="","",VLOOKUP(E1432,図書名リスト!$C$3:$W$1161,16,0))</f>
        <v/>
      </c>
      <c r="H1432" s="11" t="str">
        <f>IF(E1432="","",VLOOKUP(W1432,図書名リスト!$A$3:$W$1161,5,0))</f>
        <v/>
      </c>
      <c r="I1432" s="11" t="str">
        <f>IF(E1432="","",VLOOKUP(W1432,図書名リスト!$A$3:$W$1161,9,0))</f>
        <v/>
      </c>
      <c r="J1432" s="11" t="str">
        <f>IF(E1432="","",VLOOKUP(W1432,図書名リスト!$A$3:$W$1161,23,0))</f>
        <v/>
      </c>
      <c r="K1432" s="11" t="str">
        <f>IF(E1432="","",VLOOKUP(W1432,図書名リスト!$A$3:$W$11651,11,0))</f>
        <v/>
      </c>
      <c r="L1432" s="38" t="str">
        <f>IF(E1432="","",VLOOKUP(W1432,図書名リスト!$A$3:$W$1161,14,0))</f>
        <v/>
      </c>
      <c r="M1432" s="9" t="str">
        <f>IF(E1432="","",VLOOKUP(W1432,図書名リスト!$A$3:$W$1161,17,0))</f>
        <v/>
      </c>
      <c r="N1432" s="10"/>
      <c r="O1432" s="9" t="str">
        <f>IF(E1432="","",VLOOKUP(W1432,図書名リスト!$A$3:$W$1161,21,0))</f>
        <v/>
      </c>
      <c r="P1432" s="9" t="str">
        <f>IF(E1432="","",VLOOKUP(W1432,図書名リスト!$A$3:$W$1161,19,0))</f>
        <v/>
      </c>
      <c r="Q1432" s="9" t="str">
        <f>IF(E1432="","",VLOOKUP(W1432,図書名リスト!$A$3:$W$1161,20,0))</f>
        <v/>
      </c>
      <c r="R1432" s="9" t="str">
        <f>IF(E1432="","",VLOOKUP(W1432,図書名リスト!$A$3:$W$1161,22,0))</f>
        <v/>
      </c>
      <c r="S1432" s="8" t="str">
        <f t="shared" si="116"/>
        <v xml:space="preserve"> </v>
      </c>
      <c r="T1432" s="8" t="str">
        <f t="shared" si="117"/>
        <v>　</v>
      </c>
      <c r="U1432" s="8" t="str">
        <f t="shared" si="113"/>
        <v xml:space="preserve"> </v>
      </c>
      <c r="V1432" s="8">
        <f t="shared" si="114"/>
        <v>0</v>
      </c>
      <c r="W1432" s="7" t="str">
        <f t="shared" si="115"/>
        <v/>
      </c>
    </row>
    <row r="1433" spans="1:23" ht="57" customHeight="1" x14ac:dyDescent="0.15">
      <c r="A1433" s="10"/>
      <c r="B1433" s="16"/>
      <c r="C1433" s="16"/>
      <c r="D1433" s="15"/>
      <c r="E1433" s="14"/>
      <c r="F1433" s="13"/>
      <c r="G1433" s="12" t="str">
        <f>IF(E1433="","",VLOOKUP(E1433,図書名リスト!$C$3:$W$1161,16,0))</f>
        <v/>
      </c>
      <c r="H1433" s="11" t="str">
        <f>IF(E1433="","",VLOOKUP(W1433,図書名リスト!$A$3:$W$1161,5,0))</f>
        <v/>
      </c>
      <c r="I1433" s="11" t="str">
        <f>IF(E1433="","",VLOOKUP(W1433,図書名リスト!$A$3:$W$1161,9,0))</f>
        <v/>
      </c>
      <c r="J1433" s="11" t="str">
        <f>IF(E1433="","",VLOOKUP(W1433,図書名リスト!$A$3:$W$1161,23,0))</f>
        <v/>
      </c>
      <c r="K1433" s="11" t="str">
        <f>IF(E1433="","",VLOOKUP(W1433,図書名リスト!$A$3:$W$11651,11,0))</f>
        <v/>
      </c>
      <c r="L1433" s="38" t="str">
        <f>IF(E1433="","",VLOOKUP(W1433,図書名リスト!$A$3:$W$1161,14,0))</f>
        <v/>
      </c>
      <c r="M1433" s="9" t="str">
        <f>IF(E1433="","",VLOOKUP(W1433,図書名リスト!$A$3:$W$1161,17,0))</f>
        <v/>
      </c>
      <c r="N1433" s="10"/>
      <c r="O1433" s="9" t="str">
        <f>IF(E1433="","",VLOOKUP(W1433,図書名リスト!$A$3:$W$1161,21,0))</f>
        <v/>
      </c>
      <c r="P1433" s="9" t="str">
        <f>IF(E1433="","",VLOOKUP(W1433,図書名リスト!$A$3:$W$1161,19,0))</f>
        <v/>
      </c>
      <c r="Q1433" s="9" t="str">
        <f>IF(E1433="","",VLOOKUP(W1433,図書名リスト!$A$3:$W$1161,20,0))</f>
        <v/>
      </c>
      <c r="R1433" s="9" t="str">
        <f>IF(E1433="","",VLOOKUP(W1433,図書名リスト!$A$3:$W$1161,22,0))</f>
        <v/>
      </c>
      <c r="S1433" s="8" t="str">
        <f t="shared" si="116"/>
        <v xml:space="preserve"> </v>
      </c>
      <c r="T1433" s="8" t="str">
        <f t="shared" si="117"/>
        <v>　</v>
      </c>
      <c r="U1433" s="8" t="str">
        <f t="shared" si="113"/>
        <v xml:space="preserve"> </v>
      </c>
      <c r="V1433" s="8">
        <f t="shared" si="114"/>
        <v>0</v>
      </c>
      <c r="W1433" s="7" t="str">
        <f t="shared" si="115"/>
        <v/>
      </c>
    </row>
    <row r="1434" spans="1:23" ht="57" customHeight="1" x14ac:dyDescent="0.15">
      <c r="A1434" s="10"/>
      <c r="B1434" s="16"/>
      <c r="C1434" s="16"/>
      <c r="D1434" s="15"/>
      <c r="E1434" s="14"/>
      <c r="F1434" s="13"/>
      <c r="G1434" s="12" t="str">
        <f>IF(E1434="","",VLOOKUP(E1434,図書名リスト!$C$3:$W$1161,16,0))</f>
        <v/>
      </c>
      <c r="H1434" s="11" t="str">
        <f>IF(E1434="","",VLOOKUP(W1434,図書名リスト!$A$3:$W$1161,5,0))</f>
        <v/>
      </c>
      <c r="I1434" s="11" t="str">
        <f>IF(E1434="","",VLOOKUP(W1434,図書名リスト!$A$3:$W$1161,9,0))</f>
        <v/>
      </c>
      <c r="J1434" s="11" t="str">
        <f>IF(E1434="","",VLOOKUP(W1434,図書名リスト!$A$3:$W$1161,23,0))</f>
        <v/>
      </c>
      <c r="K1434" s="11" t="str">
        <f>IF(E1434="","",VLOOKUP(W1434,図書名リスト!$A$3:$W$11651,11,0))</f>
        <v/>
      </c>
      <c r="L1434" s="38" t="str">
        <f>IF(E1434="","",VLOOKUP(W1434,図書名リスト!$A$3:$W$1161,14,0))</f>
        <v/>
      </c>
      <c r="M1434" s="9" t="str">
        <f>IF(E1434="","",VLOOKUP(W1434,図書名リスト!$A$3:$W$1161,17,0))</f>
        <v/>
      </c>
      <c r="N1434" s="10"/>
      <c r="O1434" s="9" t="str">
        <f>IF(E1434="","",VLOOKUP(W1434,図書名リスト!$A$3:$W$1161,21,0))</f>
        <v/>
      </c>
      <c r="P1434" s="9" t="str">
        <f>IF(E1434="","",VLOOKUP(W1434,図書名リスト!$A$3:$W$1161,19,0))</f>
        <v/>
      </c>
      <c r="Q1434" s="9" t="str">
        <f>IF(E1434="","",VLOOKUP(W1434,図書名リスト!$A$3:$W$1161,20,0))</f>
        <v/>
      </c>
      <c r="R1434" s="9" t="str">
        <f>IF(E1434="","",VLOOKUP(W1434,図書名リスト!$A$3:$W$1161,22,0))</f>
        <v/>
      </c>
      <c r="S1434" s="8" t="str">
        <f t="shared" si="116"/>
        <v xml:space="preserve"> </v>
      </c>
      <c r="T1434" s="8" t="str">
        <f t="shared" si="117"/>
        <v>　</v>
      </c>
      <c r="U1434" s="8" t="str">
        <f t="shared" si="113"/>
        <v xml:space="preserve"> </v>
      </c>
      <c r="V1434" s="8">
        <f t="shared" si="114"/>
        <v>0</v>
      </c>
      <c r="W1434" s="7" t="str">
        <f t="shared" si="115"/>
        <v/>
      </c>
    </row>
    <row r="1435" spans="1:23" ht="57" customHeight="1" x14ac:dyDescent="0.15">
      <c r="A1435" s="10"/>
      <c r="B1435" s="16"/>
      <c r="C1435" s="16"/>
      <c r="D1435" s="15"/>
      <c r="E1435" s="14"/>
      <c r="F1435" s="13"/>
      <c r="G1435" s="12" t="str">
        <f>IF(E1435="","",VLOOKUP(E1435,図書名リスト!$C$3:$W$1161,16,0))</f>
        <v/>
      </c>
      <c r="H1435" s="11" t="str">
        <f>IF(E1435="","",VLOOKUP(W1435,図書名リスト!$A$3:$W$1161,5,0))</f>
        <v/>
      </c>
      <c r="I1435" s="11" t="str">
        <f>IF(E1435="","",VLOOKUP(W1435,図書名リスト!$A$3:$W$1161,9,0))</f>
        <v/>
      </c>
      <c r="J1435" s="11" t="str">
        <f>IF(E1435="","",VLOOKUP(W1435,図書名リスト!$A$3:$W$1161,23,0))</f>
        <v/>
      </c>
      <c r="K1435" s="11" t="str">
        <f>IF(E1435="","",VLOOKUP(W1435,図書名リスト!$A$3:$W$11651,11,0))</f>
        <v/>
      </c>
      <c r="L1435" s="38" t="str">
        <f>IF(E1435="","",VLOOKUP(W1435,図書名リスト!$A$3:$W$1161,14,0))</f>
        <v/>
      </c>
      <c r="M1435" s="9" t="str">
        <f>IF(E1435="","",VLOOKUP(W1435,図書名リスト!$A$3:$W$1161,17,0))</f>
        <v/>
      </c>
      <c r="N1435" s="10"/>
      <c r="O1435" s="9" t="str">
        <f>IF(E1435="","",VLOOKUP(W1435,図書名リスト!$A$3:$W$1161,21,0))</f>
        <v/>
      </c>
      <c r="P1435" s="9" t="str">
        <f>IF(E1435="","",VLOOKUP(W1435,図書名リスト!$A$3:$W$1161,19,0))</f>
        <v/>
      </c>
      <c r="Q1435" s="9" t="str">
        <f>IF(E1435="","",VLOOKUP(W1435,図書名リスト!$A$3:$W$1161,20,0))</f>
        <v/>
      </c>
      <c r="R1435" s="9" t="str">
        <f>IF(E1435="","",VLOOKUP(W1435,図書名リスト!$A$3:$W$1161,22,0))</f>
        <v/>
      </c>
      <c r="S1435" s="8" t="str">
        <f t="shared" si="116"/>
        <v xml:space="preserve"> </v>
      </c>
      <c r="T1435" s="8" t="str">
        <f t="shared" si="117"/>
        <v>　</v>
      </c>
      <c r="U1435" s="8" t="str">
        <f t="shared" si="113"/>
        <v xml:space="preserve"> </v>
      </c>
      <c r="V1435" s="8">
        <f t="shared" si="114"/>
        <v>0</v>
      </c>
      <c r="W1435" s="7" t="str">
        <f t="shared" si="115"/>
        <v/>
      </c>
    </row>
    <row r="1436" spans="1:23" ht="57" customHeight="1" x14ac:dyDescent="0.15">
      <c r="A1436" s="10"/>
      <c r="B1436" s="16"/>
      <c r="C1436" s="16"/>
      <c r="D1436" s="15"/>
      <c r="E1436" s="14"/>
      <c r="F1436" s="13"/>
      <c r="G1436" s="12" t="str">
        <f>IF(E1436="","",VLOOKUP(E1436,図書名リスト!$C$3:$W$1161,16,0))</f>
        <v/>
      </c>
      <c r="H1436" s="11" t="str">
        <f>IF(E1436="","",VLOOKUP(W1436,図書名リスト!$A$3:$W$1161,5,0))</f>
        <v/>
      </c>
      <c r="I1436" s="11" t="str">
        <f>IF(E1436="","",VLOOKUP(W1436,図書名リスト!$A$3:$W$1161,9,0))</f>
        <v/>
      </c>
      <c r="J1436" s="11" t="str">
        <f>IF(E1436="","",VLOOKUP(W1436,図書名リスト!$A$3:$W$1161,23,0))</f>
        <v/>
      </c>
      <c r="K1436" s="11" t="str">
        <f>IF(E1436="","",VLOOKUP(W1436,図書名リスト!$A$3:$W$11651,11,0))</f>
        <v/>
      </c>
      <c r="L1436" s="38" t="str">
        <f>IF(E1436="","",VLOOKUP(W1436,図書名リスト!$A$3:$W$1161,14,0))</f>
        <v/>
      </c>
      <c r="M1436" s="9" t="str">
        <f>IF(E1436="","",VLOOKUP(W1436,図書名リスト!$A$3:$W$1161,17,0))</f>
        <v/>
      </c>
      <c r="N1436" s="10"/>
      <c r="O1436" s="9" t="str">
        <f>IF(E1436="","",VLOOKUP(W1436,図書名リスト!$A$3:$W$1161,21,0))</f>
        <v/>
      </c>
      <c r="P1436" s="9" t="str">
        <f>IF(E1436="","",VLOOKUP(W1436,図書名リスト!$A$3:$W$1161,19,0))</f>
        <v/>
      </c>
      <c r="Q1436" s="9" t="str">
        <f>IF(E1436="","",VLOOKUP(W1436,図書名リスト!$A$3:$W$1161,20,0))</f>
        <v/>
      </c>
      <c r="R1436" s="9" t="str">
        <f>IF(E1436="","",VLOOKUP(W1436,図書名リスト!$A$3:$W$1161,22,0))</f>
        <v/>
      </c>
      <c r="S1436" s="8" t="str">
        <f t="shared" si="116"/>
        <v xml:space="preserve"> </v>
      </c>
      <c r="T1436" s="8" t="str">
        <f t="shared" si="117"/>
        <v>　</v>
      </c>
      <c r="U1436" s="8" t="str">
        <f t="shared" si="113"/>
        <v xml:space="preserve"> </v>
      </c>
      <c r="V1436" s="8">
        <f t="shared" si="114"/>
        <v>0</v>
      </c>
      <c r="W1436" s="7" t="str">
        <f t="shared" si="115"/>
        <v/>
      </c>
    </row>
    <row r="1437" spans="1:23" ht="57" customHeight="1" x14ac:dyDescent="0.15">
      <c r="A1437" s="10"/>
      <c r="B1437" s="16"/>
      <c r="C1437" s="16"/>
      <c r="D1437" s="15"/>
      <c r="E1437" s="14"/>
      <c r="F1437" s="13"/>
      <c r="G1437" s="12" t="str">
        <f>IF(E1437="","",VLOOKUP(E1437,図書名リスト!$C$3:$W$1161,16,0))</f>
        <v/>
      </c>
      <c r="H1437" s="11" t="str">
        <f>IF(E1437="","",VLOOKUP(W1437,図書名リスト!$A$3:$W$1161,5,0))</f>
        <v/>
      </c>
      <c r="I1437" s="11" t="str">
        <f>IF(E1437="","",VLOOKUP(W1437,図書名リスト!$A$3:$W$1161,9,0))</f>
        <v/>
      </c>
      <c r="J1437" s="11" t="str">
        <f>IF(E1437="","",VLOOKUP(W1437,図書名リスト!$A$3:$W$1161,23,0))</f>
        <v/>
      </c>
      <c r="K1437" s="11" t="str">
        <f>IF(E1437="","",VLOOKUP(W1437,図書名リスト!$A$3:$W$11651,11,0))</f>
        <v/>
      </c>
      <c r="L1437" s="38" t="str">
        <f>IF(E1437="","",VLOOKUP(W1437,図書名リスト!$A$3:$W$1161,14,0))</f>
        <v/>
      </c>
      <c r="M1437" s="9" t="str">
        <f>IF(E1437="","",VLOOKUP(W1437,図書名リスト!$A$3:$W$1161,17,0))</f>
        <v/>
      </c>
      <c r="N1437" s="10"/>
      <c r="O1437" s="9" t="str">
        <f>IF(E1437="","",VLOOKUP(W1437,図書名リスト!$A$3:$W$1161,21,0))</f>
        <v/>
      </c>
      <c r="P1437" s="9" t="str">
        <f>IF(E1437="","",VLOOKUP(W1437,図書名リスト!$A$3:$W$1161,19,0))</f>
        <v/>
      </c>
      <c r="Q1437" s="9" t="str">
        <f>IF(E1437="","",VLOOKUP(W1437,図書名リスト!$A$3:$W$1161,20,0))</f>
        <v/>
      </c>
      <c r="R1437" s="9" t="str">
        <f>IF(E1437="","",VLOOKUP(W1437,図書名リスト!$A$3:$W$1161,22,0))</f>
        <v/>
      </c>
      <c r="S1437" s="8" t="str">
        <f t="shared" si="116"/>
        <v xml:space="preserve"> </v>
      </c>
      <c r="T1437" s="8" t="str">
        <f t="shared" si="117"/>
        <v>　</v>
      </c>
      <c r="U1437" s="8" t="str">
        <f t="shared" si="113"/>
        <v xml:space="preserve"> </v>
      </c>
      <c r="V1437" s="8">
        <f t="shared" si="114"/>
        <v>0</v>
      </c>
      <c r="W1437" s="7" t="str">
        <f t="shared" si="115"/>
        <v/>
      </c>
    </row>
    <row r="1438" spans="1:23" ht="57" customHeight="1" x14ac:dyDescent="0.15">
      <c r="A1438" s="10"/>
      <c r="B1438" s="16"/>
      <c r="C1438" s="16"/>
      <c r="D1438" s="15"/>
      <c r="E1438" s="14"/>
      <c r="F1438" s="13"/>
      <c r="G1438" s="12" t="str">
        <f>IF(E1438="","",VLOOKUP(E1438,図書名リスト!$C$3:$W$1161,16,0))</f>
        <v/>
      </c>
      <c r="H1438" s="11" t="str">
        <f>IF(E1438="","",VLOOKUP(W1438,図書名リスト!$A$3:$W$1161,5,0))</f>
        <v/>
      </c>
      <c r="I1438" s="11" t="str">
        <f>IF(E1438="","",VLOOKUP(W1438,図書名リスト!$A$3:$W$1161,9,0))</f>
        <v/>
      </c>
      <c r="J1438" s="11" t="str">
        <f>IF(E1438="","",VLOOKUP(W1438,図書名リスト!$A$3:$W$1161,23,0))</f>
        <v/>
      </c>
      <c r="K1438" s="11" t="str">
        <f>IF(E1438="","",VLOOKUP(W1438,図書名リスト!$A$3:$W$11651,11,0))</f>
        <v/>
      </c>
      <c r="L1438" s="38" t="str">
        <f>IF(E1438="","",VLOOKUP(W1438,図書名リスト!$A$3:$W$1161,14,0))</f>
        <v/>
      </c>
      <c r="M1438" s="9" t="str">
        <f>IF(E1438="","",VLOOKUP(W1438,図書名リスト!$A$3:$W$1161,17,0))</f>
        <v/>
      </c>
      <c r="N1438" s="10"/>
      <c r="O1438" s="9" t="str">
        <f>IF(E1438="","",VLOOKUP(W1438,図書名リスト!$A$3:$W$1161,21,0))</f>
        <v/>
      </c>
      <c r="P1438" s="9" t="str">
        <f>IF(E1438="","",VLOOKUP(W1438,図書名リスト!$A$3:$W$1161,19,0))</f>
        <v/>
      </c>
      <c r="Q1438" s="9" t="str">
        <f>IF(E1438="","",VLOOKUP(W1438,図書名リスト!$A$3:$W$1161,20,0))</f>
        <v/>
      </c>
      <c r="R1438" s="9" t="str">
        <f>IF(E1438="","",VLOOKUP(W1438,図書名リスト!$A$3:$W$1161,22,0))</f>
        <v/>
      </c>
      <c r="S1438" s="8" t="str">
        <f t="shared" si="116"/>
        <v xml:space="preserve"> </v>
      </c>
      <c r="T1438" s="8" t="str">
        <f t="shared" si="117"/>
        <v>　</v>
      </c>
      <c r="U1438" s="8" t="str">
        <f t="shared" si="113"/>
        <v xml:space="preserve"> </v>
      </c>
      <c r="V1438" s="8">
        <f t="shared" si="114"/>
        <v>0</v>
      </c>
      <c r="W1438" s="7" t="str">
        <f t="shared" si="115"/>
        <v/>
      </c>
    </row>
    <row r="1439" spans="1:23" ht="57" customHeight="1" x14ac:dyDescent="0.15">
      <c r="A1439" s="10"/>
      <c r="B1439" s="16"/>
      <c r="C1439" s="16"/>
      <c r="D1439" s="15"/>
      <c r="E1439" s="14"/>
      <c r="F1439" s="13"/>
      <c r="G1439" s="12" t="str">
        <f>IF(E1439="","",VLOOKUP(E1439,図書名リスト!$C$3:$W$1161,16,0))</f>
        <v/>
      </c>
      <c r="H1439" s="11" t="str">
        <f>IF(E1439="","",VLOOKUP(W1439,図書名リスト!$A$3:$W$1161,5,0))</f>
        <v/>
      </c>
      <c r="I1439" s="11" t="str">
        <f>IF(E1439="","",VLOOKUP(W1439,図書名リスト!$A$3:$W$1161,9,0))</f>
        <v/>
      </c>
      <c r="J1439" s="11" t="str">
        <f>IF(E1439="","",VLOOKUP(W1439,図書名リスト!$A$3:$W$1161,23,0))</f>
        <v/>
      </c>
      <c r="K1439" s="11" t="str">
        <f>IF(E1439="","",VLOOKUP(W1439,図書名リスト!$A$3:$W$11651,11,0))</f>
        <v/>
      </c>
      <c r="L1439" s="38" t="str">
        <f>IF(E1439="","",VLOOKUP(W1439,図書名リスト!$A$3:$W$1161,14,0))</f>
        <v/>
      </c>
      <c r="M1439" s="9" t="str">
        <f>IF(E1439="","",VLOOKUP(W1439,図書名リスト!$A$3:$W$1161,17,0))</f>
        <v/>
      </c>
      <c r="N1439" s="10"/>
      <c r="O1439" s="9" t="str">
        <f>IF(E1439="","",VLOOKUP(W1439,図書名リスト!$A$3:$W$1161,21,0))</f>
        <v/>
      </c>
      <c r="P1439" s="9" t="str">
        <f>IF(E1439="","",VLOOKUP(W1439,図書名リスト!$A$3:$W$1161,19,0))</f>
        <v/>
      </c>
      <c r="Q1439" s="9" t="str">
        <f>IF(E1439="","",VLOOKUP(W1439,図書名リスト!$A$3:$W$1161,20,0))</f>
        <v/>
      </c>
      <c r="R1439" s="9" t="str">
        <f>IF(E1439="","",VLOOKUP(W1439,図書名リスト!$A$3:$W$1161,22,0))</f>
        <v/>
      </c>
      <c r="S1439" s="8" t="str">
        <f t="shared" si="116"/>
        <v xml:space="preserve"> </v>
      </c>
      <c r="T1439" s="8" t="str">
        <f t="shared" si="117"/>
        <v>　</v>
      </c>
      <c r="U1439" s="8" t="str">
        <f t="shared" si="113"/>
        <v xml:space="preserve"> </v>
      </c>
      <c r="V1439" s="8">
        <f t="shared" si="114"/>
        <v>0</v>
      </c>
      <c r="W1439" s="7" t="str">
        <f t="shared" si="115"/>
        <v/>
      </c>
    </row>
    <row r="1440" spans="1:23" ht="57" customHeight="1" x14ac:dyDescent="0.15">
      <c r="A1440" s="10"/>
      <c r="B1440" s="16"/>
      <c r="C1440" s="16"/>
      <c r="D1440" s="15"/>
      <c r="E1440" s="14"/>
      <c r="F1440" s="13"/>
      <c r="G1440" s="12" t="str">
        <f>IF(E1440="","",VLOOKUP(E1440,図書名リスト!$C$3:$W$1161,16,0))</f>
        <v/>
      </c>
      <c r="H1440" s="11" t="str">
        <f>IF(E1440="","",VLOOKUP(W1440,図書名リスト!$A$3:$W$1161,5,0))</f>
        <v/>
      </c>
      <c r="I1440" s="11" t="str">
        <f>IF(E1440="","",VLOOKUP(W1440,図書名リスト!$A$3:$W$1161,9,0))</f>
        <v/>
      </c>
      <c r="J1440" s="11" t="str">
        <f>IF(E1440="","",VLOOKUP(W1440,図書名リスト!$A$3:$W$1161,23,0))</f>
        <v/>
      </c>
      <c r="K1440" s="11" t="str">
        <f>IF(E1440="","",VLOOKUP(W1440,図書名リスト!$A$3:$W$11651,11,0))</f>
        <v/>
      </c>
      <c r="L1440" s="38" t="str">
        <f>IF(E1440="","",VLOOKUP(W1440,図書名リスト!$A$3:$W$1161,14,0))</f>
        <v/>
      </c>
      <c r="M1440" s="9" t="str">
        <f>IF(E1440="","",VLOOKUP(W1440,図書名リスト!$A$3:$W$1161,17,0))</f>
        <v/>
      </c>
      <c r="N1440" s="10"/>
      <c r="O1440" s="9" t="str">
        <f>IF(E1440="","",VLOOKUP(W1440,図書名リスト!$A$3:$W$1161,21,0))</f>
        <v/>
      </c>
      <c r="P1440" s="9" t="str">
        <f>IF(E1440="","",VLOOKUP(W1440,図書名リスト!$A$3:$W$1161,19,0))</f>
        <v/>
      </c>
      <c r="Q1440" s="9" t="str">
        <f>IF(E1440="","",VLOOKUP(W1440,図書名リスト!$A$3:$W$1161,20,0))</f>
        <v/>
      </c>
      <c r="R1440" s="9" t="str">
        <f>IF(E1440="","",VLOOKUP(W1440,図書名リスト!$A$3:$W$1161,22,0))</f>
        <v/>
      </c>
      <c r="S1440" s="8" t="str">
        <f t="shared" si="116"/>
        <v xml:space="preserve"> </v>
      </c>
      <c r="T1440" s="8" t="str">
        <f t="shared" si="117"/>
        <v>　</v>
      </c>
      <c r="U1440" s="8" t="str">
        <f t="shared" si="113"/>
        <v xml:space="preserve"> </v>
      </c>
      <c r="V1440" s="8">
        <f t="shared" si="114"/>
        <v>0</v>
      </c>
      <c r="W1440" s="7" t="str">
        <f t="shared" si="115"/>
        <v/>
      </c>
    </row>
    <row r="1441" spans="1:23" ht="57" customHeight="1" x14ac:dyDescent="0.15">
      <c r="A1441" s="10"/>
      <c r="B1441" s="16"/>
      <c r="C1441" s="16"/>
      <c r="D1441" s="15"/>
      <c r="E1441" s="14"/>
      <c r="F1441" s="13"/>
      <c r="G1441" s="12" t="str">
        <f>IF(E1441="","",VLOOKUP(E1441,図書名リスト!$C$3:$W$1161,16,0))</f>
        <v/>
      </c>
      <c r="H1441" s="11" t="str">
        <f>IF(E1441="","",VLOOKUP(W1441,図書名リスト!$A$3:$W$1161,5,0))</f>
        <v/>
      </c>
      <c r="I1441" s="11" t="str">
        <f>IF(E1441="","",VLOOKUP(W1441,図書名リスト!$A$3:$W$1161,9,0))</f>
        <v/>
      </c>
      <c r="J1441" s="11" t="str">
        <f>IF(E1441="","",VLOOKUP(W1441,図書名リスト!$A$3:$W$1161,23,0))</f>
        <v/>
      </c>
      <c r="K1441" s="11" t="str">
        <f>IF(E1441="","",VLOOKUP(W1441,図書名リスト!$A$3:$W$11651,11,0))</f>
        <v/>
      </c>
      <c r="L1441" s="38" t="str">
        <f>IF(E1441="","",VLOOKUP(W1441,図書名リスト!$A$3:$W$1161,14,0))</f>
        <v/>
      </c>
      <c r="M1441" s="9" t="str">
        <f>IF(E1441="","",VLOOKUP(W1441,図書名リスト!$A$3:$W$1161,17,0))</f>
        <v/>
      </c>
      <c r="N1441" s="10"/>
      <c r="O1441" s="9" t="str">
        <f>IF(E1441="","",VLOOKUP(W1441,図書名リスト!$A$3:$W$1161,21,0))</f>
        <v/>
      </c>
      <c r="P1441" s="9" t="str">
        <f>IF(E1441="","",VLOOKUP(W1441,図書名リスト!$A$3:$W$1161,19,0))</f>
        <v/>
      </c>
      <c r="Q1441" s="9" t="str">
        <f>IF(E1441="","",VLOOKUP(W1441,図書名リスト!$A$3:$W$1161,20,0))</f>
        <v/>
      </c>
      <c r="R1441" s="9" t="str">
        <f>IF(E1441="","",VLOOKUP(W1441,図書名リスト!$A$3:$W$1161,22,0))</f>
        <v/>
      </c>
      <c r="S1441" s="8" t="str">
        <f t="shared" si="116"/>
        <v xml:space="preserve"> </v>
      </c>
      <c r="T1441" s="8" t="str">
        <f t="shared" si="117"/>
        <v>　</v>
      </c>
      <c r="U1441" s="8" t="str">
        <f t="shared" si="113"/>
        <v xml:space="preserve"> </v>
      </c>
      <c r="V1441" s="8">
        <f t="shared" si="114"/>
        <v>0</v>
      </c>
      <c r="W1441" s="7" t="str">
        <f t="shared" si="115"/>
        <v/>
      </c>
    </row>
    <row r="1442" spans="1:23" ht="57" customHeight="1" x14ac:dyDescent="0.15">
      <c r="A1442" s="10"/>
      <c r="B1442" s="16"/>
      <c r="C1442" s="16"/>
      <c r="D1442" s="15"/>
      <c r="E1442" s="14"/>
      <c r="F1442" s="13"/>
      <c r="G1442" s="12" t="str">
        <f>IF(E1442="","",VLOOKUP(E1442,図書名リスト!$C$3:$W$1161,16,0))</f>
        <v/>
      </c>
      <c r="H1442" s="11" t="str">
        <f>IF(E1442="","",VLOOKUP(W1442,図書名リスト!$A$3:$W$1161,5,0))</f>
        <v/>
      </c>
      <c r="I1442" s="11" t="str">
        <f>IF(E1442="","",VLOOKUP(W1442,図書名リスト!$A$3:$W$1161,9,0))</f>
        <v/>
      </c>
      <c r="J1442" s="11" t="str">
        <f>IF(E1442="","",VLOOKUP(W1442,図書名リスト!$A$3:$W$1161,23,0))</f>
        <v/>
      </c>
      <c r="K1442" s="11" t="str">
        <f>IF(E1442="","",VLOOKUP(W1442,図書名リスト!$A$3:$W$11651,11,0))</f>
        <v/>
      </c>
      <c r="L1442" s="38" t="str">
        <f>IF(E1442="","",VLOOKUP(W1442,図書名リスト!$A$3:$W$1161,14,0))</f>
        <v/>
      </c>
      <c r="M1442" s="9" t="str">
        <f>IF(E1442="","",VLOOKUP(W1442,図書名リスト!$A$3:$W$1161,17,0))</f>
        <v/>
      </c>
      <c r="N1442" s="10"/>
      <c r="O1442" s="9" t="str">
        <f>IF(E1442="","",VLOOKUP(W1442,図書名リスト!$A$3:$W$1161,21,0))</f>
        <v/>
      </c>
      <c r="P1442" s="9" t="str">
        <f>IF(E1442="","",VLOOKUP(W1442,図書名リスト!$A$3:$W$1161,19,0))</f>
        <v/>
      </c>
      <c r="Q1442" s="9" t="str">
        <f>IF(E1442="","",VLOOKUP(W1442,図書名リスト!$A$3:$W$1161,20,0))</f>
        <v/>
      </c>
      <c r="R1442" s="9" t="str">
        <f>IF(E1442="","",VLOOKUP(W1442,図書名リスト!$A$3:$W$1161,22,0))</f>
        <v/>
      </c>
      <c r="S1442" s="8" t="str">
        <f t="shared" si="116"/>
        <v xml:space="preserve"> </v>
      </c>
      <c r="T1442" s="8" t="str">
        <f t="shared" si="117"/>
        <v>　</v>
      </c>
      <c r="U1442" s="8" t="str">
        <f t="shared" si="113"/>
        <v xml:space="preserve"> </v>
      </c>
      <c r="V1442" s="8">
        <f t="shared" si="114"/>
        <v>0</v>
      </c>
      <c r="W1442" s="7" t="str">
        <f t="shared" si="115"/>
        <v/>
      </c>
    </row>
    <row r="1443" spans="1:23" ht="57" customHeight="1" x14ac:dyDescent="0.15">
      <c r="A1443" s="10"/>
      <c r="B1443" s="16"/>
      <c r="C1443" s="16"/>
      <c r="D1443" s="15"/>
      <c r="E1443" s="14"/>
      <c r="F1443" s="13"/>
      <c r="G1443" s="12" t="str">
        <f>IF(E1443="","",VLOOKUP(E1443,図書名リスト!$C$3:$W$1161,16,0))</f>
        <v/>
      </c>
      <c r="H1443" s="11" t="str">
        <f>IF(E1443="","",VLOOKUP(W1443,図書名リスト!$A$3:$W$1161,5,0))</f>
        <v/>
      </c>
      <c r="I1443" s="11" t="str">
        <f>IF(E1443="","",VLOOKUP(W1443,図書名リスト!$A$3:$W$1161,9,0))</f>
        <v/>
      </c>
      <c r="J1443" s="11" t="str">
        <f>IF(E1443="","",VLOOKUP(W1443,図書名リスト!$A$3:$W$1161,23,0))</f>
        <v/>
      </c>
      <c r="K1443" s="11" t="str">
        <f>IF(E1443="","",VLOOKUP(W1443,図書名リスト!$A$3:$W$11651,11,0))</f>
        <v/>
      </c>
      <c r="L1443" s="38" t="str">
        <f>IF(E1443="","",VLOOKUP(W1443,図書名リスト!$A$3:$W$1161,14,0))</f>
        <v/>
      </c>
      <c r="M1443" s="9" t="str">
        <f>IF(E1443="","",VLOOKUP(W1443,図書名リスト!$A$3:$W$1161,17,0))</f>
        <v/>
      </c>
      <c r="N1443" s="10"/>
      <c r="O1443" s="9" t="str">
        <f>IF(E1443="","",VLOOKUP(W1443,図書名リスト!$A$3:$W$1161,21,0))</f>
        <v/>
      </c>
      <c r="P1443" s="9" t="str">
        <f>IF(E1443="","",VLOOKUP(W1443,図書名リスト!$A$3:$W$1161,19,0))</f>
        <v/>
      </c>
      <c r="Q1443" s="9" t="str">
        <f>IF(E1443="","",VLOOKUP(W1443,図書名リスト!$A$3:$W$1161,20,0))</f>
        <v/>
      </c>
      <c r="R1443" s="9" t="str">
        <f>IF(E1443="","",VLOOKUP(W1443,図書名リスト!$A$3:$W$1161,22,0))</f>
        <v/>
      </c>
      <c r="S1443" s="8" t="str">
        <f t="shared" si="116"/>
        <v xml:space="preserve"> </v>
      </c>
      <c r="T1443" s="8" t="str">
        <f t="shared" si="117"/>
        <v>　</v>
      </c>
      <c r="U1443" s="8" t="str">
        <f t="shared" si="113"/>
        <v xml:space="preserve"> </v>
      </c>
      <c r="V1443" s="8">
        <f t="shared" si="114"/>
        <v>0</v>
      </c>
      <c r="W1443" s="7" t="str">
        <f t="shared" si="115"/>
        <v/>
      </c>
    </row>
    <row r="1444" spans="1:23" ht="57" customHeight="1" x14ac:dyDescent="0.15">
      <c r="A1444" s="10"/>
      <c r="B1444" s="16"/>
      <c r="C1444" s="16"/>
      <c r="D1444" s="15"/>
      <c r="E1444" s="14"/>
      <c r="F1444" s="13"/>
      <c r="G1444" s="12" t="str">
        <f>IF(E1444="","",VLOOKUP(E1444,図書名リスト!$C$3:$W$1161,16,0))</f>
        <v/>
      </c>
      <c r="H1444" s="11" t="str">
        <f>IF(E1444="","",VLOOKUP(W1444,図書名リスト!$A$3:$W$1161,5,0))</f>
        <v/>
      </c>
      <c r="I1444" s="11" t="str">
        <f>IF(E1444="","",VLOOKUP(W1444,図書名リスト!$A$3:$W$1161,9,0))</f>
        <v/>
      </c>
      <c r="J1444" s="11" t="str">
        <f>IF(E1444="","",VLOOKUP(W1444,図書名リスト!$A$3:$W$1161,23,0))</f>
        <v/>
      </c>
      <c r="K1444" s="11" t="str">
        <f>IF(E1444="","",VLOOKUP(W1444,図書名リスト!$A$3:$W$11651,11,0))</f>
        <v/>
      </c>
      <c r="L1444" s="38" t="str">
        <f>IF(E1444="","",VLOOKUP(W1444,図書名リスト!$A$3:$W$1161,14,0))</f>
        <v/>
      </c>
      <c r="M1444" s="9" t="str">
        <f>IF(E1444="","",VLOOKUP(W1444,図書名リスト!$A$3:$W$1161,17,0))</f>
        <v/>
      </c>
      <c r="N1444" s="10"/>
      <c r="O1444" s="9" t="str">
        <f>IF(E1444="","",VLOOKUP(W1444,図書名リスト!$A$3:$W$1161,21,0))</f>
        <v/>
      </c>
      <c r="P1444" s="9" t="str">
        <f>IF(E1444="","",VLOOKUP(W1444,図書名リスト!$A$3:$W$1161,19,0))</f>
        <v/>
      </c>
      <c r="Q1444" s="9" t="str">
        <f>IF(E1444="","",VLOOKUP(W1444,図書名リスト!$A$3:$W$1161,20,0))</f>
        <v/>
      </c>
      <c r="R1444" s="9" t="str">
        <f>IF(E1444="","",VLOOKUP(W1444,図書名リスト!$A$3:$W$1161,22,0))</f>
        <v/>
      </c>
      <c r="S1444" s="8" t="str">
        <f t="shared" si="116"/>
        <v xml:space="preserve"> </v>
      </c>
      <c r="T1444" s="8" t="str">
        <f t="shared" si="117"/>
        <v>　</v>
      </c>
      <c r="U1444" s="8" t="str">
        <f t="shared" si="113"/>
        <v xml:space="preserve"> </v>
      </c>
      <c r="V1444" s="8">
        <f t="shared" si="114"/>
        <v>0</v>
      </c>
      <c r="W1444" s="7" t="str">
        <f t="shared" si="115"/>
        <v/>
      </c>
    </row>
    <row r="1445" spans="1:23" ht="57" customHeight="1" x14ac:dyDescent="0.15">
      <c r="A1445" s="10"/>
      <c r="B1445" s="16"/>
      <c r="C1445" s="16"/>
      <c r="D1445" s="15"/>
      <c r="E1445" s="14"/>
      <c r="F1445" s="13"/>
      <c r="G1445" s="12" t="str">
        <f>IF(E1445="","",VLOOKUP(E1445,図書名リスト!$C$3:$W$1161,16,0))</f>
        <v/>
      </c>
      <c r="H1445" s="11" t="str">
        <f>IF(E1445="","",VLOOKUP(W1445,図書名リスト!$A$3:$W$1161,5,0))</f>
        <v/>
      </c>
      <c r="I1445" s="11" t="str">
        <f>IF(E1445="","",VLOOKUP(W1445,図書名リスト!$A$3:$W$1161,9,0))</f>
        <v/>
      </c>
      <c r="J1445" s="11" t="str">
        <f>IF(E1445="","",VLOOKUP(W1445,図書名リスト!$A$3:$W$1161,23,0))</f>
        <v/>
      </c>
      <c r="K1445" s="11" t="str">
        <f>IF(E1445="","",VLOOKUP(W1445,図書名リスト!$A$3:$W$11651,11,0))</f>
        <v/>
      </c>
      <c r="L1445" s="38" t="str">
        <f>IF(E1445="","",VLOOKUP(W1445,図書名リスト!$A$3:$W$1161,14,0))</f>
        <v/>
      </c>
      <c r="M1445" s="9" t="str">
        <f>IF(E1445="","",VLOOKUP(W1445,図書名リスト!$A$3:$W$1161,17,0))</f>
        <v/>
      </c>
      <c r="N1445" s="10"/>
      <c r="O1445" s="9" t="str">
        <f>IF(E1445="","",VLOOKUP(W1445,図書名リスト!$A$3:$W$1161,21,0))</f>
        <v/>
      </c>
      <c r="P1445" s="9" t="str">
        <f>IF(E1445="","",VLOOKUP(W1445,図書名リスト!$A$3:$W$1161,19,0))</f>
        <v/>
      </c>
      <c r="Q1445" s="9" t="str">
        <f>IF(E1445="","",VLOOKUP(W1445,図書名リスト!$A$3:$W$1161,20,0))</f>
        <v/>
      </c>
      <c r="R1445" s="9" t="str">
        <f>IF(E1445="","",VLOOKUP(W1445,図書名リスト!$A$3:$W$1161,22,0))</f>
        <v/>
      </c>
      <c r="S1445" s="8" t="str">
        <f t="shared" si="116"/>
        <v xml:space="preserve"> </v>
      </c>
      <c r="T1445" s="8" t="str">
        <f t="shared" si="117"/>
        <v>　</v>
      </c>
      <c r="U1445" s="8" t="str">
        <f t="shared" si="113"/>
        <v xml:space="preserve"> </v>
      </c>
      <c r="V1445" s="8">
        <f t="shared" si="114"/>
        <v>0</v>
      </c>
      <c r="W1445" s="7" t="str">
        <f t="shared" si="115"/>
        <v/>
      </c>
    </row>
    <row r="1446" spans="1:23" ht="57" customHeight="1" x14ac:dyDescent="0.15">
      <c r="A1446" s="10"/>
      <c r="B1446" s="16"/>
      <c r="C1446" s="16"/>
      <c r="D1446" s="15"/>
      <c r="E1446" s="14"/>
      <c r="F1446" s="13"/>
      <c r="G1446" s="12" t="str">
        <f>IF(E1446="","",VLOOKUP(E1446,図書名リスト!$C$3:$W$1161,16,0))</f>
        <v/>
      </c>
      <c r="H1446" s="11" t="str">
        <f>IF(E1446="","",VLOOKUP(W1446,図書名リスト!$A$3:$W$1161,5,0))</f>
        <v/>
      </c>
      <c r="I1446" s="11" t="str">
        <f>IF(E1446="","",VLOOKUP(W1446,図書名リスト!$A$3:$W$1161,9,0))</f>
        <v/>
      </c>
      <c r="J1446" s="11" t="str">
        <f>IF(E1446="","",VLOOKUP(W1446,図書名リスト!$A$3:$W$1161,23,0))</f>
        <v/>
      </c>
      <c r="K1446" s="11" t="str">
        <f>IF(E1446="","",VLOOKUP(W1446,図書名リスト!$A$3:$W$11651,11,0))</f>
        <v/>
      </c>
      <c r="L1446" s="38" t="str">
        <f>IF(E1446="","",VLOOKUP(W1446,図書名リスト!$A$3:$W$1161,14,0))</f>
        <v/>
      </c>
      <c r="M1446" s="9" t="str">
        <f>IF(E1446="","",VLOOKUP(W1446,図書名リスト!$A$3:$W$1161,17,0))</f>
        <v/>
      </c>
      <c r="N1446" s="10"/>
      <c r="O1446" s="9" t="str">
        <f>IF(E1446="","",VLOOKUP(W1446,図書名リスト!$A$3:$W$1161,21,0))</f>
        <v/>
      </c>
      <c r="P1446" s="9" t="str">
        <f>IF(E1446="","",VLOOKUP(W1446,図書名リスト!$A$3:$W$1161,19,0))</f>
        <v/>
      </c>
      <c r="Q1446" s="9" t="str">
        <f>IF(E1446="","",VLOOKUP(W1446,図書名リスト!$A$3:$W$1161,20,0))</f>
        <v/>
      </c>
      <c r="R1446" s="9" t="str">
        <f>IF(E1446="","",VLOOKUP(W1446,図書名リスト!$A$3:$W$1161,22,0))</f>
        <v/>
      </c>
      <c r="S1446" s="8" t="str">
        <f t="shared" si="116"/>
        <v xml:space="preserve"> </v>
      </c>
      <c r="T1446" s="8" t="str">
        <f t="shared" si="117"/>
        <v>　</v>
      </c>
      <c r="U1446" s="8" t="str">
        <f t="shared" si="113"/>
        <v xml:space="preserve"> </v>
      </c>
      <c r="V1446" s="8">
        <f t="shared" si="114"/>
        <v>0</v>
      </c>
      <c r="W1446" s="7" t="str">
        <f t="shared" si="115"/>
        <v/>
      </c>
    </row>
    <row r="1447" spans="1:23" ht="57" customHeight="1" x14ac:dyDescent="0.15">
      <c r="A1447" s="10"/>
      <c r="B1447" s="16"/>
      <c r="C1447" s="16"/>
      <c r="D1447" s="15"/>
      <c r="E1447" s="14"/>
      <c r="F1447" s="13"/>
      <c r="G1447" s="12" t="str">
        <f>IF(E1447="","",VLOOKUP(E1447,図書名リスト!$C$3:$W$1161,16,0))</f>
        <v/>
      </c>
      <c r="H1447" s="11" t="str">
        <f>IF(E1447="","",VLOOKUP(W1447,図書名リスト!$A$3:$W$1161,5,0))</f>
        <v/>
      </c>
      <c r="I1447" s="11" t="str">
        <f>IF(E1447="","",VLOOKUP(W1447,図書名リスト!$A$3:$W$1161,9,0))</f>
        <v/>
      </c>
      <c r="J1447" s="11" t="str">
        <f>IF(E1447="","",VLOOKUP(W1447,図書名リスト!$A$3:$W$1161,23,0))</f>
        <v/>
      </c>
      <c r="K1447" s="11" t="str">
        <f>IF(E1447="","",VLOOKUP(W1447,図書名リスト!$A$3:$W$11651,11,0))</f>
        <v/>
      </c>
      <c r="L1447" s="38" t="str">
        <f>IF(E1447="","",VLOOKUP(W1447,図書名リスト!$A$3:$W$1161,14,0))</f>
        <v/>
      </c>
      <c r="M1447" s="9" t="str">
        <f>IF(E1447="","",VLOOKUP(W1447,図書名リスト!$A$3:$W$1161,17,0))</f>
        <v/>
      </c>
      <c r="N1447" s="10"/>
      <c r="O1447" s="9" t="str">
        <f>IF(E1447="","",VLOOKUP(W1447,図書名リスト!$A$3:$W$1161,21,0))</f>
        <v/>
      </c>
      <c r="P1447" s="9" t="str">
        <f>IF(E1447="","",VLOOKUP(W1447,図書名リスト!$A$3:$W$1161,19,0))</f>
        <v/>
      </c>
      <c r="Q1447" s="9" t="str">
        <f>IF(E1447="","",VLOOKUP(W1447,図書名リスト!$A$3:$W$1161,20,0))</f>
        <v/>
      </c>
      <c r="R1447" s="9" t="str">
        <f>IF(E1447="","",VLOOKUP(W1447,図書名リスト!$A$3:$W$1161,22,0))</f>
        <v/>
      </c>
      <c r="S1447" s="8" t="str">
        <f t="shared" si="116"/>
        <v xml:space="preserve"> </v>
      </c>
      <c r="T1447" s="8" t="str">
        <f t="shared" si="117"/>
        <v>　</v>
      </c>
      <c r="U1447" s="8" t="str">
        <f t="shared" si="113"/>
        <v xml:space="preserve"> </v>
      </c>
      <c r="V1447" s="8">
        <f t="shared" si="114"/>
        <v>0</v>
      </c>
      <c r="W1447" s="7" t="str">
        <f t="shared" si="115"/>
        <v/>
      </c>
    </row>
    <row r="1448" spans="1:23" ht="57" customHeight="1" x14ac:dyDescent="0.15">
      <c r="A1448" s="10"/>
      <c r="B1448" s="16"/>
      <c r="C1448" s="16"/>
      <c r="D1448" s="15"/>
      <c r="E1448" s="14"/>
      <c r="F1448" s="13"/>
      <c r="G1448" s="12" t="str">
        <f>IF(E1448="","",VLOOKUP(E1448,図書名リスト!$C$3:$W$1161,16,0))</f>
        <v/>
      </c>
      <c r="H1448" s="11" t="str">
        <f>IF(E1448="","",VLOOKUP(W1448,図書名リスト!$A$3:$W$1161,5,0))</f>
        <v/>
      </c>
      <c r="I1448" s="11" t="str">
        <f>IF(E1448="","",VLOOKUP(W1448,図書名リスト!$A$3:$W$1161,9,0))</f>
        <v/>
      </c>
      <c r="J1448" s="11" t="str">
        <f>IF(E1448="","",VLOOKUP(W1448,図書名リスト!$A$3:$W$1161,23,0))</f>
        <v/>
      </c>
      <c r="K1448" s="11" t="str">
        <f>IF(E1448="","",VLOOKUP(W1448,図書名リスト!$A$3:$W$11651,11,0))</f>
        <v/>
      </c>
      <c r="L1448" s="38" t="str">
        <f>IF(E1448="","",VLOOKUP(W1448,図書名リスト!$A$3:$W$1161,14,0))</f>
        <v/>
      </c>
      <c r="M1448" s="9" t="str">
        <f>IF(E1448="","",VLOOKUP(W1448,図書名リスト!$A$3:$W$1161,17,0))</f>
        <v/>
      </c>
      <c r="N1448" s="10"/>
      <c r="O1448" s="9" t="str">
        <f>IF(E1448="","",VLOOKUP(W1448,図書名リスト!$A$3:$W$1161,21,0))</f>
        <v/>
      </c>
      <c r="P1448" s="9" t="str">
        <f>IF(E1448="","",VLOOKUP(W1448,図書名リスト!$A$3:$W$1161,19,0))</f>
        <v/>
      </c>
      <c r="Q1448" s="9" t="str">
        <f>IF(E1448="","",VLOOKUP(W1448,図書名リスト!$A$3:$W$1161,20,0))</f>
        <v/>
      </c>
      <c r="R1448" s="9" t="str">
        <f>IF(E1448="","",VLOOKUP(W1448,図書名リスト!$A$3:$W$1161,22,0))</f>
        <v/>
      </c>
      <c r="S1448" s="8" t="str">
        <f t="shared" si="116"/>
        <v xml:space="preserve"> </v>
      </c>
      <c r="T1448" s="8" t="str">
        <f t="shared" si="117"/>
        <v>　</v>
      </c>
      <c r="U1448" s="8" t="str">
        <f t="shared" si="113"/>
        <v xml:space="preserve"> </v>
      </c>
      <c r="V1448" s="8">
        <f t="shared" si="114"/>
        <v>0</v>
      </c>
      <c r="W1448" s="7" t="str">
        <f t="shared" si="115"/>
        <v/>
      </c>
    </row>
    <row r="1449" spans="1:23" ht="57" customHeight="1" x14ac:dyDescent="0.15">
      <c r="A1449" s="10"/>
      <c r="B1449" s="16"/>
      <c r="C1449" s="16"/>
      <c r="D1449" s="15"/>
      <c r="E1449" s="14"/>
      <c r="F1449" s="13"/>
      <c r="G1449" s="12" t="str">
        <f>IF(E1449="","",VLOOKUP(E1449,図書名リスト!$C$3:$W$1161,16,0))</f>
        <v/>
      </c>
      <c r="H1449" s="11" t="str">
        <f>IF(E1449="","",VLOOKUP(W1449,図書名リスト!$A$3:$W$1161,5,0))</f>
        <v/>
      </c>
      <c r="I1449" s="11" t="str">
        <f>IF(E1449="","",VLOOKUP(W1449,図書名リスト!$A$3:$W$1161,9,0))</f>
        <v/>
      </c>
      <c r="J1449" s="11" t="str">
        <f>IF(E1449="","",VLOOKUP(W1449,図書名リスト!$A$3:$W$1161,23,0))</f>
        <v/>
      </c>
      <c r="K1449" s="11" t="str">
        <f>IF(E1449="","",VLOOKUP(W1449,図書名リスト!$A$3:$W$11651,11,0))</f>
        <v/>
      </c>
      <c r="L1449" s="38" t="str">
        <f>IF(E1449="","",VLOOKUP(W1449,図書名リスト!$A$3:$W$1161,14,0))</f>
        <v/>
      </c>
      <c r="M1449" s="9" t="str">
        <f>IF(E1449="","",VLOOKUP(W1449,図書名リスト!$A$3:$W$1161,17,0))</f>
        <v/>
      </c>
      <c r="N1449" s="10"/>
      <c r="O1449" s="9" t="str">
        <f>IF(E1449="","",VLOOKUP(W1449,図書名リスト!$A$3:$W$1161,21,0))</f>
        <v/>
      </c>
      <c r="P1449" s="9" t="str">
        <f>IF(E1449="","",VLOOKUP(W1449,図書名リスト!$A$3:$W$1161,19,0))</f>
        <v/>
      </c>
      <c r="Q1449" s="9" t="str">
        <f>IF(E1449="","",VLOOKUP(W1449,図書名リスト!$A$3:$W$1161,20,0))</f>
        <v/>
      </c>
      <c r="R1449" s="9" t="str">
        <f>IF(E1449="","",VLOOKUP(W1449,図書名リスト!$A$3:$W$1161,22,0))</f>
        <v/>
      </c>
      <c r="S1449" s="8" t="str">
        <f t="shared" si="116"/>
        <v xml:space="preserve"> </v>
      </c>
      <c r="T1449" s="8" t="str">
        <f t="shared" si="117"/>
        <v>　</v>
      </c>
      <c r="U1449" s="8" t="str">
        <f t="shared" ref="U1449:U1512" si="118">IF($A1449=0," ",VLOOKUP(S1449,$Y$14:$Z$60,2,0))</f>
        <v xml:space="preserve"> </v>
      </c>
      <c r="V1449" s="8">
        <f t="shared" ref="V1449:V1512" si="119">A1449</f>
        <v>0</v>
      </c>
      <c r="W1449" s="7" t="str">
        <f t="shared" ref="W1449:W1512" si="120">IF(E1449&amp;F1449="","",CONCATENATE(E1449,F1449))</f>
        <v/>
      </c>
    </row>
    <row r="1450" spans="1:23" ht="57" customHeight="1" x14ac:dyDescent="0.15">
      <c r="A1450" s="10"/>
      <c r="B1450" s="16"/>
      <c r="C1450" s="16"/>
      <c r="D1450" s="15"/>
      <c r="E1450" s="14"/>
      <c r="F1450" s="13"/>
      <c r="G1450" s="12" t="str">
        <f>IF(E1450="","",VLOOKUP(E1450,図書名リスト!$C$3:$W$1161,16,0))</f>
        <v/>
      </c>
      <c r="H1450" s="11" t="str">
        <f>IF(E1450="","",VLOOKUP(W1450,図書名リスト!$A$3:$W$1161,5,0))</f>
        <v/>
      </c>
      <c r="I1450" s="11" t="str">
        <f>IF(E1450="","",VLOOKUP(W1450,図書名リスト!$A$3:$W$1161,9,0))</f>
        <v/>
      </c>
      <c r="J1450" s="11" t="str">
        <f>IF(E1450="","",VLOOKUP(W1450,図書名リスト!$A$3:$W$1161,23,0))</f>
        <v/>
      </c>
      <c r="K1450" s="11" t="str">
        <f>IF(E1450="","",VLOOKUP(W1450,図書名リスト!$A$3:$W$11651,11,0))</f>
        <v/>
      </c>
      <c r="L1450" s="38" t="str">
        <f>IF(E1450="","",VLOOKUP(W1450,図書名リスト!$A$3:$W$1161,14,0))</f>
        <v/>
      </c>
      <c r="M1450" s="9" t="str">
        <f>IF(E1450="","",VLOOKUP(W1450,図書名リスト!$A$3:$W$1161,17,0))</f>
        <v/>
      </c>
      <c r="N1450" s="10"/>
      <c r="O1450" s="9" t="str">
        <f>IF(E1450="","",VLOOKUP(W1450,図書名リスト!$A$3:$W$1161,21,0))</f>
        <v/>
      </c>
      <c r="P1450" s="9" t="str">
        <f>IF(E1450="","",VLOOKUP(W1450,図書名リスト!$A$3:$W$1161,19,0))</f>
        <v/>
      </c>
      <c r="Q1450" s="9" t="str">
        <f>IF(E1450="","",VLOOKUP(W1450,図書名リスト!$A$3:$W$1161,20,0))</f>
        <v/>
      </c>
      <c r="R1450" s="9" t="str">
        <f>IF(E1450="","",VLOOKUP(W1450,図書名リスト!$A$3:$W$1161,22,0))</f>
        <v/>
      </c>
      <c r="S1450" s="8" t="str">
        <f t="shared" si="116"/>
        <v xml:space="preserve"> </v>
      </c>
      <c r="T1450" s="8" t="str">
        <f t="shared" si="117"/>
        <v>　</v>
      </c>
      <c r="U1450" s="8" t="str">
        <f t="shared" si="118"/>
        <v xml:space="preserve"> </v>
      </c>
      <c r="V1450" s="8">
        <f t="shared" si="119"/>
        <v>0</v>
      </c>
      <c r="W1450" s="7" t="str">
        <f t="shared" si="120"/>
        <v/>
      </c>
    </row>
    <row r="1451" spans="1:23" ht="57" customHeight="1" x14ac:dyDescent="0.15">
      <c r="A1451" s="10"/>
      <c r="B1451" s="16"/>
      <c r="C1451" s="16"/>
      <c r="D1451" s="15"/>
      <c r="E1451" s="14"/>
      <c r="F1451" s="13"/>
      <c r="G1451" s="12" t="str">
        <f>IF(E1451="","",VLOOKUP(E1451,図書名リスト!$C$3:$W$1161,16,0))</f>
        <v/>
      </c>
      <c r="H1451" s="11" t="str">
        <f>IF(E1451="","",VLOOKUP(W1451,図書名リスト!$A$3:$W$1161,5,0))</f>
        <v/>
      </c>
      <c r="I1451" s="11" t="str">
        <f>IF(E1451="","",VLOOKUP(W1451,図書名リスト!$A$3:$W$1161,9,0))</f>
        <v/>
      </c>
      <c r="J1451" s="11" t="str">
        <f>IF(E1451="","",VLOOKUP(W1451,図書名リスト!$A$3:$W$1161,23,0))</f>
        <v/>
      </c>
      <c r="K1451" s="11" t="str">
        <f>IF(E1451="","",VLOOKUP(W1451,図書名リスト!$A$3:$W$11651,11,0))</f>
        <v/>
      </c>
      <c r="L1451" s="38" t="str">
        <f>IF(E1451="","",VLOOKUP(W1451,図書名リスト!$A$3:$W$1161,14,0))</f>
        <v/>
      </c>
      <c r="M1451" s="9" t="str">
        <f>IF(E1451="","",VLOOKUP(W1451,図書名リスト!$A$3:$W$1161,17,0))</f>
        <v/>
      </c>
      <c r="N1451" s="10"/>
      <c r="O1451" s="9" t="str">
        <f>IF(E1451="","",VLOOKUP(W1451,図書名リスト!$A$3:$W$1161,21,0))</f>
        <v/>
      </c>
      <c r="P1451" s="9" t="str">
        <f>IF(E1451="","",VLOOKUP(W1451,図書名リスト!$A$3:$W$1161,19,0))</f>
        <v/>
      </c>
      <c r="Q1451" s="9" t="str">
        <f>IF(E1451="","",VLOOKUP(W1451,図書名リスト!$A$3:$W$1161,20,0))</f>
        <v/>
      </c>
      <c r="R1451" s="9" t="str">
        <f>IF(E1451="","",VLOOKUP(W1451,図書名リスト!$A$3:$W$1161,22,0))</f>
        <v/>
      </c>
      <c r="S1451" s="8" t="str">
        <f t="shared" si="116"/>
        <v xml:space="preserve"> </v>
      </c>
      <c r="T1451" s="8" t="str">
        <f t="shared" si="117"/>
        <v>　</v>
      </c>
      <c r="U1451" s="8" t="str">
        <f t="shared" si="118"/>
        <v xml:space="preserve"> </v>
      </c>
      <c r="V1451" s="8">
        <f t="shared" si="119"/>
        <v>0</v>
      </c>
      <c r="W1451" s="7" t="str">
        <f t="shared" si="120"/>
        <v/>
      </c>
    </row>
    <row r="1452" spans="1:23" ht="57" customHeight="1" x14ac:dyDescent="0.15">
      <c r="A1452" s="10"/>
      <c r="B1452" s="16"/>
      <c r="C1452" s="16"/>
      <c r="D1452" s="15"/>
      <c r="E1452" s="14"/>
      <c r="F1452" s="13"/>
      <c r="G1452" s="12" t="str">
        <f>IF(E1452="","",VLOOKUP(E1452,図書名リスト!$C$3:$W$1161,16,0))</f>
        <v/>
      </c>
      <c r="H1452" s="11" t="str">
        <f>IF(E1452="","",VLOOKUP(W1452,図書名リスト!$A$3:$W$1161,5,0))</f>
        <v/>
      </c>
      <c r="I1452" s="11" t="str">
        <f>IF(E1452="","",VLOOKUP(W1452,図書名リスト!$A$3:$W$1161,9,0))</f>
        <v/>
      </c>
      <c r="J1452" s="11" t="str">
        <f>IF(E1452="","",VLOOKUP(W1452,図書名リスト!$A$3:$W$1161,23,0))</f>
        <v/>
      </c>
      <c r="K1452" s="11" t="str">
        <f>IF(E1452="","",VLOOKUP(W1452,図書名リスト!$A$3:$W$11651,11,0))</f>
        <v/>
      </c>
      <c r="L1452" s="38" t="str">
        <f>IF(E1452="","",VLOOKUP(W1452,図書名リスト!$A$3:$W$1161,14,0))</f>
        <v/>
      </c>
      <c r="M1452" s="9" t="str">
        <f>IF(E1452="","",VLOOKUP(W1452,図書名リスト!$A$3:$W$1161,17,0))</f>
        <v/>
      </c>
      <c r="N1452" s="10"/>
      <c r="O1452" s="9" t="str">
        <f>IF(E1452="","",VLOOKUP(W1452,図書名リスト!$A$3:$W$1161,21,0))</f>
        <v/>
      </c>
      <c r="P1452" s="9" t="str">
        <f>IF(E1452="","",VLOOKUP(W1452,図書名リスト!$A$3:$W$1161,19,0))</f>
        <v/>
      </c>
      <c r="Q1452" s="9" t="str">
        <f>IF(E1452="","",VLOOKUP(W1452,図書名リスト!$A$3:$W$1161,20,0))</f>
        <v/>
      </c>
      <c r="R1452" s="9" t="str">
        <f>IF(E1452="","",VLOOKUP(W1452,図書名リスト!$A$3:$W$1161,22,0))</f>
        <v/>
      </c>
      <c r="S1452" s="8" t="str">
        <f t="shared" si="116"/>
        <v xml:space="preserve"> </v>
      </c>
      <c r="T1452" s="8" t="str">
        <f t="shared" si="117"/>
        <v>　</v>
      </c>
      <c r="U1452" s="8" t="str">
        <f t="shared" si="118"/>
        <v xml:space="preserve"> </v>
      </c>
      <c r="V1452" s="8">
        <f t="shared" si="119"/>
        <v>0</v>
      </c>
      <c r="W1452" s="7" t="str">
        <f t="shared" si="120"/>
        <v/>
      </c>
    </row>
    <row r="1453" spans="1:23" ht="57" customHeight="1" x14ac:dyDescent="0.15">
      <c r="A1453" s="10"/>
      <c r="B1453" s="16"/>
      <c r="C1453" s="16"/>
      <c r="D1453" s="15"/>
      <c r="E1453" s="14"/>
      <c r="F1453" s="13"/>
      <c r="G1453" s="12" t="str">
        <f>IF(E1453="","",VLOOKUP(E1453,図書名リスト!$C$3:$W$1161,16,0))</f>
        <v/>
      </c>
      <c r="H1453" s="11" t="str">
        <f>IF(E1453="","",VLOOKUP(W1453,図書名リスト!$A$3:$W$1161,5,0))</f>
        <v/>
      </c>
      <c r="I1453" s="11" t="str">
        <f>IF(E1453="","",VLOOKUP(W1453,図書名リスト!$A$3:$W$1161,9,0))</f>
        <v/>
      </c>
      <c r="J1453" s="11" t="str">
        <f>IF(E1453="","",VLOOKUP(W1453,図書名リスト!$A$3:$W$1161,23,0))</f>
        <v/>
      </c>
      <c r="K1453" s="11" t="str">
        <f>IF(E1453="","",VLOOKUP(W1453,図書名リスト!$A$3:$W$11651,11,0))</f>
        <v/>
      </c>
      <c r="L1453" s="38" t="str">
        <f>IF(E1453="","",VLOOKUP(W1453,図書名リスト!$A$3:$W$1161,14,0))</f>
        <v/>
      </c>
      <c r="M1453" s="9" t="str">
        <f>IF(E1453="","",VLOOKUP(W1453,図書名リスト!$A$3:$W$1161,17,0))</f>
        <v/>
      </c>
      <c r="N1453" s="10"/>
      <c r="O1453" s="9" t="str">
        <f>IF(E1453="","",VLOOKUP(W1453,図書名リスト!$A$3:$W$1161,21,0))</f>
        <v/>
      </c>
      <c r="P1453" s="9" t="str">
        <f>IF(E1453="","",VLOOKUP(W1453,図書名リスト!$A$3:$W$1161,19,0))</f>
        <v/>
      </c>
      <c r="Q1453" s="9" t="str">
        <f>IF(E1453="","",VLOOKUP(W1453,図書名リスト!$A$3:$W$1161,20,0))</f>
        <v/>
      </c>
      <c r="R1453" s="9" t="str">
        <f>IF(E1453="","",VLOOKUP(W1453,図書名リスト!$A$3:$W$1161,22,0))</f>
        <v/>
      </c>
      <c r="S1453" s="8" t="str">
        <f t="shared" si="116"/>
        <v xml:space="preserve"> </v>
      </c>
      <c r="T1453" s="8" t="str">
        <f t="shared" si="117"/>
        <v>　</v>
      </c>
      <c r="U1453" s="8" t="str">
        <f t="shared" si="118"/>
        <v xml:space="preserve"> </v>
      </c>
      <c r="V1453" s="8">
        <f t="shared" si="119"/>
        <v>0</v>
      </c>
      <c r="W1453" s="7" t="str">
        <f t="shared" si="120"/>
        <v/>
      </c>
    </row>
    <row r="1454" spans="1:23" ht="57" customHeight="1" x14ac:dyDescent="0.15">
      <c r="A1454" s="10"/>
      <c r="B1454" s="16"/>
      <c r="C1454" s="16"/>
      <c r="D1454" s="15"/>
      <c r="E1454" s="14"/>
      <c r="F1454" s="13"/>
      <c r="G1454" s="12" t="str">
        <f>IF(E1454="","",VLOOKUP(E1454,図書名リスト!$C$3:$W$1161,16,0))</f>
        <v/>
      </c>
      <c r="H1454" s="11" t="str">
        <f>IF(E1454="","",VLOOKUP(W1454,図書名リスト!$A$3:$W$1161,5,0))</f>
        <v/>
      </c>
      <c r="I1454" s="11" t="str">
        <f>IF(E1454="","",VLOOKUP(W1454,図書名リスト!$A$3:$W$1161,9,0))</f>
        <v/>
      </c>
      <c r="J1454" s="11" t="str">
        <f>IF(E1454="","",VLOOKUP(W1454,図書名リスト!$A$3:$W$1161,23,0))</f>
        <v/>
      </c>
      <c r="K1454" s="11" t="str">
        <f>IF(E1454="","",VLOOKUP(W1454,図書名リスト!$A$3:$W$11651,11,0))</f>
        <v/>
      </c>
      <c r="L1454" s="38" t="str">
        <f>IF(E1454="","",VLOOKUP(W1454,図書名リスト!$A$3:$W$1161,14,0))</f>
        <v/>
      </c>
      <c r="M1454" s="9" t="str">
        <f>IF(E1454="","",VLOOKUP(W1454,図書名リスト!$A$3:$W$1161,17,0))</f>
        <v/>
      </c>
      <c r="N1454" s="10"/>
      <c r="O1454" s="9" t="str">
        <f>IF(E1454="","",VLOOKUP(W1454,図書名リスト!$A$3:$W$1161,21,0))</f>
        <v/>
      </c>
      <c r="P1454" s="9" t="str">
        <f>IF(E1454="","",VLOOKUP(W1454,図書名リスト!$A$3:$W$1161,19,0))</f>
        <v/>
      </c>
      <c r="Q1454" s="9" t="str">
        <f>IF(E1454="","",VLOOKUP(W1454,図書名リスト!$A$3:$W$1161,20,0))</f>
        <v/>
      </c>
      <c r="R1454" s="9" t="str">
        <f>IF(E1454="","",VLOOKUP(W1454,図書名リスト!$A$3:$W$1161,22,0))</f>
        <v/>
      </c>
      <c r="S1454" s="8" t="str">
        <f t="shared" si="116"/>
        <v xml:space="preserve"> </v>
      </c>
      <c r="T1454" s="8" t="str">
        <f t="shared" si="117"/>
        <v>　</v>
      </c>
      <c r="U1454" s="8" t="str">
        <f t="shared" si="118"/>
        <v xml:space="preserve"> </v>
      </c>
      <c r="V1454" s="8">
        <f t="shared" si="119"/>
        <v>0</v>
      </c>
      <c r="W1454" s="7" t="str">
        <f t="shared" si="120"/>
        <v/>
      </c>
    </row>
    <row r="1455" spans="1:23" ht="57" customHeight="1" x14ac:dyDescent="0.15">
      <c r="A1455" s="10"/>
      <c r="B1455" s="16"/>
      <c r="C1455" s="16"/>
      <c r="D1455" s="15"/>
      <c r="E1455" s="14"/>
      <c r="F1455" s="13"/>
      <c r="G1455" s="12" t="str">
        <f>IF(E1455="","",VLOOKUP(E1455,図書名リスト!$C$3:$W$1161,16,0))</f>
        <v/>
      </c>
      <c r="H1455" s="11" t="str">
        <f>IF(E1455="","",VLOOKUP(W1455,図書名リスト!$A$3:$W$1161,5,0))</f>
        <v/>
      </c>
      <c r="I1455" s="11" t="str">
        <f>IF(E1455="","",VLOOKUP(W1455,図書名リスト!$A$3:$W$1161,9,0))</f>
        <v/>
      </c>
      <c r="J1455" s="11" t="str">
        <f>IF(E1455="","",VLOOKUP(W1455,図書名リスト!$A$3:$W$1161,23,0))</f>
        <v/>
      </c>
      <c r="K1455" s="11" t="str">
        <f>IF(E1455="","",VLOOKUP(W1455,図書名リスト!$A$3:$W$11651,11,0))</f>
        <v/>
      </c>
      <c r="L1455" s="38" t="str">
        <f>IF(E1455="","",VLOOKUP(W1455,図書名リスト!$A$3:$W$1161,14,0))</f>
        <v/>
      </c>
      <c r="M1455" s="9" t="str">
        <f>IF(E1455="","",VLOOKUP(W1455,図書名リスト!$A$3:$W$1161,17,0))</f>
        <v/>
      </c>
      <c r="N1455" s="10"/>
      <c r="O1455" s="9" t="str">
        <f>IF(E1455="","",VLOOKUP(W1455,図書名リスト!$A$3:$W$1161,21,0))</f>
        <v/>
      </c>
      <c r="P1455" s="9" t="str">
        <f>IF(E1455="","",VLOOKUP(W1455,図書名リスト!$A$3:$W$1161,19,0))</f>
        <v/>
      </c>
      <c r="Q1455" s="9" t="str">
        <f>IF(E1455="","",VLOOKUP(W1455,図書名リスト!$A$3:$W$1161,20,0))</f>
        <v/>
      </c>
      <c r="R1455" s="9" t="str">
        <f>IF(E1455="","",VLOOKUP(W1455,図書名リスト!$A$3:$W$1161,22,0))</f>
        <v/>
      </c>
      <c r="S1455" s="8" t="str">
        <f t="shared" si="116"/>
        <v xml:space="preserve"> </v>
      </c>
      <c r="T1455" s="8" t="str">
        <f t="shared" si="117"/>
        <v>　</v>
      </c>
      <c r="U1455" s="8" t="str">
        <f t="shared" si="118"/>
        <v xml:space="preserve"> </v>
      </c>
      <c r="V1455" s="8">
        <f t="shared" si="119"/>
        <v>0</v>
      </c>
      <c r="W1455" s="7" t="str">
        <f t="shared" si="120"/>
        <v/>
      </c>
    </row>
    <row r="1456" spans="1:23" ht="57" customHeight="1" x14ac:dyDescent="0.15">
      <c r="A1456" s="10"/>
      <c r="B1456" s="16"/>
      <c r="C1456" s="16"/>
      <c r="D1456" s="15"/>
      <c r="E1456" s="14"/>
      <c r="F1456" s="13"/>
      <c r="G1456" s="12" t="str">
        <f>IF(E1456="","",VLOOKUP(E1456,図書名リスト!$C$3:$W$1161,16,0))</f>
        <v/>
      </c>
      <c r="H1456" s="11" t="str">
        <f>IF(E1456="","",VLOOKUP(W1456,図書名リスト!$A$3:$W$1161,5,0))</f>
        <v/>
      </c>
      <c r="I1456" s="11" t="str">
        <f>IF(E1456="","",VLOOKUP(W1456,図書名リスト!$A$3:$W$1161,9,0))</f>
        <v/>
      </c>
      <c r="J1456" s="11" t="str">
        <f>IF(E1456="","",VLOOKUP(W1456,図書名リスト!$A$3:$W$1161,23,0))</f>
        <v/>
      </c>
      <c r="K1456" s="11" t="str">
        <f>IF(E1456="","",VLOOKUP(W1456,図書名リスト!$A$3:$W$11651,11,0))</f>
        <v/>
      </c>
      <c r="L1456" s="38" t="str">
        <f>IF(E1456="","",VLOOKUP(W1456,図書名リスト!$A$3:$W$1161,14,0))</f>
        <v/>
      </c>
      <c r="M1456" s="9" t="str">
        <f>IF(E1456="","",VLOOKUP(W1456,図書名リスト!$A$3:$W$1161,17,0))</f>
        <v/>
      </c>
      <c r="N1456" s="10"/>
      <c r="O1456" s="9" t="str">
        <f>IF(E1456="","",VLOOKUP(W1456,図書名リスト!$A$3:$W$1161,21,0))</f>
        <v/>
      </c>
      <c r="P1456" s="9" t="str">
        <f>IF(E1456="","",VLOOKUP(W1456,図書名リスト!$A$3:$W$1161,19,0))</f>
        <v/>
      </c>
      <c r="Q1456" s="9" t="str">
        <f>IF(E1456="","",VLOOKUP(W1456,図書名リスト!$A$3:$W$1161,20,0))</f>
        <v/>
      </c>
      <c r="R1456" s="9" t="str">
        <f>IF(E1456="","",VLOOKUP(W1456,図書名リスト!$A$3:$W$1161,22,0))</f>
        <v/>
      </c>
      <c r="S1456" s="8" t="str">
        <f t="shared" si="116"/>
        <v xml:space="preserve"> </v>
      </c>
      <c r="T1456" s="8" t="str">
        <f t="shared" si="117"/>
        <v>　</v>
      </c>
      <c r="U1456" s="8" t="str">
        <f t="shared" si="118"/>
        <v xml:space="preserve"> </v>
      </c>
      <c r="V1456" s="8">
        <f t="shared" si="119"/>
        <v>0</v>
      </c>
      <c r="W1456" s="7" t="str">
        <f t="shared" si="120"/>
        <v/>
      </c>
    </row>
    <row r="1457" spans="1:23" ht="57" customHeight="1" x14ac:dyDescent="0.15">
      <c r="A1457" s="10"/>
      <c r="B1457" s="16"/>
      <c r="C1457" s="16"/>
      <c r="D1457" s="15"/>
      <c r="E1457" s="14"/>
      <c r="F1457" s="13"/>
      <c r="G1457" s="12" t="str">
        <f>IF(E1457="","",VLOOKUP(E1457,図書名リスト!$C$3:$W$1161,16,0))</f>
        <v/>
      </c>
      <c r="H1457" s="11" t="str">
        <f>IF(E1457="","",VLOOKUP(W1457,図書名リスト!$A$3:$W$1161,5,0))</f>
        <v/>
      </c>
      <c r="I1457" s="11" t="str">
        <f>IF(E1457="","",VLOOKUP(W1457,図書名リスト!$A$3:$W$1161,9,0))</f>
        <v/>
      </c>
      <c r="J1457" s="11" t="str">
        <f>IF(E1457="","",VLOOKUP(W1457,図書名リスト!$A$3:$W$1161,23,0))</f>
        <v/>
      </c>
      <c r="K1457" s="11" t="str">
        <f>IF(E1457="","",VLOOKUP(W1457,図書名リスト!$A$3:$W$11651,11,0))</f>
        <v/>
      </c>
      <c r="L1457" s="38" t="str">
        <f>IF(E1457="","",VLOOKUP(W1457,図書名リスト!$A$3:$W$1161,14,0))</f>
        <v/>
      </c>
      <c r="M1457" s="9" t="str">
        <f>IF(E1457="","",VLOOKUP(W1457,図書名リスト!$A$3:$W$1161,17,0))</f>
        <v/>
      </c>
      <c r="N1457" s="10"/>
      <c r="O1457" s="9" t="str">
        <f>IF(E1457="","",VLOOKUP(W1457,図書名リスト!$A$3:$W$1161,21,0))</f>
        <v/>
      </c>
      <c r="P1457" s="9" t="str">
        <f>IF(E1457="","",VLOOKUP(W1457,図書名リスト!$A$3:$W$1161,19,0))</f>
        <v/>
      </c>
      <c r="Q1457" s="9" t="str">
        <f>IF(E1457="","",VLOOKUP(W1457,図書名リスト!$A$3:$W$1161,20,0))</f>
        <v/>
      </c>
      <c r="R1457" s="9" t="str">
        <f>IF(E1457="","",VLOOKUP(W1457,図書名リスト!$A$3:$W$1161,22,0))</f>
        <v/>
      </c>
      <c r="S1457" s="8" t="str">
        <f t="shared" si="116"/>
        <v xml:space="preserve"> </v>
      </c>
      <c r="T1457" s="8" t="str">
        <f t="shared" si="117"/>
        <v>　</v>
      </c>
      <c r="U1457" s="8" t="str">
        <f t="shared" si="118"/>
        <v xml:space="preserve"> </v>
      </c>
      <c r="V1457" s="8">
        <f t="shared" si="119"/>
        <v>0</v>
      </c>
      <c r="W1457" s="7" t="str">
        <f t="shared" si="120"/>
        <v/>
      </c>
    </row>
    <row r="1458" spans="1:23" ht="57" customHeight="1" x14ac:dyDescent="0.15">
      <c r="A1458" s="10"/>
      <c r="B1458" s="16"/>
      <c r="C1458" s="16"/>
      <c r="D1458" s="15"/>
      <c r="E1458" s="14"/>
      <c r="F1458" s="13"/>
      <c r="G1458" s="12" t="str">
        <f>IF(E1458="","",VLOOKUP(E1458,図書名リスト!$C$3:$W$1161,16,0))</f>
        <v/>
      </c>
      <c r="H1458" s="11" t="str">
        <f>IF(E1458="","",VLOOKUP(W1458,図書名リスト!$A$3:$W$1161,5,0))</f>
        <v/>
      </c>
      <c r="I1458" s="11" t="str">
        <f>IF(E1458="","",VLOOKUP(W1458,図書名リスト!$A$3:$W$1161,9,0))</f>
        <v/>
      </c>
      <c r="J1458" s="11" t="str">
        <f>IF(E1458="","",VLOOKUP(W1458,図書名リスト!$A$3:$W$1161,23,0))</f>
        <v/>
      </c>
      <c r="K1458" s="11" t="str">
        <f>IF(E1458="","",VLOOKUP(W1458,図書名リスト!$A$3:$W$11651,11,0))</f>
        <v/>
      </c>
      <c r="L1458" s="38" t="str">
        <f>IF(E1458="","",VLOOKUP(W1458,図書名リスト!$A$3:$W$1161,14,0))</f>
        <v/>
      </c>
      <c r="M1458" s="9" t="str">
        <f>IF(E1458="","",VLOOKUP(W1458,図書名リスト!$A$3:$W$1161,17,0))</f>
        <v/>
      </c>
      <c r="N1458" s="10"/>
      <c r="O1458" s="9" t="str">
        <f>IF(E1458="","",VLOOKUP(W1458,図書名リスト!$A$3:$W$1161,21,0))</f>
        <v/>
      </c>
      <c r="P1458" s="9" t="str">
        <f>IF(E1458="","",VLOOKUP(W1458,図書名リスト!$A$3:$W$1161,19,0))</f>
        <v/>
      </c>
      <c r="Q1458" s="9" t="str">
        <f>IF(E1458="","",VLOOKUP(W1458,図書名リスト!$A$3:$W$1161,20,0))</f>
        <v/>
      </c>
      <c r="R1458" s="9" t="str">
        <f>IF(E1458="","",VLOOKUP(W1458,図書名リスト!$A$3:$W$1161,22,0))</f>
        <v/>
      </c>
      <c r="S1458" s="8" t="str">
        <f t="shared" si="116"/>
        <v xml:space="preserve"> </v>
      </c>
      <c r="T1458" s="8" t="str">
        <f t="shared" si="117"/>
        <v>　</v>
      </c>
      <c r="U1458" s="8" t="str">
        <f t="shared" si="118"/>
        <v xml:space="preserve"> </v>
      </c>
      <c r="V1458" s="8">
        <f t="shared" si="119"/>
        <v>0</v>
      </c>
      <c r="W1458" s="7" t="str">
        <f t="shared" si="120"/>
        <v/>
      </c>
    </row>
    <row r="1459" spans="1:23" ht="57" customHeight="1" x14ac:dyDescent="0.15">
      <c r="A1459" s="10"/>
      <c r="B1459" s="16"/>
      <c r="C1459" s="16"/>
      <c r="D1459" s="15"/>
      <c r="E1459" s="14"/>
      <c r="F1459" s="13"/>
      <c r="G1459" s="12" t="str">
        <f>IF(E1459="","",VLOOKUP(E1459,図書名リスト!$C$3:$W$1161,16,0))</f>
        <v/>
      </c>
      <c r="H1459" s="11" t="str">
        <f>IF(E1459="","",VLOOKUP(W1459,図書名リスト!$A$3:$W$1161,5,0))</f>
        <v/>
      </c>
      <c r="I1459" s="11" t="str">
        <f>IF(E1459="","",VLOOKUP(W1459,図書名リスト!$A$3:$W$1161,9,0))</f>
        <v/>
      </c>
      <c r="J1459" s="11" t="str">
        <f>IF(E1459="","",VLOOKUP(W1459,図書名リスト!$A$3:$W$1161,23,0))</f>
        <v/>
      </c>
      <c r="K1459" s="11" t="str">
        <f>IF(E1459="","",VLOOKUP(W1459,図書名リスト!$A$3:$W$11651,11,0))</f>
        <v/>
      </c>
      <c r="L1459" s="38" t="str">
        <f>IF(E1459="","",VLOOKUP(W1459,図書名リスト!$A$3:$W$1161,14,0))</f>
        <v/>
      </c>
      <c r="M1459" s="9" t="str">
        <f>IF(E1459="","",VLOOKUP(W1459,図書名リスト!$A$3:$W$1161,17,0))</f>
        <v/>
      </c>
      <c r="N1459" s="10"/>
      <c r="O1459" s="9" t="str">
        <f>IF(E1459="","",VLOOKUP(W1459,図書名リスト!$A$3:$W$1161,21,0))</f>
        <v/>
      </c>
      <c r="P1459" s="9" t="str">
        <f>IF(E1459="","",VLOOKUP(W1459,図書名リスト!$A$3:$W$1161,19,0))</f>
        <v/>
      </c>
      <c r="Q1459" s="9" t="str">
        <f>IF(E1459="","",VLOOKUP(W1459,図書名リスト!$A$3:$W$1161,20,0))</f>
        <v/>
      </c>
      <c r="R1459" s="9" t="str">
        <f>IF(E1459="","",VLOOKUP(W1459,図書名リスト!$A$3:$W$1161,22,0))</f>
        <v/>
      </c>
      <c r="S1459" s="8" t="str">
        <f t="shared" si="116"/>
        <v xml:space="preserve"> </v>
      </c>
      <c r="T1459" s="8" t="str">
        <f t="shared" si="117"/>
        <v>　</v>
      </c>
      <c r="U1459" s="8" t="str">
        <f t="shared" si="118"/>
        <v xml:space="preserve"> </v>
      </c>
      <c r="V1459" s="8">
        <f t="shared" si="119"/>
        <v>0</v>
      </c>
      <c r="W1459" s="7" t="str">
        <f t="shared" si="120"/>
        <v/>
      </c>
    </row>
    <row r="1460" spans="1:23" ht="57" customHeight="1" x14ac:dyDescent="0.15">
      <c r="A1460" s="10"/>
      <c r="B1460" s="16"/>
      <c r="C1460" s="16"/>
      <c r="D1460" s="15"/>
      <c r="E1460" s="14"/>
      <c r="F1460" s="13"/>
      <c r="G1460" s="12" t="str">
        <f>IF(E1460="","",VLOOKUP(E1460,図書名リスト!$C$3:$W$1161,16,0))</f>
        <v/>
      </c>
      <c r="H1460" s="11" t="str">
        <f>IF(E1460="","",VLOOKUP(W1460,図書名リスト!$A$3:$W$1161,5,0))</f>
        <v/>
      </c>
      <c r="I1460" s="11" t="str">
        <f>IF(E1460="","",VLOOKUP(W1460,図書名リスト!$A$3:$W$1161,9,0))</f>
        <v/>
      </c>
      <c r="J1460" s="11" t="str">
        <f>IF(E1460="","",VLOOKUP(W1460,図書名リスト!$A$3:$W$1161,23,0))</f>
        <v/>
      </c>
      <c r="K1460" s="11" t="str">
        <f>IF(E1460="","",VLOOKUP(W1460,図書名リスト!$A$3:$W$11651,11,0))</f>
        <v/>
      </c>
      <c r="L1460" s="38" t="str">
        <f>IF(E1460="","",VLOOKUP(W1460,図書名リスト!$A$3:$W$1161,14,0))</f>
        <v/>
      </c>
      <c r="M1460" s="9" t="str">
        <f>IF(E1460="","",VLOOKUP(W1460,図書名リスト!$A$3:$W$1161,17,0))</f>
        <v/>
      </c>
      <c r="N1460" s="10"/>
      <c r="O1460" s="9" t="str">
        <f>IF(E1460="","",VLOOKUP(W1460,図書名リスト!$A$3:$W$1161,21,0))</f>
        <v/>
      </c>
      <c r="P1460" s="9" t="str">
        <f>IF(E1460="","",VLOOKUP(W1460,図書名リスト!$A$3:$W$1161,19,0))</f>
        <v/>
      </c>
      <c r="Q1460" s="9" t="str">
        <f>IF(E1460="","",VLOOKUP(W1460,図書名リスト!$A$3:$W$1161,20,0))</f>
        <v/>
      </c>
      <c r="R1460" s="9" t="str">
        <f>IF(E1460="","",VLOOKUP(W1460,図書名リスト!$A$3:$W$1161,22,0))</f>
        <v/>
      </c>
      <c r="S1460" s="8" t="str">
        <f t="shared" si="116"/>
        <v xml:space="preserve"> </v>
      </c>
      <c r="T1460" s="8" t="str">
        <f t="shared" si="117"/>
        <v>　</v>
      </c>
      <c r="U1460" s="8" t="str">
        <f t="shared" si="118"/>
        <v xml:space="preserve"> </v>
      </c>
      <c r="V1460" s="8">
        <f t="shared" si="119"/>
        <v>0</v>
      </c>
      <c r="W1460" s="7" t="str">
        <f t="shared" si="120"/>
        <v/>
      </c>
    </row>
    <row r="1461" spans="1:23" ht="57" customHeight="1" x14ac:dyDescent="0.15">
      <c r="A1461" s="10"/>
      <c r="B1461" s="16"/>
      <c r="C1461" s="16"/>
      <c r="D1461" s="15"/>
      <c r="E1461" s="14"/>
      <c r="F1461" s="13"/>
      <c r="G1461" s="12" t="str">
        <f>IF(E1461="","",VLOOKUP(E1461,図書名リスト!$C$3:$W$1161,16,0))</f>
        <v/>
      </c>
      <c r="H1461" s="11" t="str">
        <f>IF(E1461="","",VLOOKUP(W1461,図書名リスト!$A$3:$W$1161,5,0))</f>
        <v/>
      </c>
      <c r="I1461" s="11" t="str">
        <f>IF(E1461="","",VLOOKUP(W1461,図書名リスト!$A$3:$W$1161,9,0))</f>
        <v/>
      </c>
      <c r="J1461" s="11" t="str">
        <f>IF(E1461="","",VLOOKUP(W1461,図書名リスト!$A$3:$W$1161,23,0))</f>
        <v/>
      </c>
      <c r="K1461" s="11" t="str">
        <f>IF(E1461="","",VLOOKUP(W1461,図書名リスト!$A$3:$W$11651,11,0))</f>
        <v/>
      </c>
      <c r="L1461" s="38" t="str">
        <f>IF(E1461="","",VLOOKUP(W1461,図書名リスト!$A$3:$W$1161,14,0))</f>
        <v/>
      </c>
      <c r="M1461" s="9" t="str">
        <f>IF(E1461="","",VLOOKUP(W1461,図書名リスト!$A$3:$W$1161,17,0))</f>
        <v/>
      </c>
      <c r="N1461" s="10"/>
      <c r="O1461" s="9" t="str">
        <f>IF(E1461="","",VLOOKUP(W1461,図書名リスト!$A$3:$W$1161,21,0))</f>
        <v/>
      </c>
      <c r="P1461" s="9" t="str">
        <f>IF(E1461="","",VLOOKUP(W1461,図書名リスト!$A$3:$W$1161,19,0))</f>
        <v/>
      </c>
      <c r="Q1461" s="9" t="str">
        <f>IF(E1461="","",VLOOKUP(W1461,図書名リスト!$A$3:$W$1161,20,0))</f>
        <v/>
      </c>
      <c r="R1461" s="9" t="str">
        <f>IF(E1461="","",VLOOKUP(W1461,図書名リスト!$A$3:$W$1161,22,0))</f>
        <v/>
      </c>
      <c r="S1461" s="8" t="str">
        <f t="shared" si="116"/>
        <v xml:space="preserve"> </v>
      </c>
      <c r="T1461" s="8" t="str">
        <f t="shared" si="117"/>
        <v>　</v>
      </c>
      <c r="U1461" s="8" t="str">
        <f t="shared" si="118"/>
        <v xml:space="preserve"> </v>
      </c>
      <c r="V1461" s="8">
        <f t="shared" si="119"/>
        <v>0</v>
      </c>
      <c r="W1461" s="7" t="str">
        <f t="shared" si="120"/>
        <v/>
      </c>
    </row>
    <row r="1462" spans="1:23" ht="57" customHeight="1" x14ac:dyDescent="0.15">
      <c r="A1462" s="10"/>
      <c r="B1462" s="16"/>
      <c r="C1462" s="16"/>
      <c r="D1462" s="15"/>
      <c r="E1462" s="14"/>
      <c r="F1462" s="13"/>
      <c r="G1462" s="12" t="str">
        <f>IF(E1462="","",VLOOKUP(E1462,図書名リスト!$C$3:$W$1161,16,0))</f>
        <v/>
      </c>
      <c r="H1462" s="11" t="str">
        <f>IF(E1462="","",VLOOKUP(W1462,図書名リスト!$A$3:$W$1161,5,0))</f>
        <v/>
      </c>
      <c r="I1462" s="11" t="str">
        <f>IF(E1462="","",VLOOKUP(W1462,図書名リスト!$A$3:$W$1161,9,0))</f>
        <v/>
      </c>
      <c r="J1462" s="11" t="str">
        <f>IF(E1462="","",VLOOKUP(W1462,図書名リスト!$A$3:$W$1161,23,0))</f>
        <v/>
      </c>
      <c r="K1462" s="11" t="str">
        <f>IF(E1462="","",VLOOKUP(W1462,図書名リスト!$A$3:$W$11651,11,0))</f>
        <v/>
      </c>
      <c r="L1462" s="38" t="str">
        <f>IF(E1462="","",VLOOKUP(W1462,図書名リスト!$A$3:$W$1161,14,0))</f>
        <v/>
      </c>
      <c r="M1462" s="9" t="str">
        <f>IF(E1462="","",VLOOKUP(W1462,図書名リスト!$A$3:$W$1161,17,0))</f>
        <v/>
      </c>
      <c r="N1462" s="10"/>
      <c r="O1462" s="9" t="str">
        <f>IF(E1462="","",VLOOKUP(W1462,図書名リスト!$A$3:$W$1161,21,0))</f>
        <v/>
      </c>
      <c r="P1462" s="9" t="str">
        <f>IF(E1462="","",VLOOKUP(W1462,図書名リスト!$A$3:$W$1161,19,0))</f>
        <v/>
      </c>
      <c r="Q1462" s="9" t="str">
        <f>IF(E1462="","",VLOOKUP(W1462,図書名リスト!$A$3:$W$1161,20,0))</f>
        <v/>
      </c>
      <c r="R1462" s="9" t="str">
        <f>IF(E1462="","",VLOOKUP(W1462,図書名リスト!$A$3:$W$1161,22,0))</f>
        <v/>
      </c>
      <c r="S1462" s="8" t="str">
        <f t="shared" si="116"/>
        <v xml:space="preserve"> </v>
      </c>
      <c r="T1462" s="8" t="str">
        <f t="shared" si="117"/>
        <v>　</v>
      </c>
      <c r="U1462" s="8" t="str">
        <f t="shared" si="118"/>
        <v xml:space="preserve"> </v>
      </c>
      <c r="V1462" s="8">
        <f t="shared" si="119"/>
        <v>0</v>
      </c>
      <c r="W1462" s="7" t="str">
        <f t="shared" si="120"/>
        <v/>
      </c>
    </row>
    <row r="1463" spans="1:23" ht="57" customHeight="1" x14ac:dyDescent="0.15">
      <c r="A1463" s="10"/>
      <c r="B1463" s="16"/>
      <c r="C1463" s="16"/>
      <c r="D1463" s="15"/>
      <c r="E1463" s="14"/>
      <c r="F1463" s="13"/>
      <c r="G1463" s="12" t="str">
        <f>IF(E1463="","",VLOOKUP(E1463,図書名リスト!$C$3:$W$1161,16,0))</f>
        <v/>
      </c>
      <c r="H1463" s="11" t="str">
        <f>IF(E1463="","",VLOOKUP(W1463,図書名リスト!$A$3:$W$1161,5,0))</f>
        <v/>
      </c>
      <c r="I1463" s="11" t="str">
        <f>IF(E1463="","",VLOOKUP(W1463,図書名リスト!$A$3:$W$1161,9,0))</f>
        <v/>
      </c>
      <c r="J1463" s="11" t="str">
        <f>IF(E1463="","",VLOOKUP(W1463,図書名リスト!$A$3:$W$1161,23,0))</f>
        <v/>
      </c>
      <c r="K1463" s="11" t="str">
        <f>IF(E1463="","",VLOOKUP(W1463,図書名リスト!$A$3:$W$11651,11,0))</f>
        <v/>
      </c>
      <c r="L1463" s="38" t="str">
        <f>IF(E1463="","",VLOOKUP(W1463,図書名リスト!$A$3:$W$1161,14,0))</f>
        <v/>
      </c>
      <c r="M1463" s="9" t="str">
        <f>IF(E1463="","",VLOOKUP(W1463,図書名リスト!$A$3:$W$1161,17,0))</f>
        <v/>
      </c>
      <c r="N1463" s="10"/>
      <c r="O1463" s="9" t="str">
        <f>IF(E1463="","",VLOOKUP(W1463,図書名リスト!$A$3:$W$1161,21,0))</f>
        <v/>
      </c>
      <c r="P1463" s="9" t="str">
        <f>IF(E1463="","",VLOOKUP(W1463,図書名リスト!$A$3:$W$1161,19,0))</f>
        <v/>
      </c>
      <c r="Q1463" s="9" t="str">
        <f>IF(E1463="","",VLOOKUP(W1463,図書名リスト!$A$3:$W$1161,20,0))</f>
        <v/>
      </c>
      <c r="R1463" s="9" t="str">
        <f>IF(E1463="","",VLOOKUP(W1463,図書名リスト!$A$3:$W$1161,22,0))</f>
        <v/>
      </c>
      <c r="S1463" s="8" t="str">
        <f t="shared" si="116"/>
        <v xml:space="preserve"> </v>
      </c>
      <c r="T1463" s="8" t="str">
        <f t="shared" si="117"/>
        <v>　</v>
      </c>
      <c r="U1463" s="8" t="str">
        <f t="shared" si="118"/>
        <v xml:space="preserve"> </v>
      </c>
      <c r="V1463" s="8">
        <f t="shared" si="119"/>
        <v>0</v>
      </c>
      <c r="W1463" s="7" t="str">
        <f t="shared" si="120"/>
        <v/>
      </c>
    </row>
    <row r="1464" spans="1:23" ht="57" customHeight="1" x14ac:dyDescent="0.15">
      <c r="A1464" s="10"/>
      <c r="B1464" s="16"/>
      <c r="C1464" s="16"/>
      <c r="D1464" s="15"/>
      <c r="E1464" s="14"/>
      <c r="F1464" s="13"/>
      <c r="G1464" s="12" t="str">
        <f>IF(E1464="","",VLOOKUP(E1464,図書名リスト!$C$3:$W$1161,16,0))</f>
        <v/>
      </c>
      <c r="H1464" s="11" t="str">
        <f>IF(E1464="","",VLOOKUP(W1464,図書名リスト!$A$3:$W$1161,5,0))</f>
        <v/>
      </c>
      <c r="I1464" s="11" t="str">
        <f>IF(E1464="","",VLOOKUP(W1464,図書名リスト!$A$3:$W$1161,9,0))</f>
        <v/>
      </c>
      <c r="J1464" s="11" t="str">
        <f>IF(E1464="","",VLOOKUP(W1464,図書名リスト!$A$3:$W$1161,23,0))</f>
        <v/>
      </c>
      <c r="K1464" s="11" t="str">
        <f>IF(E1464="","",VLOOKUP(W1464,図書名リスト!$A$3:$W$11651,11,0))</f>
        <v/>
      </c>
      <c r="L1464" s="38" t="str">
        <f>IF(E1464="","",VLOOKUP(W1464,図書名リスト!$A$3:$W$1161,14,0))</f>
        <v/>
      </c>
      <c r="M1464" s="9" t="str">
        <f>IF(E1464="","",VLOOKUP(W1464,図書名リスト!$A$3:$W$1161,17,0))</f>
        <v/>
      </c>
      <c r="N1464" s="10"/>
      <c r="O1464" s="9" t="str">
        <f>IF(E1464="","",VLOOKUP(W1464,図書名リスト!$A$3:$W$1161,21,0))</f>
        <v/>
      </c>
      <c r="P1464" s="9" t="str">
        <f>IF(E1464="","",VLOOKUP(W1464,図書名リスト!$A$3:$W$1161,19,0))</f>
        <v/>
      </c>
      <c r="Q1464" s="9" t="str">
        <f>IF(E1464="","",VLOOKUP(W1464,図書名リスト!$A$3:$W$1161,20,0))</f>
        <v/>
      </c>
      <c r="R1464" s="9" t="str">
        <f>IF(E1464="","",VLOOKUP(W1464,図書名リスト!$A$3:$W$1161,22,0))</f>
        <v/>
      </c>
      <c r="S1464" s="8" t="str">
        <f t="shared" si="116"/>
        <v xml:space="preserve"> </v>
      </c>
      <c r="T1464" s="8" t="str">
        <f t="shared" si="117"/>
        <v>　</v>
      </c>
      <c r="U1464" s="8" t="str">
        <f t="shared" si="118"/>
        <v xml:space="preserve"> </v>
      </c>
      <c r="V1464" s="8">
        <f t="shared" si="119"/>
        <v>0</v>
      </c>
      <c r="W1464" s="7" t="str">
        <f t="shared" si="120"/>
        <v/>
      </c>
    </row>
    <row r="1465" spans="1:23" ht="57" customHeight="1" x14ac:dyDescent="0.15">
      <c r="A1465" s="10"/>
      <c r="B1465" s="16"/>
      <c r="C1465" s="16"/>
      <c r="D1465" s="15"/>
      <c r="E1465" s="14"/>
      <c r="F1465" s="13"/>
      <c r="G1465" s="12" t="str">
        <f>IF(E1465="","",VLOOKUP(E1465,図書名リスト!$C$3:$W$1161,16,0))</f>
        <v/>
      </c>
      <c r="H1465" s="11" t="str">
        <f>IF(E1465="","",VLOOKUP(W1465,図書名リスト!$A$3:$W$1161,5,0))</f>
        <v/>
      </c>
      <c r="I1465" s="11" t="str">
        <f>IF(E1465="","",VLOOKUP(W1465,図書名リスト!$A$3:$W$1161,9,0))</f>
        <v/>
      </c>
      <c r="J1465" s="11" t="str">
        <f>IF(E1465="","",VLOOKUP(W1465,図書名リスト!$A$3:$W$1161,23,0))</f>
        <v/>
      </c>
      <c r="K1465" s="11" t="str">
        <f>IF(E1465="","",VLOOKUP(W1465,図書名リスト!$A$3:$W$11651,11,0))</f>
        <v/>
      </c>
      <c r="L1465" s="38" t="str">
        <f>IF(E1465="","",VLOOKUP(W1465,図書名リスト!$A$3:$W$1161,14,0))</f>
        <v/>
      </c>
      <c r="M1465" s="9" t="str">
        <f>IF(E1465="","",VLOOKUP(W1465,図書名リスト!$A$3:$W$1161,17,0))</f>
        <v/>
      </c>
      <c r="N1465" s="10"/>
      <c r="O1465" s="9" t="str">
        <f>IF(E1465="","",VLOOKUP(W1465,図書名リスト!$A$3:$W$1161,21,0))</f>
        <v/>
      </c>
      <c r="P1465" s="9" t="str">
        <f>IF(E1465="","",VLOOKUP(W1465,図書名リスト!$A$3:$W$1161,19,0))</f>
        <v/>
      </c>
      <c r="Q1465" s="9" t="str">
        <f>IF(E1465="","",VLOOKUP(W1465,図書名リスト!$A$3:$W$1161,20,0))</f>
        <v/>
      </c>
      <c r="R1465" s="9" t="str">
        <f>IF(E1465="","",VLOOKUP(W1465,図書名リスト!$A$3:$W$1161,22,0))</f>
        <v/>
      </c>
      <c r="S1465" s="8" t="str">
        <f t="shared" si="116"/>
        <v xml:space="preserve"> </v>
      </c>
      <c r="T1465" s="8" t="str">
        <f t="shared" si="117"/>
        <v>　</v>
      </c>
      <c r="U1465" s="8" t="str">
        <f t="shared" si="118"/>
        <v xml:space="preserve"> </v>
      </c>
      <c r="V1465" s="8">
        <f t="shared" si="119"/>
        <v>0</v>
      </c>
      <c r="W1465" s="7" t="str">
        <f t="shared" si="120"/>
        <v/>
      </c>
    </row>
    <row r="1466" spans="1:23" ht="57" customHeight="1" x14ac:dyDescent="0.15">
      <c r="A1466" s="10"/>
      <c r="B1466" s="16"/>
      <c r="C1466" s="16"/>
      <c r="D1466" s="15"/>
      <c r="E1466" s="14"/>
      <c r="F1466" s="13"/>
      <c r="G1466" s="12" t="str">
        <f>IF(E1466="","",VLOOKUP(E1466,図書名リスト!$C$3:$W$1161,16,0))</f>
        <v/>
      </c>
      <c r="H1466" s="11" t="str">
        <f>IF(E1466="","",VLOOKUP(W1466,図書名リスト!$A$3:$W$1161,5,0))</f>
        <v/>
      </c>
      <c r="I1466" s="11" t="str">
        <f>IF(E1466="","",VLOOKUP(W1466,図書名リスト!$A$3:$W$1161,9,0))</f>
        <v/>
      </c>
      <c r="J1466" s="11" t="str">
        <f>IF(E1466="","",VLOOKUP(W1466,図書名リスト!$A$3:$W$1161,23,0))</f>
        <v/>
      </c>
      <c r="K1466" s="11" t="str">
        <f>IF(E1466="","",VLOOKUP(W1466,図書名リスト!$A$3:$W$11651,11,0))</f>
        <v/>
      </c>
      <c r="L1466" s="38" t="str">
        <f>IF(E1466="","",VLOOKUP(W1466,図書名リスト!$A$3:$W$1161,14,0))</f>
        <v/>
      </c>
      <c r="M1466" s="9" t="str">
        <f>IF(E1466="","",VLOOKUP(W1466,図書名リスト!$A$3:$W$1161,17,0))</f>
        <v/>
      </c>
      <c r="N1466" s="10"/>
      <c r="O1466" s="9" t="str">
        <f>IF(E1466="","",VLOOKUP(W1466,図書名リスト!$A$3:$W$1161,21,0))</f>
        <v/>
      </c>
      <c r="P1466" s="9" t="str">
        <f>IF(E1466="","",VLOOKUP(W1466,図書名リスト!$A$3:$W$1161,19,0))</f>
        <v/>
      </c>
      <c r="Q1466" s="9" t="str">
        <f>IF(E1466="","",VLOOKUP(W1466,図書名リスト!$A$3:$W$1161,20,0))</f>
        <v/>
      </c>
      <c r="R1466" s="9" t="str">
        <f>IF(E1466="","",VLOOKUP(W1466,図書名リスト!$A$3:$W$1161,22,0))</f>
        <v/>
      </c>
      <c r="S1466" s="8" t="str">
        <f t="shared" si="116"/>
        <v xml:space="preserve"> </v>
      </c>
      <c r="T1466" s="8" t="str">
        <f t="shared" si="117"/>
        <v>　</v>
      </c>
      <c r="U1466" s="8" t="str">
        <f t="shared" si="118"/>
        <v xml:space="preserve"> </v>
      </c>
      <c r="V1466" s="8">
        <f t="shared" si="119"/>
        <v>0</v>
      </c>
      <c r="W1466" s="7" t="str">
        <f t="shared" si="120"/>
        <v/>
      </c>
    </row>
    <row r="1467" spans="1:23" ht="57" customHeight="1" x14ac:dyDescent="0.15">
      <c r="A1467" s="10"/>
      <c r="B1467" s="16"/>
      <c r="C1467" s="16"/>
      <c r="D1467" s="15"/>
      <c r="E1467" s="14"/>
      <c r="F1467" s="13"/>
      <c r="G1467" s="12" t="str">
        <f>IF(E1467="","",VLOOKUP(E1467,図書名リスト!$C$3:$W$1161,16,0))</f>
        <v/>
      </c>
      <c r="H1467" s="11" t="str">
        <f>IF(E1467="","",VLOOKUP(W1467,図書名リスト!$A$3:$W$1161,5,0))</f>
        <v/>
      </c>
      <c r="I1467" s="11" t="str">
        <f>IF(E1467="","",VLOOKUP(W1467,図書名リスト!$A$3:$W$1161,9,0))</f>
        <v/>
      </c>
      <c r="J1467" s="11" t="str">
        <f>IF(E1467="","",VLOOKUP(W1467,図書名リスト!$A$3:$W$1161,23,0))</f>
        <v/>
      </c>
      <c r="K1467" s="11" t="str">
        <f>IF(E1467="","",VLOOKUP(W1467,図書名リスト!$A$3:$W$11651,11,0))</f>
        <v/>
      </c>
      <c r="L1467" s="38" t="str">
        <f>IF(E1467="","",VLOOKUP(W1467,図書名リスト!$A$3:$W$1161,14,0))</f>
        <v/>
      </c>
      <c r="M1467" s="9" t="str">
        <f>IF(E1467="","",VLOOKUP(W1467,図書名リスト!$A$3:$W$1161,17,0))</f>
        <v/>
      </c>
      <c r="N1467" s="10"/>
      <c r="O1467" s="9" t="str">
        <f>IF(E1467="","",VLOOKUP(W1467,図書名リスト!$A$3:$W$1161,21,0))</f>
        <v/>
      </c>
      <c r="P1467" s="9" t="str">
        <f>IF(E1467="","",VLOOKUP(W1467,図書名リスト!$A$3:$W$1161,19,0))</f>
        <v/>
      </c>
      <c r="Q1467" s="9" t="str">
        <f>IF(E1467="","",VLOOKUP(W1467,図書名リスト!$A$3:$W$1161,20,0))</f>
        <v/>
      </c>
      <c r="R1467" s="9" t="str">
        <f>IF(E1467="","",VLOOKUP(W1467,図書名リスト!$A$3:$W$1161,22,0))</f>
        <v/>
      </c>
      <c r="S1467" s="8" t="str">
        <f t="shared" si="116"/>
        <v xml:space="preserve"> </v>
      </c>
      <c r="T1467" s="8" t="str">
        <f t="shared" si="117"/>
        <v>　</v>
      </c>
      <c r="U1467" s="8" t="str">
        <f t="shared" si="118"/>
        <v xml:space="preserve"> </v>
      </c>
      <c r="V1467" s="8">
        <f t="shared" si="119"/>
        <v>0</v>
      </c>
      <c r="W1467" s="7" t="str">
        <f t="shared" si="120"/>
        <v/>
      </c>
    </row>
    <row r="1468" spans="1:23" ht="57" customHeight="1" x14ac:dyDescent="0.15">
      <c r="A1468" s="10"/>
      <c r="B1468" s="16"/>
      <c r="C1468" s="16"/>
      <c r="D1468" s="15"/>
      <c r="E1468" s="14"/>
      <c r="F1468" s="13"/>
      <c r="G1468" s="12" t="str">
        <f>IF(E1468="","",VLOOKUP(E1468,図書名リスト!$C$3:$W$1161,16,0))</f>
        <v/>
      </c>
      <c r="H1468" s="11" t="str">
        <f>IF(E1468="","",VLOOKUP(W1468,図書名リスト!$A$3:$W$1161,5,0))</f>
        <v/>
      </c>
      <c r="I1468" s="11" t="str">
        <f>IF(E1468="","",VLOOKUP(W1468,図書名リスト!$A$3:$W$1161,9,0))</f>
        <v/>
      </c>
      <c r="J1468" s="11" t="str">
        <f>IF(E1468="","",VLOOKUP(W1468,図書名リスト!$A$3:$W$1161,23,0))</f>
        <v/>
      </c>
      <c r="K1468" s="11" t="str">
        <f>IF(E1468="","",VLOOKUP(W1468,図書名リスト!$A$3:$W$11651,11,0))</f>
        <v/>
      </c>
      <c r="L1468" s="38" t="str">
        <f>IF(E1468="","",VLOOKUP(W1468,図書名リスト!$A$3:$W$1161,14,0))</f>
        <v/>
      </c>
      <c r="M1468" s="9" t="str">
        <f>IF(E1468="","",VLOOKUP(W1468,図書名リスト!$A$3:$W$1161,17,0))</f>
        <v/>
      </c>
      <c r="N1468" s="10"/>
      <c r="O1468" s="9" t="str">
        <f>IF(E1468="","",VLOOKUP(W1468,図書名リスト!$A$3:$W$1161,21,0))</f>
        <v/>
      </c>
      <c r="P1468" s="9" t="str">
        <f>IF(E1468="","",VLOOKUP(W1468,図書名リスト!$A$3:$W$1161,19,0))</f>
        <v/>
      </c>
      <c r="Q1468" s="9" t="str">
        <f>IF(E1468="","",VLOOKUP(W1468,図書名リスト!$A$3:$W$1161,20,0))</f>
        <v/>
      </c>
      <c r="R1468" s="9" t="str">
        <f>IF(E1468="","",VLOOKUP(W1468,図書名リスト!$A$3:$W$1161,22,0))</f>
        <v/>
      </c>
      <c r="S1468" s="8" t="str">
        <f t="shared" si="116"/>
        <v xml:space="preserve"> </v>
      </c>
      <c r="T1468" s="8" t="str">
        <f t="shared" si="117"/>
        <v>　</v>
      </c>
      <c r="U1468" s="8" t="str">
        <f t="shared" si="118"/>
        <v xml:space="preserve"> </v>
      </c>
      <c r="V1468" s="8">
        <f t="shared" si="119"/>
        <v>0</v>
      </c>
      <c r="W1468" s="7" t="str">
        <f t="shared" si="120"/>
        <v/>
      </c>
    </row>
    <row r="1469" spans="1:23" ht="57" customHeight="1" x14ac:dyDescent="0.15">
      <c r="A1469" s="10"/>
      <c r="B1469" s="16"/>
      <c r="C1469" s="16"/>
      <c r="D1469" s="15"/>
      <c r="E1469" s="14"/>
      <c r="F1469" s="13"/>
      <c r="G1469" s="12" t="str">
        <f>IF(E1469="","",VLOOKUP(E1469,図書名リスト!$C$3:$W$1161,16,0))</f>
        <v/>
      </c>
      <c r="H1469" s="11" t="str">
        <f>IF(E1469="","",VLOOKUP(W1469,図書名リスト!$A$3:$W$1161,5,0))</f>
        <v/>
      </c>
      <c r="I1469" s="11" t="str">
        <f>IF(E1469="","",VLOOKUP(W1469,図書名リスト!$A$3:$W$1161,9,0))</f>
        <v/>
      </c>
      <c r="J1469" s="11" t="str">
        <f>IF(E1469="","",VLOOKUP(W1469,図書名リスト!$A$3:$W$1161,23,0))</f>
        <v/>
      </c>
      <c r="K1469" s="11" t="str">
        <f>IF(E1469="","",VLOOKUP(W1469,図書名リスト!$A$3:$W$11651,11,0))</f>
        <v/>
      </c>
      <c r="L1469" s="38" t="str">
        <f>IF(E1469="","",VLOOKUP(W1469,図書名リスト!$A$3:$W$1161,14,0))</f>
        <v/>
      </c>
      <c r="M1469" s="9" t="str">
        <f>IF(E1469="","",VLOOKUP(W1469,図書名リスト!$A$3:$W$1161,17,0))</f>
        <v/>
      </c>
      <c r="N1469" s="10"/>
      <c r="O1469" s="9" t="str">
        <f>IF(E1469="","",VLOOKUP(W1469,図書名リスト!$A$3:$W$1161,21,0))</f>
        <v/>
      </c>
      <c r="P1469" s="9" t="str">
        <f>IF(E1469="","",VLOOKUP(W1469,図書名リスト!$A$3:$W$1161,19,0))</f>
        <v/>
      </c>
      <c r="Q1469" s="9" t="str">
        <f>IF(E1469="","",VLOOKUP(W1469,図書名リスト!$A$3:$W$1161,20,0))</f>
        <v/>
      </c>
      <c r="R1469" s="9" t="str">
        <f>IF(E1469="","",VLOOKUP(W1469,図書名リスト!$A$3:$W$1161,22,0))</f>
        <v/>
      </c>
      <c r="S1469" s="8" t="str">
        <f t="shared" si="116"/>
        <v xml:space="preserve"> </v>
      </c>
      <c r="T1469" s="8" t="str">
        <f t="shared" si="117"/>
        <v>　</v>
      </c>
      <c r="U1469" s="8" t="str">
        <f t="shared" si="118"/>
        <v xml:space="preserve"> </v>
      </c>
      <c r="V1469" s="8">
        <f t="shared" si="119"/>
        <v>0</v>
      </c>
      <c r="W1469" s="7" t="str">
        <f t="shared" si="120"/>
        <v/>
      </c>
    </row>
    <row r="1470" spans="1:23" ht="57" customHeight="1" x14ac:dyDescent="0.15">
      <c r="A1470" s="10"/>
      <c r="B1470" s="16"/>
      <c r="C1470" s="16"/>
      <c r="D1470" s="15"/>
      <c r="E1470" s="14"/>
      <c r="F1470" s="13"/>
      <c r="G1470" s="12" t="str">
        <f>IF(E1470="","",VLOOKUP(E1470,図書名リスト!$C$3:$W$1161,16,0))</f>
        <v/>
      </c>
      <c r="H1470" s="11" t="str">
        <f>IF(E1470="","",VLOOKUP(W1470,図書名リスト!$A$3:$W$1161,5,0))</f>
        <v/>
      </c>
      <c r="I1470" s="11" t="str">
        <f>IF(E1470="","",VLOOKUP(W1470,図書名リスト!$A$3:$W$1161,9,0))</f>
        <v/>
      </c>
      <c r="J1470" s="11" t="str">
        <f>IF(E1470="","",VLOOKUP(W1470,図書名リスト!$A$3:$W$1161,23,0))</f>
        <v/>
      </c>
      <c r="K1470" s="11" t="str">
        <f>IF(E1470="","",VLOOKUP(W1470,図書名リスト!$A$3:$W$11651,11,0))</f>
        <v/>
      </c>
      <c r="L1470" s="38" t="str">
        <f>IF(E1470="","",VLOOKUP(W1470,図書名リスト!$A$3:$W$1161,14,0))</f>
        <v/>
      </c>
      <c r="M1470" s="9" t="str">
        <f>IF(E1470="","",VLOOKUP(W1470,図書名リスト!$A$3:$W$1161,17,0))</f>
        <v/>
      </c>
      <c r="N1470" s="10"/>
      <c r="O1470" s="9" t="str">
        <f>IF(E1470="","",VLOOKUP(W1470,図書名リスト!$A$3:$W$1161,21,0))</f>
        <v/>
      </c>
      <c r="P1470" s="9" t="str">
        <f>IF(E1470="","",VLOOKUP(W1470,図書名リスト!$A$3:$W$1161,19,0))</f>
        <v/>
      </c>
      <c r="Q1470" s="9" t="str">
        <f>IF(E1470="","",VLOOKUP(W1470,図書名リスト!$A$3:$W$1161,20,0))</f>
        <v/>
      </c>
      <c r="R1470" s="9" t="str">
        <f>IF(E1470="","",VLOOKUP(W1470,図書名リスト!$A$3:$W$1161,22,0))</f>
        <v/>
      </c>
      <c r="S1470" s="8" t="str">
        <f t="shared" si="116"/>
        <v xml:space="preserve"> </v>
      </c>
      <c r="T1470" s="8" t="str">
        <f t="shared" si="117"/>
        <v>　</v>
      </c>
      <c r="U1470" s="8" t="str">
        <f t="shared" si="118"/>
        <v xml:space="preserve"> </v>
      </c>
      <c r="V1470" s="8">
        <f t="shared" si="119"/>
        <v>0</v>
      </c>
      <c r="W1470" s="7" t="str">
        <f t="shared" si="120"/>
        <v/>
      </c>
    </row>
    <row r="1471" spans="1:23" ht="57" customHeight="1" x14ac:dyDescent="0.15">
      <c r="A1471" s="10"/>
      <c r="B1471" s="16"/>
      <c r="C1471" s="16"/>
      <c r="D1471" s="15"/>
      <c r="E1471" s="14"/>
      <c r="F1471" s="13"/>
      <c r="G1471" s="12" t="str">
        <f>IF(E1471="","",VLOOKUP(E1471,図書名リスト!$C$3:$W$1161,16,0))</f>
        <v/>
      </c>
      <c r="H1471" s="11" t="str">
        <f>IF(E1471="","",VLOOKUP(W1471,図書名リスト!$A$3:$W$1161,5,0))</f>
        <v/>
      </c>
      <c r="I1471" s="11" t="str">
        <f>IF(E1471="","",VLOOKUP(W1471,図書名リスト!$A$3:$W$1161,9,0))</f>
        <v/>
      </c>
      <c r="J1471" s="11" t="str">
        <f>IF(E1471="","",VLOOKUP(W1471,図書名リスト!$A$3:$W$1161,23,0))</f>
        <v/>
      </c>
      <c r="K1471" s="11" t="str">
        <f>IF(E1471="","",VLOOKUP(W1471,図書名リスト!$A$3:$W$11651,11,0))</f>
        <v/>
      </c>
      <c r="L1471" s="38" t="str">
        <f>IF(E1471="","",VLOOKUP(W1471,図書名リスト!$A$3:$W$1161,14,0))</f>
        <v/>
      </c>
      <c r="M1471" s="9" t="str">
        <f>IF(E1471="","",VLOOKUP(W1471,図書名リスト!$A$3:$W$1161,17,0))</f>
        <v/>
      </c>
      <c r="N1471" s="10"/>
      <c r="O1471" s="9" t="str">
        <f>IF(E1471="","",VLOOKUP(W1471,図書名リスト!$A$3:$W$1161,21,0))</f>
        <v/>
      </c>
      <c r="P1471" s="9" t="str">
        <f>IF(E1471="","",VLOOKUP(W1471,図書名リスト!$A$3:$W$1161,19,0))</f>
        <v/>
      </c>
      <c r="Q1471" s="9" t="str">
        <f>IF(E1471="","",VLOOKUP(W1471,図書名リスト!$A$3:$W$1161,20,0))</f>
        <v/>
      </c>
      <c r="R1471" s="9" t="str">
        <f>IF(E1471="","",VLOOKUP(W1471,図書名リスト!$A$3:$W$1161,22,0))</f>
        <v/>
      </c>
      <c r="S1471" s="8" t="str">
        <f t="shared" si="116"/>
        <v xml:space="preserve"> </v>
      </c>
      <c r="T1471" s="8" t="str">
        <f t="shared" si="117"/>
        <v>　</v>
      </c>
      <c r="U1471" s="8" t="str">
        <f t="shared" si="118"/>
        <v xml:space="preserve"> </v>
      </c>
      <c r="V1471" s="8">
        <f t="shared" si="119"/>
        <v>0</v>
      </c>
      <c r="W1471" s="7" t="str">
        <f t="shared" si="120"/>
        <v/>
      </c>
    </row>
    <row r="1472" spans="1:23" ht="57" customHeight="1" x14ac:dyDescent="0.15">
      <c r="A1472" s="10"/>
      <c r="B1472" s="16"/>
      <c r="C1472" s="16"/>
      <c r="D1472" s="15"/>
      <c r="E1472" s="14"/>
      <c r="F1472" s="13"/>
      <c r="G1472" s="12" t="str">
        <f>IF(E1472="","",VLOOKUP(E1472,図書名リスト!$C$3:$W$1161,16,0))</f>
        <v/>
      </c>
      <c r="H1472" s="11" t="str">
        <f>IF(E1472="","",VLOOKUP(W1472,図書名リスト!$A$3:$W$1161,5,0))</f>
        <v/>
      </c>
      <c r="I1472" s="11" t="str">
        <f>IF(E1472="","",VLOOKUP(W1472,図書名リスト!$A$3:$W$1161,9,0))</f>
        <v/>
      </c>
      <c r="J1472" s="11" t="str">
        <f>IF(E1472="","",VLOOKUP(W1472,図書名リスト!$A$3:$W$1161,23,0))</f>
        <v/>
      </c>
      <c r="K1472" s="11" t="str">
        <f>IF(E1472="","",VLOOKUP(W1472,図書名リスト!$A$3:$W$11651,11,0))</f>
        <v/>
      </c>
      <c r="L1472" s="38" t="str">
        <f>IF(E1472="","",VLOOKUP(W1472,図書名リスト!$A$3:$W$1161,14,0))</f>
        <v/>
      </c>
      <c r="M1472" s="9" t="str">
        <f>IF(E1472="","",VLOOKUP(W1472,図書名リスト!$A$3:$W$1161,17,0))</f>
        <v/>
      </c>
      <c r="N1472" s="10"/>
      <c r="O1472" s="9" t="str">
        <f>IF(E1472="","",VLOOKUP(W1472,図書名リスト!$A$3:$W$1161,21,0))</f>
        <v/>
      </c>
      <c r="P1472" s="9" t="str">
        <f>IF(E1472="","",VLOOKUP(W1472,図書名リスト!$A$3:$W$1161,19,0))</f>
        <v/>
      </c>
      <c r="Q1472" s="9" t="str">
        <f>IF(E1472="","",VLOOKUP(W1472,図書名リスト!$A$3:$W$1161,20,0))</f>
        <v/>
      </c>
      <c r="R1472" s="9" t="str">
        <f>IF(E1472="","",VLOOKUP(W1472,図書名リスト!$A$3:$W$1161,22,0))</f>
        <v/>
      </c>
      <c r="S1472" s="8" t="str">
        <f t="shared" si="116"/>
        <v xml:space="preserve"> </v>
      </c>
      <c r="T1472" s="8" t="str">
        <f t="shared" si="117"/>
        <v>　</v>
      </c>
      <c r="U1472" s="8" t="str">
        <f t="shared" si="118"/>
        <v xml:space="preserve"> </v>
      </c>
      <c r="V1472" s="8">
        <f t="shared" si="119"/>
        <v>0</v>
      </c>
      <c r="W1472" s="7" t="str">
        <f t="shared" si="120"/>
        <v/>
      </c>
    </row>
    <row r="1473" spans="1:23" ht="57" customHeight="1" x14ac:dyDescent="0.15">
      <c r="A1473" s="10"/>
      <c r="B1473" s="16"/>
      <c r="C1473" s="16"/>
      <c r="D1473" s="15"/>
      <c r="E1473" s="14"/>
      <c r="F1473" s="13"/>
      <c r="G1473" s="12" t="str">
        <f>IF(E1473="","",VLOOKUP(E1473,図書名リスト!$C$3:$W$1161,16,0))</f>
        <v/>
      </c>
      <c r="H1473" s="11" t="str">
        <f>IF(E1473="","",VLOOKUP(W1473,図書名リスト!$A$3:$W$1161,5,0))</f>
        <v/>
      </c>
      <c r="I1473" s="11" t="str">
        <f>IF(E1473="","",VLOOKUP(W1473,図書名リスト!$A$3:$W$1161,9,0))</f>
        <v/>
      </c>
      <c r="J1473" s="11" t="str">
        <f>IF(E1473="","",VLOOKUP(W1473,図書名リスト!$A$3:$W$1161,23,0))</f>
        <v/>
      </c>
      <c r="K1473" s="11" t="str">
        <f>IF(E1473="","",VLOOKUP(W1473,図書名リスト!$A$3:$W$11651,11,0))</f>
        <v/>
      </c>
      <c r="L1473" s="38" t="str">
        <f>IF(E1473="","",VLOOKUP(W1473,図書名リスト!$A$3:$W$1161,14,0))</f>
        <v/>
      </c>
      <c r="M1473" s="9" t="str">
        <f>IF(E1473="","",VLOOKUP(W1473,図書名リスト!$A$3:$W$1161,17,0))</f>
        <v/>
      </c>
      <c r="N1473" s="10"/>
      <c r="O1473" s="9" t="str">
        <f>IF(E1473="","",VLOOKUP(W1473,図書名リスト!$A$3:$W$1161,21,0))</f>
        <v/>
      </c>
      <c r="P1473" s="9" t="str">
        <f>IF(E1473="","",VLOOKUP(W1473,図書名リスト!$A$3:$W$1161,19,0))</f>
        <v/>
      </c>
      <c r="Q1473" s="9" t="str">
        <f>IF(E1473="","",VLOOKUP(W1473,図書名リスト!$A$3:$W$1161,20,0))</f>
        <v/>
      </c>
      <c r="R1473" s="9" t="str">
        <f>IF(E1473="","",VLOOKUP(W1473,図書名リスト!$A$3:$W$1161,22,0))</f>
        <v/>
      </c>
      <c r="S1473" s="8" t="str">
        <f t="shared" si="116"/>
        <v xml:space="preserve"> </v>
      </c>
      <c r="T1473" s="8" t="str">
        <f t="shared" si="117"/>
        <v>　</v>
      </c>
      <c r="U1473" s="8" t="str">
        <f t="shared" si="118"/>
        <v xml:space="preserve"> </v>
      </c>
      <c r="V1473" s="8">
        <f t="shared" si="119"/>
        <v>0</v>
      </c>
      <c r="W1473" s="7" t="str">
        <f t="shared" si="120"/>
        <v/>
      </c>
    </row>
    <row r="1474" spans="1:23" ht="57" customHeight="1" x14ac:dyDescent="0.15">
      <c r="A1474" s="10"/>
      <c r="B1474" s="16"/>
      <c r="C1474" s="16"/>
      <c r="D1474" s="15"/>
      <c r="E1474" s="14"/>
      <c r="F1474" s="13"/>
      <c r="G1474" s="12" t="str">
        <f>IF(E1474="","",VLOOKUP(E1474,図書名リスト!$C$3:$W$1161,16,0))</f>
        <v/>
      </c>
      <c r="H1474" s="11" t="str">
        <f>IF(E1474="","",VLOOKUP(W1474,図書名リスト!$A$3:$W$1161,5,0))</f>
        <v/>
      </c>
      <c r="I1474" s="11" t="str">
        <f>IF(E1474="","",VLOOKUP(W1474,図書名リスト!$A$3:$W$1161,9,0))</f>
        <v/>
      </c>
      <c r="J1474" s="11" t="str">
        <f>IF(E1474="","",VLOOKUP(W1474,図書名リスト!$A$3:$W$1161,23,0))</f>
        <v/>
      </c>
      <c r="K1474" s="11" t="str">
        <f>IF(E1474="","",VLOOKUP(W1474,図書名リスト!$A$3:$W$11651,11,0))</f>
        <v/>
      </c>
      <c r="L1474" s="38" t="str">
        <f>IF(E1474="","",VLOOKUP(W1474,図書名リスト!$A$3:$W$1161,14,0))</f>
        <v/>
      </c>
      <c r="M1474" s="9" t="str">
        <f>IF(E1474="","",VLOOKUP(W1474,図書名リスト!$A$3:$W$1161,17,0))</f>
        <v/>
      </c>
      <c r="N1474" s="10"/>
      <c r="O1474" s="9" t="str">
        <f>IF(E1474="","",VLOOKUP(W1474,図書名リスト!$A$3:$W$1161,21,0))</f>
        <v/>
      </c>
      <c r="P1474" s="9" t="str">
        <f>IF(E1474="","",VLOOKUP(W1474,図書名リスト!$A$3:$W$1161,19,0))</f>
        <v/>
      </c>
      <c r="Q1474" s="9" t="str">
        <f>IF(E1474="","",VLOOKUP(W1474,図書名リスト!$A$3:$W$1161,20,0))</f>
        <v/>
      </c>
      <c r="R1474" s="9" t="str">
        <f>IF(E1474="","",VLOOKUP(W1474,図書名リスト!$A$3:$W$1161,22,0))</f>
        <v/>
      </c>
      <c r="S1474" s="8" t="str">
        <f t="shared" si="116"/>
        <v xml:space="preserve"> </v>
      </c>
      <c r="T1474" s="8" t="str">
        <f t="shared" si="117"/>
        <v>　</v>
      </c>
      <c r="U1474" s="8" t="str">
        <f t="shared" si="118"/>
        <v xml:space="preserve"> </v>
      </c>
      <c r="V1474" s="8">
        <f t="shared" si="119"/>
        <v>0</v>
      </c>
      <c r="W1474" s="7" t="str">
        <f t="shared" si="120"/>
        <v/>
      </c>
    </row>
    <row r="1475" spans="1:23" ht="57" customHeight="1" x14ac:dyDescent="0.15">
      <c r="A1475" s="10"/>
      <c r="B1475" s="16"/>
      <c r="C1475" s="16"/>
      <c r="D1475" s="15"/>
      <c r="E1475" s="14"/>
      <c r="F1475" s="13"/>
      <c r="G1475" s="12" t="str">
        <f>IF(E1475="","",VLOOKUP(E1475,図書名リスト!$C$3:$W$1161,16,0))</f>
        <v/>
      </c>
      <c r="H1475" s="11" t="str">
        <f>IF(E1475="","",VLOOKUP(W1475,図書名リスト!$A$3:$W$1161,5,0))</f>
        <v/>
      </c>
      <c r="I1475" s="11" t="str">
        <f>IF(E1475="","",VLOOKUP(W1475,図書名リスト!$A$3:$W$1161,9,0))</f>
        <v/>
      </c>
      <c r="J1475" s="11" t="str">
        <f>IF(E1475="","",VLOOKUP(W1475,図書名リスト!$A$3:$W$1161,23,0))</f>
        <v/>
      </c>
      <c r="K1475" s="11" t="str">
        <f>IF(E1475="","",VLOOKUP(W1475,図書名リスト!$A$3:$W$11651,11,0))</f>
        <v/>
      </c>
      <c r="L1475" s="38" t="str">
        <f>IF(E1475="","",VLOOKUP(W1475,図書名リスト!$A$3:$W$1161,14,0))</f>
        <v/>
      </c>
      <c r="M1475" s="9" t="str">
        <f>IF(E1475="","",VLOOKUP(W1475,図書名リスト!$A$3:$W$1161,17,0))</f>
        <v/>
      </c>
      <c r="N1475" s="10"/>
      <c r="O1475" s="9" t="str">
        <f>IF(E1475="","",VLOOKUP(W1475,図書名リスト!$A$3:$W$1161,21,0))</f>
        <v/>
      </c>
      <c r="P1475" s="9" t="str">
        <f>IF(E1475="","",VLOOKUP(W1475,図書名リスト!$A$3:$W$1161,19,0))</f>
        <v/>
      </c>
      <c r="Q1475" s="9" t="str">
        <f>IF(E1475="","",VLOOKUP(W1475,図書名リスト!$A$3:$W$1161,20,0))</f>
        <v/>
      </c>
      <c r="R1475" s="9" t="str">
        <f>IF(E1475="","",VLOOKUP(W1475,図書名リスト!$A$3:$W$1161,22,0))</f>
        <v/>
      </c>
      <c r="S1475" s="8" t="str">
        <f t="shared" si="116"/>
        <v xml:space="preserve"> </v>
      </c>
      <c r="T1475" s="8" t="str">
        <f t="shared" si="117"/>
        <v>　</v>
      </c>
      <c r="U1475" s="8" t="str">
        <f t="shared" si="118"/>
        <v xml:space="preserve"> </v>
      </c>
      <c r="V1475" s="8">
        <f t="shared" si="119"/>
        <v>0</v>
      </c>
      <c r="W1475" s="7" t="str">
        <f t="shared" si="120"/>
        <v/>
      </c>
    </row>
    <row r="1476" spans="1:23" ht="57" customHeight="1" x14ac:dyDescent="0.15">
      <c r="A1476" s="10"/>
      <c r="B1476" s="16"/>
      <c r="C1476" s="16"/>
      <c r="D1476" s="15"/>
      <c r="E1476" s="14"/>
      <c r="F1476" s="13"/>
      <c r="G1476" s="12" t="str">
        <f>IF(E1476="","",VLOOKUP(E1476,図書名リスト!$C$3:$W$1161,16,0))</f>
        <v/>
      </c>
      <c r="H1476" s="11" t="str">
        <f>IF(E1476="","",VLOOKUP(W1476,図書名リスト!$A$3:$W$1161,5,0))</f>
        <v/>
      </c>
      <c r="I1476" s="11" t="str">
        <f>IF(E1476="","",VLOOKUP(W1476,図書名リスト!$A$3:$W$1161,9,0))</f>
        <v/>
      </c>
      <c r="J1476" s="11" t="str">
        <f>IF(E1476="","",VLOOKUP(W1476,図書名リスト!$A$3:$W$1161,23,0))</f>
        <v/>
      </c>
      <c r="K1476" s="11" t="str">
        <f>IF(E1476="","",VLOOKUP(W1476,図書名リスト!$A$3:$W$11651,11,0))</f>
        <v/>
      </c>
      <c r="L1476" s="38" t="str">
        <f>IF(E1476="","",VLOOKUP(W1476,図書名リスト!$A$3:$W$1161,14,0))</f>
        <v/>
      </c>
      <c r="M1476" s="9" t="str">
        <f>IF(E1476="","",VLOOKUP(W1476,図書名リスト!$A$3:$W$1161,17,0))</f>
        <v/>
      </c>
      <c r="N1476" s="10"/>
      <c r="O1476" s="9" t="str">
        <f>IF(E1476="","",VLOOKUP(W1476,図書名リスト!$A$3:$W$1161,21,0))</f>
        <v/>
      </c>
      <c r="P1476" s="9" t="str">
        <f>IF(E1476="","",VLOOKUP(W1476,図書名リスト!$A$3:$W$1161,19,0))</f>
        <v/>
      </c>
      <c r="Q1476" s="9" t="str">
        <f>IF(E1476="","",VLOOKUP(W1476,図書名リスト!$A$3:$W$1161,20,0))</f>
        <v/>
      </c>
      <c r="R1476" s="9" t="str">
        <f>IF(E1476="","",VLOOKUP(W1476,図書名リスト!$A$3:$W$1161,22,0))</f>
        <v/>
      </c>
      <c r="S1476" s="8" t="str">
        <f t="shared" si="116"/>
        <v xml:space="preserve"> </v>
      </c>
      <c r="T1476" s="8" t="str">
        <f t="shared" si="117"/>
        <v>　</v>
      </c>
      <c r="U1476" s="8" t="str">
        <f t="shared" si="118"/>
        <v xml:space="preserve"> </v>
      </c>
      <c r="V1476" s="8">
        <f t="shared" si="119"/>
        <v>0</v>
      </c>
      <c r="W1476" s="7" t="str">
        <f t="shared" si="120"/>
        <v/>
      </c>
    </row>
    <row r="1477" spans="1:23" ht="57" customHeight="1" x14ac:dyDescent="0.15">
      <c r="A1477" s="10"/>
      <c r="B1477" s="16"/>
      <c r="C1477" s="16"/>
      <c r="D1477" s="15"/>
      <c r="E1477" s="14"/>
      <c r="F1477" s="13"/>
      <c r="G1477" s="12" t="str">
        <f>IF(E1477="","",VLOOKUP(E1477,図書名リスト!$C$3:$W$1161,16,0))</f>
        <v/>
      </c>
      <c r="H1477" s="11" t="str">
        <f>IF(E1477="","",VLOOKUP(W1477,図書名リスト!$A$3:$W$1161,5,0))</f>
        <v/>
      </c>
      <c r="I1477" s="11" t="str">
        <f>IF(E1477="","",VLOOKUP(W1477,図書名リスト!$A$3:$W$1161,9,0))</f>
        <v/>
      </c>
      <c r="J1477" s="11" t="str">
        <f>IF(E1477="","",VLOOKUP(W1477,図書名リスト!$A$3:$W$1161,23,0))</f>
        <v/>
      </c>
      <c r="K1477" s="11" t="str">
        <f>IF(E1477="","",VLOOKUP(W1477,図書名リスト!$A$3:$W$11651,11,0))</f>
        <v/>
      </c>
      <c r="L1477" s="38" t="str">
        <f>IF(E1477="","",VLOOKUP(W1477,図書名リスト!$A$3:$W$1161,14,0))</f>
        <v/>
      </c>
      <c r="M1477" s="9" t="str">
        <f>IF(E1477="","",VLOOKUP(W1477,図書名リスト!$A$3:$W$1161,17,0))</f>
        <v/>
      </c>
      <c r="N1477" s="10"/>
      <c r="O1477" s="9" t="str">
        <f>IF(E1477="","",VLOOKUP(W1477,図書名リスト!$A$3:$W$1161,21,0))</f>
        <v/>
      </c>
      <c r="P1477" s="9" t="str">
        <f>IF(E1477="","",VLOOKUP(W1477,図書名リスト!$A$3:$W$1161,19,0))</f>
        <v/>
      </c>
      <c r="Q1477" s="9" t="str">
        <f>IF(E1477="","",VLOOKUP(W1477,図書名リスト!$A$3:$W$1161,20,0))</f>
        <v/>
      </c>
      <c r="R1477" s="9" t="str">
        <f>IF(E1477="","",VLOOKUP(W1477,図書名リスト!$A$3:$W$1161,22,0))</f>
        <v/>
      </c>
      <c r="S1477" s="8" t="str">
        <f t="shared" si="116"/>
        <v xml:space="preserve"> </v>
      </c>
      <c r="T1477" s="8" t="str">
        <f t="shared" si="117"/>
        <v>　</v>
      </c>
      <c r="U1477" s="8" t="str">
        <f t="shared" si="118"/>
        <v xml:space="preserve"> </v>
      </c>
      <c r="V1477" s="8">
        <f t="shared" si="119"/>
        <v>0</v>
      </c>
      <c r="W1477" s="7" t="str">
        <f t="shared" si="120"/>
        <v/>
      </c>
    </row>
    <row r="1478" spans="1:23" ht="57" customHeight="1" x14ac:dyDescent="0.15">
      <c r="A1478" s="10"/>
      <c r="B1478" s="16"/>
      <c r="C1478" s="16"/>
      <c r="D1478" s="15"/>
      <c r="E1478" s="14"/>
      <c r="F1478" s="13"/>
      <c r="G1478" s="12" t="str">
        <f>IF(E1478="","",VLOOKUP(E1478,図書名リスト!$C$3:$W$1161,16,0))</f>
        <v/>
      </c>
      <c r="H1478" s="11" t="str">
        <f>IF(E1478="","",VLOOKUP(W1478,図書名リスト!$A$3:$W$1161,5,0))</f>
        <v/>
      </c>
      <c r="I1478" s="11" t="str">
        <f>IF(E1478="","",VLOOKUP(W1478,図書名リスト!$A$3:$W$1161,9,0))</f>
        <v/>
      </c>
      <c r="J1478" s="11" t="str">
        <f>IF(E1478="","",VLOOKUP(W1478,図書名リスト!$A$3:$W$1161,23,0))</f>
        <v/>
      </c>
      <c r="K1478" s="11" t="str">
        <f>IF(E1478="","",VLOOKUP(W1478,図書名リスト!$A$3:$W$11651,11,0))</f>
        <v/>
      </c>
      <c r="L1478" s="38" t="str">
        <f>IF(E1478="","",VLOOKUP(W1478,図書名リスト!$A$3:$W$1161,14,0))</f>
        <v/>
      </c>
      <c r="M1478" s="9" t="str">
        <f>IF(E1478="","",VLOOKUP(W1478,図書名リスト!$A$3:$W$1161,17,0))</f>
        <v/>
      </c>
      <c r="N1478" s="10"/>
      <c r="O1478" s="9" t="str">
        <f>IF(E1478="","",VLOOKUP(W1478,図書名リスト!$A$3:$W$1161,21,0))</f>
        <v/>
      </c>
      <c r="P1478" s="9" t="str">
        <f>IF(E1478="","",VLOOKUP(W1478,図書名リスト!$A$3:$W$1161,19,0))</f>
        <v/>
      </c>
      <c r="Q1478" s="9" t="str">
        <f>IF(E1478="","",VLOOKUP(W1478,図書名リスト!$A$3:$W$1161,20,0))</f>
        <v/>
      </c>
      <c r="R1478" s="9" t="str">
        <f>IF(E1478="","",VLOOKUP(W1478,図書名リスト!$A$3:$W$1161,22,0))</f>
        <v/>
      </c>
      <c r="S1478" s="8" t="str">
        <f t="shared" si="116"/>
        <v xml:space="preserve"> </v>
      </c>
      <c r="T1478" s="8" t="str">
        <f t="shared" si="117"/>
        <v>　</v>
      </c>
      <c r="U1478" s="8" t="str">
        <f t="shared" si="118"/>
        <v xml:space="preserve"> </v>
      </c>
      <c r="V1478" s="8">
        <f t="shared" si="119"/>
        <v>0</v>
      </c>
      <c r="W1478" s="7" t="str">
        <f t="shared" si="120"/>
        <v/>
      </c>
    </row>
    <row r="1479" spans="1:23" ht="57" customHeight="1" x14ac:dyDescent="0.15">
      <c r="A1479" s="10"/>
      <c r="B1479" s="16"/>
      <c r="C1479" s="16"/>
      <c r="D1479" s="15"/>
      <c r="E1479" s="14"/>
      <c r="F1479" s="13"/>
      <c r="G1479" s="12" t="str">
        <f>IF(E1479="","",VLOOKUP(E1479,図書名リスト!$C$3:$W$1161,16,0))</f>
        <v/>
      </c>
      <c r="H1479" s="11" t="str">
        <f>IF(E1479="","",VLOOKUP(W1479,図書名リスト!$A$3:$W$1161,5,0))</f>
        <v/>
      </c>
      <c r="I1479" s="11" t="str">
        <f>IF(E1479="","",VLOOKUP(W1479,図書名リスト!$A$3:$W$1161,9,0))</f>
        <v/>
      </c>
      <c r="J1479" s="11" t="str">
        <f>IF(E1479="","",VLOOKUP(W1479,図書名リスト!$A$3:$W$1161,23,0))</f>
        <v/>
      </c>
      <c r="K1479" s="11" t="str">
        <f>IF(E1479="","",VLOOKUP(W1479,図書名リスト!$A$3:$W$11651,11,0))</f>
        <v/>
      </c>
      <c r="L1479" s="38" t="str">
        <f>IF(E1479="","",VLOOKUP(W1479,図書名リスト!$A$3:$W$1161,14,0))</f>
        <v/>
      </c>
      <c r="M1479" s="9" t="str">
        <f>IF(E1479="","",VLOOKUP(W1479,図書名リスト!$A$3:$W$1161,17,0))</f>
        <v/>
      </c>
      <c r="N1479" s="10"/>
      <c r="O1479" s="9" t="str">
        <f>IF(E1479="","",VLOOKUP(W1479,図書名リスト!$A$3:$W$1161,21,0))</f>
        <v/>
      </c>
      <c r="P1479" s="9" t="str">
        <f>IF(E1479="","",VLOOKUP(W1479,図書名リスト!$A$3:$W$1161,19,0))</f>
        <v/>
      </c>
      <c r="Q1479" s="9" t="str">
        <f>IF(E1479="","",VLOOKUP(W1479,図書名リスト!$A$3:$W$1161,20,0))</f>
        <v/>
      </c>
      <c r="R1479" s="9" t="str">
        <f>IF(E1479="","",VLOOKUP(W1479,図書名リスト!$A$3:$W$1161,22,0))</f>
        <v/>
      </c>
      <c r="S1479" s="8" t="str">
        <f t="shared" si="116"/>
        <v xml:space="preserve"> </v>
      </c>
      <c r="T1479" s="8" t="str">
        <f t="shared" si="117"/>
        <v>　</v>
      </c>
      <c r="U1479" s="8" t="str">
        <f t="shared" si="118"/>
        <v xml:space="preserve"> </v>
      </c>
      <c r="V1479" s="8">
        <f t="shared" si="119"/>
        <v>0</v>
      </c>
      <c r="W1479" s="7" t="str">
        <f t="shared" si="120"/>
        <v/>
      </c>
    </row>
    <row r="1480" spans="1:23" ht="57" customHeight="1" x14ac:dyDescent="0.15">
      <c r="A1480" s="10"/>
      <c r="B1480" s="16"/>
      <c r="C1480" s="16"/>
      <c r="D1480" s="15"/>
      <c r="E1480" s="14"/>
      <c r="F1480" s="13"/>
      <c r="G1480" s="12" t="str">
        <f>IF(E1480="","",VLOOKUP(E1480,図書名リスト!$C$3:$W$1161,16,0))</f>
        <v/>
      </c>
      <c r="H1480" s="11" t="str">
        <f>IF(E1480="","",VLOOKUP(W1480,図書名リスト!$A$3:$W$1161,5,0))</f>
        <v/>
      </c>
      <c r="I1480" s="11" t="str">
        <f>IF(E1480="","",VLOOKUP(W1480,図書名リスト!$A$3:$W$1161,9,0))</f>
        <v/>
      </c>
      <c r="J1480" s="11" t="str">
        <f>IF(E1480="","",VLOOKUP(W1480,図書名リスト!$A$3:$W$1161,23,0))</f>
        <v/>
      </c>
      <c r="K1480" s="11" t="str">
        <f>IF(E1480="","",VLOOKUP(W1480,図書名リスト!$A$3:$W$11651,11,0))</f>
        <v/>
      </c>
      <c r="L1480" s="38" t="str">
        <f>IF(E1480="","",VLOOKUP(W1480,図書名リスト!$A$3:$W$1161,14,0))</f>
        <v/>
      </c>
      <c r="M1480" s="9" t="str">
        <f>IF(E1480="","",VLOOKUP(W1480,図書名リスト!$A$3:$W$1161,17,0))</f>
        <v/>
      </c>
      <c r="N1480" s="10"/>
      <c r="O1480" s="9" t="str">
        <f>IF(E1480="","",VLOOKUP(W1480,図書名リスト!$A$3:$W$1161,21,0))</f>
        <v/>
      </c>
      <c r="P1480" s="9" t="str">
        <f>IF(E1480="","",VLOOKUP(W1480,図書名リスト!$A$3:$W$1161,19,0))</f>
        <v/>
      </c>
      <c r="Q1480" s="9" t="str">
        <f>IF(E1480="","",VLOOKUP(W1480,図書名リスト!$A$3:$W$1161,20,0))</f>
        <v/>
      </c>
      <c r="R1480" s="9" t="str">
        <f>IF(E1480="","",VLOOKUP(W1480,図書名リスト!$A$3:$W$1161,22,0))</f>
        <v/>
      </c>
      <c r="S1480" s="8" t="str">
        <f t="shared" si="116"/>
        <v xml:space="preserve"> </v>
      </c>
      <c r="T1480" s="8" t="str">
        <f t="shared" si="117"/>
        <v>　</v>
      </c>
      <c r="U1480" s="8" t="str">
        <f t="shared" si="118"/>
        <v xml:space="preserve"> </v>
      </c>
      <c r="V1480" s="8">
        <f t="shared" si="119"/>
        <v>0</v>
      </c>
      <c r="W1480" s="7" t="str">
        <f t="shared" si="120"/>
        <v/>
      </c>
    </row>
    <row r="1481" spans="1:23" ht="57" customHeight="1" x14ac:dyDescent="0.15">
      <c r="A1481" s="10"/>
      <c r="B1481" s="16"/>
      <c r="C1481" s="16"/>
      <c r="D1481" s="15"/>
      <c r="E1481" s="14"/>
      <c r="F1481" s="13"/>
      <c r="G1481" s="12" t="str">
        <f>IF(E1481="","",VLOOKUP(E1481,図書名リスト!$C$3:$W$1161,16,0))</f>
        <v/>
      </c>
      <c r="H1481" s="11" t="str">
        <f>IF(E1481="","",VLOOKUP(W1481,図書名リスト!$A$3:$W$1161,5,0))</f>
        <v/>
      </c>
      <c r="I1481" s="11" t="str">
        <f>IF(E1481="","",VLOOKUP(W1481,図書名リスト!$A$3:$W$1161,9,0))</f>
        <v/>
      </c>
      <c r="J1481" s="11" t="str">
        <f>IF(E1481="","",VLOOKUP(W1481,図書名リスト!$A$3:$W$1161,23,0))</f>
        <v/>
      </c>
      <c r="K1481" s="11" t="str">
        <f>IF(E1481="","",VLOOKUP(W1481,図書名リスト!$A$3:$W$11651,11,0))</f>
        <v/>
      </c>
      <c r="L1481" s="38" t="str">
        <f>IF(E1481="","",VLOOKUP(W1481,図書名リスト!$A$3:$W$1161,14,0))</f>
        <v/>
      </c>
      <c r="M1481" s="9" t="str">
        <f>IF(E1481="","",VLOOKUP(W1481,図書名リスト!$A$3:$W$1161,17,0))</f>
        <v/>
      </c>
      <c r="N1481" s="10"/>
      <c r="O1481" s="9" t="str">
        <f>IF(E1481="","",VLOOKUP(W1481,図書名リスト!$A$3:$W$1161,21,0))</f>
        <v/>
      </c>
      <c r="P1481" s="9" t="str">
        <f>IF(E1481="","",VLOOKUP(W1481,図書名リスト!$A$3:$W$1161,19,0))</f>
        <v/>
      </c>
      <c r="Q1481" s="9" t="str">
        <f>IF(E1481="","",VLOOKUP(W1481,図書名リスト!$A$3:$W$1161,20,0))</f>
        <v/>
      </c>
      <c r="R1481" s="9" t="str">
        <f>IF(E1481="","",VLOOKUP(W1481,図書名リスト!$A$3:$W$1161,22,0))</f>
        <v/>
      </c>
      <c r="S1481" s="8" t="str">
        <f t="shared" si="116"/>
        <v xml:space="preserve"> </v>
      </c>
      <c r="T1481" s="8" t="str">
        <f t="shared" si="117"/>
        <v>　</v>
      </c>
      <c r="U1481" s="8" t="str">
        <f t="shared" si="118"/>
        <v xml:space="preserve"> </v>
      </c>
      <c r="V1481" s="8">
        <f t="shared" si="119"/>
        <v>0</v>
      </c>
      <c r="W1481" s="7" t="str">
        <f t="shared" si="120"/>
        <v/>
      </c>
    </row>
    <row r="1482" spans="1:23" ht="57" customHeight="1" x14ac:dyDescent="0.15">
      <c r="A1482" s="10"/>
      <c r="B1482" s="16"/>
      <c r="C1482" s="16"/>
      <c r="D1482" s="15"/>
      <c r="E1482" s="14"/>
      <c r="F1482" s="13"/>
      <c r="G1482" s="12" t="str">
        <f>IF(E1482="","",VLOOKUP(E1482,図書名リスト!$C$3:$W$1161,16,0))</f>
        <v/>
      </c>
      <c r="H1482" s="11" t="str">
        <f>IF(E1482="","",VLOOKUP(W1482,図書名リスト!$A$3:$W$1161,5,0))</f>
        <v/>
      </c>
      <c r="I1482" s="11" t="str">
        <f>IF(E1482="","",VLOOKUP(W1482,図書名リスト!$A$3:$W$1161,9,0))</f>
        <v/>
      </c>
      <c r="J1482" s="11" t="str">
        <f>IF(E1482="","",VLOOKUP(W1482,図書名リスト!$A$3:$W$1161,23,0))</f>
        <v/>
      </c>
      <c r="K1482" s="11" t="str">
        <f>IF(E1482="","",VLOOKUP(W1482,図書名リスト!$A$3:$W$11651,11,0))</f>
        <v/>
      </c>
      <c r="L1482" s="38" t="str">
        <f>IF(E1482="","",VLOOKUP(W1482,図書名リスト!$A$3:$W$1161,14,0))</f>
        <v/>
      </c>
      <c r="M1482" s="9" t="str">
        <f>IF(E1482="","",VLOOKUP(W1482,図書名リスト!$A$3:$W$1161,17,0))</f>
        <v/>
      </c>
      <c r="N1482" s="10"/>
      <c r="O1482" s="9" t="str">
        <f>IF(E1482="","",VLOOKUP(W1482,図書名リスト!$A$3:$W$1161,21,0))</f>
        <v/>
      </c>
      <c r="P1482" s="9" t="str">
        <f>IF(E1482="","",VLOOKUP(W1482,図書名リスト!$A$3:$W$1161,19,0))</f>
        <v/>
      </c>
      <c r="Q1482" s="9" t="str">
        <f>IF(E1482="","",VLOOKUP(W1482,図書名リスト!$A$3:$W$1161,20,0))</f>
        <v/>
      </c>
      <c r="R1482" s="9" t="str">
        <f>IF(E1482="","",VLOOKUP(W1482,図書名リスト!$A$3:$W$1161,22,0))</f>
        <v/>
      </c>
      <c r="S1482" s="8" t="str">
        <f t="shared" si="116"/>
        <v xml:space="preserve"> </v>
      </c>
      <c r="T1482" s="8" t="str">
        <f t="shared" si="117"/>
        <v>　</v>
      </c>
      <c r="U1482" s="8" t="str">
        <f t="shared" si="118"/>
        <v xml:space="preserve"> </v>
      </c>
      <c r="V1482" s="8">
        <f t="shared" si="119"/>
        <v>0</v>
      </c>
      <c r="W1482" s="7" t="str">
        <f t="shared" si="120"/>
        <v/>
      </c>
    </row>
    <row r="1483" spans="1:23" ht="57" customHeight="1" x14ac:dyDescent="0.15">
      <c r="A1483" s="10"/>
      <c r="B1483" s="16"/>
      <c r="C1483" s="16"/>
      <c r="D1483" s="15"/>
      <c r="E1483" s="14"/>
      <c r="F1483" s="13"/>
      <c r="G1483" s="12" t="str">
        <f>IF(E1483="","",VLOOKUP(E1483,図書名リスト!$C$3:$W$1161,16,0))</f>
        <v/>
      </c>
      <c r="H1483" s="11" t="str">
        <f>IF(E1483="","",VLOOKUP(W1483,図書名リスト!$A$3:$W$1161,5,0))</f>
        <v/>
      </c>
      <c r="I1483" s="11" t="str">
        <f>IF(E1483="","",VLOOKUP(W1483,図書名リスト!$A$3:$W$1161,9,0))</f>
        <v/>
      </c>
      <c r="J1483" s="11" t="str">
        <f>IF(E1483="","",VLOOKUP(W1483,図書名リスト!$A$3:$W$1161,23,0))</f>
        <v/>
      </c>
      <c r="K1483" s="11" t="str">
        <f>IF(E1483="","",VLOOKUP(W1483,図書名リスト!$A$3:$W$11651,11,0))</f>
        <v/>
      </c>
      <c r="L1483" s="38" t="str">
        <f>IF(E1483="","",VLOOKUP(W1483,図書名リスト!$A$3:$W$1161,14,0))</f>
        <v/>
      </c>
      <c r="M1483" s="9" t="str">
        <f>IF(E1483="","",VLOOKUP(W1483,図書名リスト!$A$3:$W$1161,17,0))</f>
        <v/>
      </c>
      <c r="N1483" s="10"/>
      <c r="O1483" s="9" t="str">
        <f>IF(E1483="","",VLOOKUP(W1483,図書名リスト!$A$3:$W$1161,21,0))</f>
        <v/>
      </c>
      <c r="P1483" s="9" t="str">
        <f>IF(E1483="","",VLOOKUP(W1483,図書名リスト!$A$3:$W$1161,19,0))</f>
        <v/>
      </c>
      <c r="Q1483" s="9" t="str">
        <f>IF(E1483="","",VLOOKUP(W1483,図書名リスト!$A$3:$W$1161,20,0))</f>
        <v/>
      </c>
      <c r="R1483" s="9" t="str">
        <f>IF(E1483="","",VLOOKUP(W1483,図書名リスト!$A$3:$W$1161,22,0))</f>
        <v/>
      </c>
      <c r="S1483" s="8" t="str">
        <f t="shared" si="116"/>
        <v xml:space="preserve"> </v>
      </c>
      <c r="T1483" s="8" t="str">
        <f t="shared" si="117"/>
        <v>　</v>
      </c>
      <c r="U1483" s="8" t="str">
        <f t="shared" si="118"/>
        <v xml:space="preserve"> </v>
      </c>
      <c r="V1483" s="8">
        <f t="shared" si="119"/>
        <v>0</v>
      </c>
      <c r="W1483" s="7" t="str">
        <f t="shared" si="120"/>
        <v/>
      </c>
    </row>
    <row r="1484" spans="1:23" ht="57" customHeight="1" x14ac:dyDescent="0.15">
      <c r="A1484" s="10"/>
      <c r="B1484" s="16"/>
      <c r="C1484" s="16"/>
      <c r="D1484" s="15"/>
      <c r="E1484" s="14"/>
      <c r="F1484" s="13"/>
      <c r="G1484" s="12" t="str">
        <f>IF(E1484="","",VLOOKUP(E1484,図書名リスト!$C$3:$W$1161,16,0))</f>
        <v/>
      </c>
      <c r="H1484" s="11" t="str">
        <f>IF(E1484="","",VLOOKUP(W1484,図書名リスト!$A$3:$W$1161,5,0))</f>
        <v/>
      </c>
      <c r="I1484" s="11" t="str">
        <f>IF(E1484="","",VLOOKUP(W1484,図書名リスト!$A$3:$W$1161,9,0))</f>
        <v/>
      </c>
      <c r="J1484" s="11" t="str">
        <f>IF(E1484="","",VLOOKUP(W1484,図書名リスト!$A$3:$W$1161,23,0))</f>
        <v/>
      </c>
      <c r="K1484" s="11" t="str">
        <f>IF(E1484="","",VLOOKUP(W1484,図書名リスト!$A$3:$W$11651,11,0))</f>
        <v/>
      </c>
      <c r="L1484" s="38" t="str">
        <f>IF(E1484="","",VLOOKUP(W1484,図書名リスト!$A$3:$W$1161,14,0))</f>
        <v/>
      </c>
      <c r="M1484" s="9" t="str">
        <f>IF(E1484="","",VLOOKUP(W1484,図書名リスト!$A$3:$W$1161,17,0))</f>
        <v/>
      </c>
      <c r="N1484" s="10"/>
      <c r="O1484" s="9" t="str">
        <f>IF(E1484="","",VLOOKUP(W1484,図書名リスト!$A$3:$W$1161,21,0))</f>
        <v/>
      </c>
      <c r="P1484" s="9" t="str">
        <f>IF(E1484="","",VLOOKUP(W1484,図書名リスト!$A$3:$W$1161,19,0))</f>
        <v/>
      </c>
      <c r="Q1484" s="9" t="str">
        <f>IF(E1484="","",VLOOKUP(W1484,図書名リスト!$A$3:$W$1161,20,0))</f>
        <v/>
      </c>
      <c r="R1484" s="9" t="str">
        <f>IF(E1484="","",VLOOKUP(W1484,図書名リスト!$A$3:$W$1161,22,0))</f>
        <v/>
      </c>
      <c r="S1484" s="8" t="str">
        <f t="shared" si="116"/>
        <v xml:space="preserve"> </v>
      </c>
      <c r="T1484" s="8" t="str">
        <f t="shared" si="117"/>
        <v>　</v>
      </c>
      <c r="U1484" s="8" t="str">
        <f t="shared" si="118"/>
        <v xml:space="preserve"> </v>
      </c>
      <c r="V1484" s="8">
        <f t="shared" si="119"/>
        <v>0</v>
      </c>
      <c r="W1484" s="7" t="str">
        <f t="shared" si="120"/>
        <v/>
      </c>
    </row>
    <row r="1485" spans="1:23" ht="57" customHeight="1" x14ac:dyDescent="0.15">
      <c r="A1485" s="10"/>
      <c r="B1485" s="16"/>
      <c r="C1485" s="16"/>
      <c r="D1485" s="15"/>
      <c r="E1485" s="14"/>
      <c r="F1485" s="13"/>
      <c r="G1485" s="12" t="str">
        <f>IF(E1485="","",VLOOKUP(E1485,図書名リスト!$C$3:$W$1161,16,0))</f>
        <v/>
      </c>
      <c r="H1485" s="11" t="str">
        <f>IF(E1485="","",VLOOKUP(W1485,図書名リスト!$A$3:$W$1161,5,0))</f>
        <v/>
      </c>
      <c r="I1485" s="11" t="str">
        <f>IF(E1485="","",VLOOKUP(W1485,図書名リスト!$A$3:$W$1161,9,0))</f>
        <v/>
      </c>
      <c r="J1485" s="11" t="str">
        <f>IF(E1485="","",VLOOKUP(W1485,図書名リスト!$A$3:$W$1161,23,0))</f>
        <v/>
      </c>
      <c r="K1485" s="11" t="str">
        <f>IF(E1485="","",VLOOKUP(W1485,図書名リスト!$A$3:$W$11651,11,0))</f>
        <v/>
      </c>
      <c r="L1485" s="38" t="str">
        <f>IF(E1485="","",VLOOKUP(W1485,図書名リスト!$A$3:$W$1161,14,0))</f>
        <v/>
      </c>
      <c r="M1485" s="9" t="str">
        <f>IF(E1485="","",VLOOKUP(W1485,図書名リスト!$A$3:$W$1161,17,0))</f>
        <v/>
      </c>
      <c r="N1485" s="10"/>
      <c r="O1485" s="9" t="str">
        <f>IF(E1485="","",VLOOKUP(W1485,図書名リスト!$A$3:$W$1161,21,0))</f>
        <v/>
      </c>
      <c r="P1485" s="9" t="str">
        <f>IF(E1485="","",VLOOKUP(W1485,図書名リスト!$A$3:$W$1161,19,0))</f>
        <v/>
      </c>
      <c r="Q1485" s="9" t="str">
        <f>IF(E1485="","",VLOOKUP(W1485,図書名リスト!$A$3:$W$1161,20,0))</f>
        <v/>
      </c>
      <c r="R1485" s="9" t="str">
        <f>IF(E1485="","",VLOOKUP(W1485,図書名リスト!$A$3:$W$1161,22,0))</f>
        <v/>
      </c>
      <c r="S1485" s="8" t="str">
        <f t="shared" si="116"/>
        <v xml:space="preserve"> </v>
      </c>
      <c r="T1485" s="8" t="str">
        <f t="shared" si="117"/>
        <v>　</v>
      </c>
      <c r="U1485" s="8" t="str">
        <f t="shared" si="118"/>
        <v xml:space="preserve"> </v>
      </c>
      <c r="V1485" s="8">
        <f t="shared" si="119"/>
        <v>0</v>
      </c>
      <c r="W1485" s="7" t="str">
        <f t="shared" si="120"/>
        <v/>
      </c>
    </row>
    <row r="1486" spans="1:23" ht="57" customHeight="1" x14ac:dyDescent="0.15">
      <c r="A1486" s="10"/>
      <c r="B1486" s="16"/>
      <c r="C1486" s="16"/>
      <c r="D1486" s="15"/>
      <c r="E1486" s="14"/>
      <c r="F1486" s="13"/>
      <c r="G1486" s="12" t="str">
        <f>IF(E1486="","",VLOOKUP(E1486,図書名リスト!$C$3:$W$1161,16,0))</f>
        <v/>
      </c>
      <c r="H1486" s="11" t="str">
        <f>IF(E1486="","",VLOOKUP(W1486,図書名リスト!$A$3:$W$1161,5,0))</f>
        <v/>
      </c>
      <c r="I1486" s="11" t="str">
        <f>IF(E1486="","",VLOOKUP(W1486,図書名リスト!$A$3:$W$1161,9,0))</f>
        <v/>
      </c>
      <c r="J1486" s="11" t="str">
        <f>IF(E1486="","",VLOOKUP(W1486,図書名リスト!$A$3:$W$1161,23,0))</f>
        <v/>
      </c>
      <c r="K1486" s="11" t="str">
        <f>IF(E1486="","",VLOOKUP(W1486,図書名リスト!$A$3:$W$11651,11,0))</f>
        <v/>
      </c>
      <c r="L1486" s="38" t="str">
        <f>IF(E1486="","",VLOOKUP(W1486,図書名リスト!$A$3:$W$1161,14,0))</f>
        <v/>
      </c>
      <c r="M1486" s="9" t="str">
        <f>IF(E1486="","",VLOOKUP(W1486,図書名リスト!$A$3:$W$1161,17,0))</f>
        <v/>
      </c>
      <c r="N1486" s="10"/>
      <c r="O1486" s="9" t="str">
        <f>IF(E1486="","",VLOOKUP(W1486,図書名リスト!$A$3:$W$1161,21,0))</f>
        <v/>
      </c>
      <c r="P1486" s="9" t="str">
        <f>IF(E1486="","",VLOOKUP(W1486,図書名リスト!$A$3:$W$1161,19,0))</f>
        <v/>
      </c>
      <c r="Q1486" s="9" t="str">
        <f>IF(E1486="","",VLOOKUP(W1486,図書名リスト!$A$3:$W$1161,20,0))</f>
        <v/>
      </c>
      <c r="R1486" s="9" t="str">
        <f>IF(E1486="","",VLOOKUP(W1486,図書名リスト!$A$3:$W$1161,22,0))</f>
        <v/>
      </c>
      <c r="S1486" s="8" t="str">
        <f t="shared" ref="S1486:S1549" si="121">IF($A1486=0," ",$K$2)</f>
        <v xml:space="preserve"> </v>
      </c>
      <c r="T1486" s="8" t="str">
        <f t="shared" ref="T1486:T1549" si="122">IF($A1486=0,"　",$O$2)</f>
        <v>　</v>
      </c>
      <c r="U1486" s="8" t="str">
        <f t="shared" si="118"/>
        <v xml:space="preserve"> </v>
      </c>
      <c r="V1486" s="8">
        <f t="shared" si="119"/>
        <v>0</v>
      </c>
      <c r="W1486" s="7" t="str">
        <f t="shared" si="120"/>
        <v/>
      </c>
    </row>
    <row r="1487" spans="1:23" ht="57" customHeight="1" x14ac:dyDescent="0.15">
      <c r="A1487" s="10"/>
      <c r="B1487" s="16"/>
      <c r="C1487" s="16"/>
      <c r="D1487" s="15"/>
      <c r="E1487" s="14"/>
      <c r="F1487" s="13"/>
      <c r="G1487" s="12" t="str">
        <f>IF(E1487="","",VLOOKUP(E1487,図書名リスト!$C$3:$W$1161,16,0))</f>
        <v/>
      </c>
      <c r="H1487" s="11" t="str">
        <f>IF(E1487="","",VLOOKUP(W1487,図書名リスト!$A$3:$W$1161,5,0))</f>
        <v/>
      </c>
      <c r="I1487" s="11" t="str">
        <f>IF(E1487="","",VLOOKUP(W1487,図書名リスト!$A$3:$W$1161,9,0))</f>
        <v/>
      </c>
      <c r="J1487" s="11" t="str">
        <f>IF(E1487="","",VLOOKUP(W1487,図書名リスト!$A$3:$W$1161,23,0))</f>
        <v/>
      </c>
      <c r="K1487" s="11" t="str">
        <f>IF(E1487="","",VLOOKUP(W1487,図書名リスト!$A$3:$W$11651,11,0))</f>
        <v/>
      </c>
      <c r="L1487" s="38" t="str">
        <f>IF(E1487="","",VLOOKUP(W1487,図書名リスト!$A$3:$W$1161,14,0))</f>
        <v/>
      </c>
      <c r="M1487" s="9" t="str">
        <f>IF(E1487="","",VLOOKUP(W1487,図書名リスト!$A$3:$W$1161,17,0))</f>
        <v/>
      </c>
      <c r="N1487" s="10"/>
      <c r="O1487" s="9" t="str">
        <f>IF(E1487="","",VLOOKUP(W1487,図書名リスト!$A$3:$W$1161,21,0))</f>
        <v/>
      </c>
      <c r="P1487" s="9" t="str">
        <f>IF(E1487="","",VLOOKUP(W1487,図書名リスト!$A$3:$W$1161,19,0))</f>
        <v/>
      </c>
      <c r="Q1487" s="9" t="str">
        <f>IF(E1487="","",VLOOKUP(W1487,図書名リスト!$A$3:$W$1161,20,0))</f>
        <v/>
      </c>
      <c r="R1487" s="9" t="str">
        <f>IF(E1487="","",VLOOKUP(W1487,図書名リスト!$A$3:$W$1161,22,0))</f>
        <v/>
      </c>
      <c r="S1487" s="8" t="str">
        <f t="shared" si="121"/>
        <v xml:space="preserve"> </v>
      </c>
      <c r="T1487" s="8" t="str">
        <f t="shared" si="122"/>
        <v>　</v>
      </c>
      <c r="U1487" s="8" t="str">
        <f t="shared" si="118"/>
        <v xml:space="preserve"> </v>
      </c>
      <c r="V1487" s="8">
        <f t="shared" si="119"/>
        <v>0</v>
      </c>
      <c r="W1487" s="7" t="str">
        <f t="shared" si="120"/>
        <v/>
      </c>
    </row>
    <row r="1488" spans="1:23" ht="57" customHeight="1" x14ac:dyDescent="0.15">
      <c r="A1488" s="10"/>
      <c r="B1488" s="16"/>
      <c r="C1488" s="16"/>
      <c r="D1488" s="15"/>
      <c r="E1488" s="14"/>
      <c r="F1488" s="13"/>
      <c r="G1488" s="12" t="str">
        <f>IF(E1488="","",VLOOKUP(E1488,図書名リスト!$C$3:$W$1161,16,0))</f>
        <v/>
      </c>
      <c r="H1488" s="11" t="str">
        <f>IF(E1488="","",VLOOKUP(W1488,図書名リスト!$A$3:$W$1161,5,0))</f>
        <v/>
      </c>
      <c r="I1488" s="11" t="str">
        <f>IF(E1488="","",VLOOKUP(W1488,図書名リスト!$A$3:$W$1161,9,0))</f>
        <v/>
      </c>
      <c r="J1488" s="11" t="str">
        <f>IF(E1488="","",VLOOKUP(W1488,図書名リスト!$A$3:$W$1161,23,0))</f>
        <v/>
      </c>
      <c r="K1488" s="11" t="str">
        <f>IF(E1488="","",VLOOKUP(W1488,図書名リスト!$A$3:$W$11651,11,0))</f>
        <v/>
      </c>
      <c r="L1488" s="38" t="str">
        <f>IF(E1488="","",VLOOKUP(W1488,図書名リスト!$A$3:$W$1161,14,0))</f>
        <v/>
      </c>
      <c r="M1488" s="9" t="str">
        <f>IF(E1488="","",VLOOKUP(W1488,図書名リスト!$A$3:$W$1161,17,0))</f>
        <v/>
      </c>
      <c r="N1488" s="10"/>
      <c r="O1488" s="9" t="str">
        <f>IF(E1488="","",VLOOKUP(W1488,図書名リスト!$A$3:$W$1161,21,0))</f>
        <v/>
      </c>
      <c r="P1488" s="9" t="str">
        <f>IF(E1488="","",VLOOKUP(W1488,図書名リスト!$A$3:$W$1161,19,0))</f>
        <v/>
      </c>
      <c r="Q1488" s="9" t="str">
        <f>IF(E1488="","",VLOOKUP(W1488,図書名リスト!$A$3:$W$1161,20,0))</f>
        <v/>
      </c>
      <c r="R1488" s="9" t="str">
        <f>IF(E1488="","",VLOOKUP(W1488,図書名リスト!$A$3:$W$1161,22,0))</f>
        <v/>
      </c>
      <c r="S1488" s="8" t="str">
        <f t="shared" si="121"/>
        <v xml:space="preserve"> </v>
      </c>
      <c r="T1488" s="8" t="str">
        <f t="shared" si="122"/>
        <v>　</v>
      </c>
      <c r="U1488" s="8" t="str">
        <f t="shared" si="118"/>
        <v xml:space="preserve"> </v>
      </c>
      <c r="V1488" s="8">
        <f t="shared" si="119"/>
        <v>0</v>
      </c>
      <c r="W1488" s="7" t="str">
        <f t="shared" si="120"/>
        <v/>
      </c>
    </row>
    <row r="1489" spans="1:23" ht="57" customHeight="1" x14ac:dyDescent="0.15">
      <c r="A1489" s="10"/>
      <c r="B1489" s="16"/>
      <c r="C1489" s="16"/>
      <c r="D1489" s="15"/>
      <c r="E1489" s="14"/>
      <c r="F1489" s="13"/>
      <c r="G1489" s="12" t="str">
        <f>IF(E1489="","",VLOOKUP(E1489,図書名リスト!$C$3:$W$1161,16,0))</f>
        <v/>
      </c>
      <c r="H1489" s="11" t="str">
        <f>IF(E1489="","",VLOOKUP(W1489,図書名リスト!$A$3:$W$1161,5,0))</f>
        <v/>
      </c>
      <c r="I1489" s="11" t="str">
        <f>IF(E1489="","",VLOOKUP(W1489,図書名リスト!$A$3:$W$1161,9,0))</f>
        <v/>
      </c>
      <c r="J1489" s="11" t="str">
        <f>IF(E1489="","",VLOOKUP(W1489,図書名リスト!$A$3:$W$1161,23,0))</f>
        <v/>
      </c>
      <c r="K1489" s="11" t="str">
        <f>IF(E1489="","",VLOOKUP(W1489,図書名リスト!$A$3:$W$11651,11,0))</f>
        <v/>
      </c>
      <c r="L1489" s="38" t="str">
        <f>IF(E1489="","",VLOOKUP(W1489,図書名リスト!$A$3:$W$1161,14,0))</f>
        <v/>
      </c>
      <c r="M1489" s="9" t="str">
        <f>IF(E1489="","",VLOOKUP(W1489,図書名リスト!$A$3:$W$1161,17,0))</f>
        <v/>
      </c>
      <c r="N1489" s="10"/>
      <c r="O1489" s="9" t="str">
        <f>IF(E1489="","",VLOOKUP(W1489,図書名リスト!$A$3:$W$1161,21,0))</f>
        <v/>
      </c>
      <c r="P1489" s="9" t="str">
        <f>IF(E1489="","",VLOOKUP(W1489,図書名リスト!$A$3:$W$1161,19,0))</f>
        <v/>
      </c>
      <c r="Q1489" s="9" t="str">
        <f>IF(E1489="","",VLOOKUP(W1489,図書名リスト!$A$3:$W$1161,20,0))</f>
        <v/>
      </c>
      <c r="R1489" s="9" t="str">
        <f>IF(E1489="","",VLOOKUP(W1489,図書名リスト!$A$3:$W$1161,22,0))</f>
        <v/>
      </c>
      <c r="S1489" s="8" t="str">
        <f t="shared" si="121"/>
        <v xml:space="preserve"> </v>
      </c>
      <c r="T1489" s="8" t="str">
        <f t="shared" si="122"/>
        <v>　</v>
      </c>
      <c r="U1489" s="8" t="str">
        <f t="shared" si="118"/>
        <v xml:space="preserve"> </v>
      </c>
      <c r="V1489" s="8">
        <f t="shared" si="119"/>
        <v>0</v>
      </c>
      <c r="W1489" s="7" t="str">
        <f t="shared" si="120"/>
        <v/>
      </c>
    </row>
    <row r="1490" spans="1:23" ht="57" customHeight="1" x14ac:dyDescent="0.15">
      <c r="A1490" s="10"/>
      <c r="B1490" s="16"/>
      <c r="C1490" s="16"/>
      <c r="D1490" s="15"/>
      <c r="E1490" s="14"/>
      <c r="F1490" s="13"/>
      <c r="G1490" s="12" t="str">
        <f>IF(E1490="","",VLOOKUP(E1490,図書名リスト!$C$3:$W$1161,16,0))</f>
        <v/>
      </c>
      <c r="H1490" s="11" t="str">
        <f>IF(E1490="","",VLOOKUP(W1490,図書名リスト!$A$3:$W$1161,5,0))</f>
        <v/>
      </c>
      <c r="I1490" s="11" t="str">
        <f>IF(E1490="","",VLOOKUP(W1490,図書名リスト!$A$3:$W$1161,9,0))</f>
        <v/>
      </c>
      <c r="J1490" s="11" t="str">
        <f>IF(E1490="","",VLOOKUP(W1490,図書名リスト!$A$3:$W$1161,23,0))</f>
        <v/>
      </c>
      <c r="K1490" s="11" t="str">
        <f>IF(E1490="","",VLOOKUP(W1490,図書名リスト!$A$3:$W$11651,11,0))</f>
        <v/>
      </c>
      <c r="L1490" s="38" t="str">
        <f>IF(E1490="","",VLOOKUP(W1490,図書名リスト!$A$3:$W$1161,14,0))</f>
        <v/>
      </c>
      <c r="M1490" s="9" t="str">
        <f>IF(E1490="","",VLOOKUP(W1490,図書名リスト!$A$3:$W$1161,17,0))</f>
        <v/>
      </c>
      <c r="N1490" s="10"/>
      <c r="O1490" s="9" t="str">
        <f>IF(E1490="","",VLOOKUP(W1490,図書名リスト!$A$3:$W$1161,21,0))</f>
        <v/>
      </c>
      <c r="P1490" s="9" t="str">
        <f>IF(E1490="","",VLOOKUP(W1490,図書名リスト!$A$3:$W$1161,19,0))</f>
        <v/>
      </c>
      <c r="Q1490" s="9" t="str">
        <f>IF(E1490="","",VLOOKUP(W1490,図書名リスト!$A$3:$W$1161,20,0))</f>
        <v/>
      </c>
      <c r="R1490" s="9" t="str">
        <f>IF(E1490="","",VLOOKUP(W1490,図書名リスト!$A$3:$W$1161,22,0))</f>
        <v/>
      </c>
      <c r="S1490" s="8" t="str">
        <f t="shared" si="121"/>
        <v xml:space="preserve"> </v>
      </c>
      <c r="T1490" s="8" t="str">
        <f t="shared" si="122"/>
        <v>　</v>
      </c>
      <c r="U1490" s="8" t="str">
        <f t="shared" si="118"/>
        <v xml:space="preserve"> </v>
      </c>
      <c r="V1490" s="8">
        <f t="shared" si="119"/>
        <v>0</v>
      </c>
      <c r="W1490" s="7" t="str">
        <f t="shared" si="120"/>
        <v/>
      </c>
    </row>
    <row r="1491" spans="1:23" ht="57" customHeight="1" x14ac:dyDescent="0.15">
      <c r="A1491" s="10"/>
      <c r="B1491" s="16"/>
      <c r="C1491" s="16"/>
      <c r="D1491" s="15"/>
      <c r="E1491" s="14"/>
      <c r="F1491" s="13"/>
      <c r="G1491" s="12" t="str">
        <f>IF(E1491="","",VLOOKUP(E1491,図書名リスト!$C$3:$W$1161,16,0))</f>
        <v/>
      </c>
      <c r="H1491" s="11" t="str">
        <f>IF(E1491="","",VLOOKUP(W1491,図書名リスト!$A$3:$W$1161,5,0))</f>
        <v/>
      </c>
      <c r="I1491" s="11" t="str">
        <f>IF(E1491="","",VLOOKUP(W1491,図書名リスト!$A$3:$W$1161,9,0))</f>
        <v/>
      </c>
      <c r="J1491" s="11" t="str">
        <f>IF(E1491="","",VLOOKUP(W1491,図書名リスト!$A$3:$W$1161,23,0))</f>
        <v/>
      </c>
      <c r="K1491" s="11" t="str">
        <f>IF(E1491="","",VLOOKUP(W1491,図書名リスト!$A$3:$W$11651,11,0))</f>
        <v/>
      </c>
      <c r="L1491" s="38" t="str">
        <f>IF(E1491="","",VLOOKUP(W1491,図書名リスト!$A$3:$W$1161,14,0))</f>
        <v/>
      </c>
      <c r="M1491" s="9" t="str">
        <f>IF(E1491="","",VLOOKUP(W1491,図書名リスト!$A$3:$W$1161,17,0))</f>
        <v/>
      </c>
      <c r="N1491" s="10"/>
      <c r="O1491" s="9" t="str">
        <f>IF(E1491="","",VLOOKUP(W1491,図書名リスト!$A$3:$W$1161,21,0))</f>
        <v/>
      </c>
      <c r="P1491" s="9" t="str">
        <f>IF(E1491="","",VLOOKUP(W1491,図書名リスト!$A$3:$W$1161,19,0))</f>
        <v/>
      </c>
      <c r="Q1491" s="9" t="str">
        <f>IF(E1491="","",VLOOKUP(W1491,図書名リスト!$A$3:$W$1161,20,0))</f>
        <v/>
      </c>
      <c r="R1491" s="9" t="str">
        <f>IF(E1491="","",VLOOKUP(W1491,図書名リスト!$A$3:$W$1161,22,0))</f>
        <v/>
      </c>
      <c r="S1491" s="8" t="str">
        <f t="shared" si="121"/>
        <v xml:space="preserve"> </v>
      </c>
      <c r="T1491" s="8" t="str">
        <f t="shared" si="122"/>
        <v>　</v>
      </c>
      <c r="U1491" s="8" t="str">
        <f t="shared" si="118"/>
        <v xml:space="preserve"> </v>
      </c>
      <c r="V1491" s="8">
        <f t="shared" si="119"/>
        <v>0</v>
      </c>
      <c r="W1491" s="7" t="str">
        <f t="shared" si="120"/>
        <v/>
      </c>
    </row>
    <row r="1492" spans="1:23" ht="57" customHeight="1" x14ac:dyDescent="0.15">
      <c r="A1492" s="10"/>
      <c r="B1492" s="16"/>
      <c r="C1492" s="16"/>
      <c r="D1492" s="15"/>
      <c r="E1492" s="14"/>
      <c r="F1492" s="13"/>
      <c r="G1492" s="12" t="str">
        <f>IF(E1492="","",VLOOKUP(E1492,図書名リスト!$C$3:$W$1161,16,0))</f>
        <v/>
      </c>
      <c r="H1492" s="11" t="str">
        <f>IF(E1492="","",VLOOKUP(W1492,図書名リスト!$A$3:$W$1161,5,0))</f>
        <v/>
      </c>
      <c r="I1492" s="11" t="str">
        <f>IF(E1492="","",VLOOKUP(W1492,図書名リスト!$A$3:$W$1161,9,0))</f>
        <v/>
      </c>
      <c r="J1492" s="11" t="str">
        <f>IF(E1492="","",VLOOKUP(W1492,図書名リスト!$A$3:$W$1161,23,0))</f>
        <v/>
      </c>
      <c r="K1492" s="11" t="str">
        <f>IF(E1492="","",VLOOKUP(W1492,図書名リスト!$A$3:$W$11651,11,0))</f>
        <v/>
      </c>
      <c r="L1492" s="38" t="str">
        <f>IF(E1492="","",VLOOKUP(W1492,図書名リスト!$A$3:$W$1161,14,0))</f>
        <v/>
      </c>
      <c r="M1492" s="9" t="str">
        <f>IF(E1492="","",VLOOKUP(W1492,図書名リスト!$A$3:$W$1161,17,0))</f>
        <v/>
      </c>
      <c r="N1492" s="10"/>
      <c r="O1492" s="9" t="str">
        <f>IF(E1492="","",VLOOKUP(W1492,図書名リスト!$A$3:$W$1161,21,0))</f>
        <v/>
      </c>
      <c r="P1492" s="9" t="str">
        <f>IF(E1492="","",VLOOKUP(W1492,図書名リスト!$A$3:$W$1161,19,0))</f>
        <v/>
      </c>
      <c r="Q1492" s="9" t="str">
        <f>IF(E1492="","",VLOOKUP(W1492,図書名リスト!$A$3:$W$1161,20,0))</f>
        <v/>
      </c>
      <c r="R1492" s="9" t="str">
        <f>IF(E1492="","",VLOOKUP(W1492,図書名リスト!$A$3:$W$1161,22,0))</f>
        <v/>
      </c>
      <c r="S1492" s="8" t="str">
        <f t="shared" si="121"/>
        <v xml:space="preserve"> </v>
      </c>
      <c r="T1492" s="8" t="str">
        <f t="shared" si="122"/>
        <v>　</v>
      </c>
      <c r="U1492" s="8" t="str">
        <f t="shared" si="118"/>
        <v xml:space="preserve"> </v>
      </c>
      <c r="V1492" s="8">
        <f t="shared" si="119"/>
        <v>0</v>
      </c>
      <c r="W1492" s="7" t="str">
        <f t="shared" si="120"/>
        <v/>
      </c>
    </row>
    <row r="1493" spans="1:23" ht="57" customHeight="1" x14ac:dyDescent="0.15">
      <c r="A1493" s="10"/>
      <c r="B1493" s="16"/>
      <c r="C1493" s="16"/>
      <c r="D1493" s="15"/>
      <c r="E1493" s="14"/>
      <c r="F1493" s="13"/>
      <c r="G1493" s="12" t="str">
        <f>IF(E1493="","",VLOOKUP(E1493,図書名リスト!$C$3:$W$1161,16,0))</f>
        <v/>
      </c>
      <c r="H1493" s="11" t="str">
        <f>IF(E1493="","",VLOOKUP(W1493,図書名リスト!$A$3:$W$1161,5,0))</f>
        <v/>
      </c>
      <c r="I1493" s="11" t="str">
        <f>IF(E1493="","",VLOOKUP(W1493,図書名リスト!$A$3:$W$1161,9,0))</f>
        <v/>
      </c>
      <c r="J1493" s="11" t="str">
        <f>IF(E1493="","",VLOOKUP(W1493,図書名リスト!$A$3:$W$1161,23,0))</f>
        <v/>
      </c>
      <c r="K1493" s="11" t="str">
        <f>IF(E1493="","",VLOOKUP(W1493,図書名リスト!$A$3:$W$11651,11,0))</f>
        <v/>
      </c>
      <c r="L1493" s="38" t="str">
        <f>IF(E1493="","",VLOOKUP(W1493,図書名リスト!$A$3:$W$1161,14,0))</f>
        <v/>
      </c>
      <c r="M1493" s="9" t="str">
        <f>IF(E1493="","",VLOOKUP(W1493,図書名リスト!$A$3:$W$1161,17,0))</f>
        <v/>
      </c>
      <c r="N1493" s="10"/>
      <c r="O1493" s="9" t="str">
        <f>IF(E1493="","",VLOOKUP(W1493,図書名リスト!$A$3:$W$1161,21,0))</f>
        <v/>
      </c>
      <c r="P1493" s="9" t="str">
        <f>IF(E1493="","",VLOOKUP(W1493,図書名リスト!$A$3:$W$1161,19,0))</f>
        <v/>
      </c>
      <c r="Q1493" s="9" t="str">
        <f>IF(E1493="","",VLOOKUP(W1493,図書名リスト!$A$3:$W$1161,20,0))</f>
        <v/>
      </c>
      <c r="R1493" s="9" t="str">
        <f>IF(E1493="","",VLOOKUP(W1493,図書名リスト!$A$3:$W$1161,22,0))</f>
        <v/>
      </c>
      <c r="S1493" s="8" t="str">
        <f t="shared" si="121"/>
        <v xml:space="preserve"> </v>
      </c>
      <c r="T1493" s="8" t="str">
        <f t="shared" si="122"/>
        <v>　</v>
      </c>
      <c r="U1493" s="8" t="str">
        <f t="shared" si="118"/>
        <v xml:space="preserve"> </v>
      </c>
      <c r="V1493" s="8">
        <f t="shared" si="119"/>
        <v>0</v>
      </c>
      <c r="W1493" s="7" t="str">
        <f t="shared" si="120"/>
        <v/>
      </c>
    </row>
    <row r="1494" spans="1:23" ht="57" customHeight="1" x14ac:dyDescent="0.15">
      <c r="A1494" s="10"/>
      <c r="B1494" s="16"/>
      <c r="C1494" s="16"/>
      <c r="D1494" s="15"/>
      <c r="E1494" s="14"/>
      <c r="F1494" s="13"/>
      <c r="G1494" s="12" t="str">
        <f>IF(E1494="","",VLOOKUP(E1494,図書名リスト!$C$3:$W$1161,16,0))</f>
        <v/>
      </c>
      <c r="H1494" s="11" t="str">
        <f>IF(E1494="","",VLOOKUP(W1494,図書名リスト!$A$3:$W$1161,5,0))</f>
        <v/>
      </c>
      <c r="I1494" s="11" t="str">
        <f>IF(E1494="","",VLOOKUP(W1494,図書名リスト!$A$3:$W$1161,9,0))</f>
        <v/>
      </c>
      <c r="J1494" s="11" t="str">
        <f>IF(E1494="","",VLOOKUP(W1494,図書名リスト!$A$3:$W$1161,23,0))</f>
        <v/>
      </c>
      <c r="K1494" s="11" t="str">
        <f>IF(E1494="","",VLOOKUP(W1494,図書名リスト!$A$3:$W$11651,11,0))</f>
        <v/>
      </c>
      <c r="L1494" s="38" t="str">
        <f>IF(E1494="","",VLOOKUP(W1494,図書名リスト!$A$3:$W$1161,14,0))</f>
        <v/>
      </c>
      <c r="M1494" s="9" t="str">
        <f>IF(E1494="","",VLOOKUP(W1494,図書名リスト!$A$3:$W$1161,17,0))</f>
        <v/>
      </c>
      <c r="N1494" s="10"/>
      <c r="O1494" s="9" t="str">
        <f>IF(E1494="","",VLOOKUP(W1494,図書名リスト!$A$3:$W$1161,21,0))</f>
        <v/>
      </c>
      <c r="P1494" s="9" t="str">
        <f>IF(E1494="","",VLOOKUP(W1494,図書名リスト!$A$3:$W$1161,19,0))</f>
        <v/>
      </c>
      <c r="Q1494" s="9" t="str">
        <f>IF(E1494="","",VLOOKUP(W1494,図書名リスト!$A$3:$W$1161,20,0))</f>
        <v/>
      </c>
      <c r="R1494" s="9" t="str">
        <f>IF(E1494="","",VLOOKUP(W1494,図書名リスト!$A$3:$W$1161,22,0))</f>
        <v/>
      </c>
      <c r="S1494" s="8" t="str">
        <f t="shared" si="121"/>
        <v xml:space="preserve"> </v>
      </c>
      <c r="T1494" s="8" t="str">
        <f t="shared" si="122"/>
        <v>　</v>
      </c>
      <c r="U1494" s="8" t="str">
        <f t="shared" si="118"/>
        <v xml:space="preserve"> </v>
      </c>
      <c r="V1494" s="8">
        <f t="shared" si="119"/>
        <v>0</v>
      </c>
      <c r="W1494" s="7" t="str">
        <f t="shared" si="120"/>
        <v/>
      </c>
    </row>
    <row r="1495" spans="1:23" ht="57" customHeight="1" x14ac:dyDescent="0.15">
      <c r="A1495" s="10"/>
      <c r="B1495" s="16"/>
      <c r="C1495" s="16"/>
      <c r="D1495" s="15"/>
      <c r="E1495" s="14"/>
      <c r="F1495" s="13"/>
      <c r="G1495" s="12" t="str">
        <f>IF(E1495="","",VLOOKUP(E1495,図書名リスト!$C$3:$W$1161,16,0))</f>
        <v/>
      </c>
      <c r="H1495" s="11" t="str">
        <f>IF(E1495="","",VLOOKUP(W1495,図書名リスト!$A$3:$W$1161,5,0))</f>
        <v/>
      </c>
      <c r="I1495" s="11" t="str">
        <f>IF(E1495="","",VLOOKUP(W1495,図書名リスト!$A$3:$W$1161,9,0))</f>
        <v/>
      </c>
      <c r="J1495" s="11" t="str">
        <f>IF(E1495="","",VLOOKUP(W1495,図書名リスト!$A$3:$W$1161,23,0))</f>
        <v/>
      </c>
      <c r="K1495" s="11" t="str">
        <f>IF(E1495="","",VLOOKUP(W1495,図書名リスト!$A$3:$W$11651,11,0))</f>
        <v/>
      </c>
      <c r="L1495" s="38" t="str">
        <f>IF(E1495="","",VLOOKUP(W1495,図書名リスト!$A$3:$W$1161,14,0))</f>
        <v/>
      </c>
      <c r="M1495" s="9" t="str">
        <f>IF(E1495="","",VLOOKUP(W1495,図書名リスト!$A$3:$W$1161,17,0))</f>
        <v/>
      </c>
      <c r="N1495" s="10"/>
      <c r="O1495" s="9" t="str">
        <f>IF(E1495="","",VLOOKUP(W1495,図書名リスト!$A$3:$W$1161,21,0))</f>
        <v/>
      </c>
      <c r="P1495" s="9" t="str">
        <f>IF(E1495="","",VLOOKUP(W1495,図書名リスト!$A$3:$W$1161,19,0))</f>
        <v/>
      </c>
      <c r="Q1495" s="9" t="str">
        <f>IF(E1495="","",VLOOKUP(W1495,図書名リスト!$A$3:$W$1161,20,0))</f>
        <v/>
      </c>
      <c r="R1495" s="9" t="str">
        <f>IF(E1495="","",VLOOKUP(W1495,図書名リスト!$A$3:$W$1161,22,0))</f>
        <v/>
      </c>
      <c r="S1495" s="8" t="str">
        <f t="shared" si="121"/>
        <v xml:space="preserve"> </v>
      </c>
      <c r="T1495" s="8" t="str">
        <f t="shared" si="122"/>
        <v>　</v>
      </c>
      <c r="U1495" s="8" t="str">
        <f t="shared" si="118"/>
        <v xml:space="preserve"> </v>
      </c>
      <c r="V1495" s="8">
        <f t="shared" si="119"/>
        <v>0</v>
      </c>
      <c r="W1495" s="7" t="str">
        <f t="shared" si="120"/>
        <v/>
      </c>
    </row>
    <row r="1496" spans="1:23" ht="57" customHeight="1" x14ac:dyDescent="0.15">
      <c r="A1496" s="10"/>
      <c r="B1496" s="16"/>
      <c r="C1496" s="16"/>
      <c r="D1496" s="15"/>
      <c r="E1496" s="14"/>
      <c r="F1496" s="13"/>
      <c r="G1496" s="12" t="str">
        <f>IF(E1496="","",VLOOKUP(E1496,図書名リスト!$C$3:$W$1161,16,0))</f>
        <v/>
      </c>
      <c r="H1496" s="11" t="str">
        <f>IF(E1496="","",VLOOKUP(W1496,図書名リスト!$A$3:$W$1161,5,0))</f>
        <v/>
      </c>
      <c r="I1496" s="11" t="str">
        <f>IF(E1496="","",VLOOKUP(W1496,図書名リスト!$A$3:$W$1161,9,0))</f>
        <v/>
      </c>
      <c r="J1496" s="11" t="str">
        <f>IF(E1496="","",VLOOKUP(W1496,図書名リスト!$A$3:$W$1161,23,0))</f>
        <v/>
      </c>
      <c r="K1496" s="11" t="str">
        <f>IF(E1496="","",VLOOKUP(W1496,図書名リスト!$A$3:$W$11651,11,0))</f>
        <v/>
      </c>
      <c r="L1496" s="38" t="str">
        <f>IF(E1496="","",VLOOKUP(W1496,図書名リスト!$A$3:$W$1161,14,0))</f>
        <v/>
      </c>
      <c r="M1496" s="9" t="str">
        <f>IF(E1496="","",VLOOKUP(W1496,図書名リスト!$A$3:$W$1161,17,0))</f>
        <v/>
      </c>
      <c r="N1496" s="10"/>
      <c r="O1496" s="9" t="str">
        <f>IF(E1496="","",VLOOKUP(W1496,図書名リスト!$A$3:$W$1161,21,0))</f>
        <v/>
      </c>
      <c r="P1496" s="9" t="str">
        <f>IF(E1496="","",VLOOKUP(W1496,図書名リスト!$A$3:$W$1161,19,0))</f>
        <v/>
      </c>
      <c r="Q1496" s="9" t="str">
        <f>IF(E1496="","",VLOOKUP(W1496,図書名リスト!$A$3:$W$1161,20,0))</f>
        <v/>
      </c>
      <c r="R1496" s="9" t="str">
        <f>IF(E1496="","",VLOOKUP(W1496,図書名リスト!$A$3:$W$1161,22,0))</f>
        <v/>
      </c>
      <c r="S1496" s="8" t="str">
        <f t="shared" si="121"/>
        <v xml:space="preserve"> </v>
      </c>
      <c r="T1496" s="8" t="str">
        <f t="shared" si="122"/>
        <v>　</v>
      </c>
      <c r="U1496" s="8" t="str">
        <f t="shared" si="118"/>
        <v xml:space="preserve"> </v>
      </c>
      <c r="V1496" s="8">
        <f t="shared" si="119"/>
        <v>0</v>
      </c>
      <c r="W1496" s="7" t="str">
        <f t="shared" si="120"/>
        <v/>
      </c>
    </row>
    <row r="1497" spans="1:23" ht="57" customHeight="1" x14ac:dyDescent="0.15">
      <c r="A1497" s="10"/>
      <c r="B1497" s="16"/>
      <c r="C1497" s="16"/>
      <c r="D1497" s="15"/>
      <c r="E1497" s="14"/>
      <c r="F1497" s="13"/>
      <c r="G1497" s="12" t="str">
        <f>IF(E1497="","",VLOOKUP(E1497,図書名リスト!$C$3:$W$1161,16,0))</f>
        <v/>
      </c>
      <c r="H1497" s="11" t="str">
        <f>IF(E1497="","",VLOOKUP(W1497,図書名リスト!$A$3:$W$1161,5,0))</f>
        <v/>
      </c>
      <c r="I1497" s="11" t="str">
        <f>IF(E1497="","",VLOOKUP(W1497,図書名リスト!$A$3:$W$1161,9,0))</f>
        <v/>
      </c>
      <c r="J1497" s="11" t="str">
        <f>IF(E1497="","",VLOOKUP(W1497,図書名リスト!$A$3:$W$1161,23,0))</f>
        <v/>
      </c>
      <c r="K1497" s="11" t="str">
        <f>IF(E1497="","",VLOOKUP(W1497,図書名リスト!$A$3:$W$11651,11,0))</f>
        <v/>
      </c>
      <c r="L1497" s="38" t="str">
        <f>IF(E1497="","",VLOOKUP(W1497,図書名リスト!$A$3:$W$1161,14,0))</f>
        <v/>
      </c>
      <c r="M1497" s="9" t="str">
        <f>IF(E1497="","",VLOOKUP(W1497,図書名リスト!$A$3:$W$1161,17,0))</f>
        <v/>
      </c>
      <c r="N1497" s="10"/>
      <c r="O1497" s="9" t="str">
        <f>IF(E1497="","",VLOOKUP(W1497,図書名リスト!$A$3:$W$1161,21,0))</f>
        <v/>
      </c>
      <c r="P1497" s="9" t="str">
        <f>IF(E1497="","",VLOOKUP(W1497,図書名リスト!$A$3:$W$1161,19,0))</f>
        <v/>
      </c>
      <c r="Q1497" s="9" t="str">
        <f>IF(E1497="","",VLOOKUP(W1497,図書名リスト!$A$3:$W$1161,20,0))</f>
        <v/>
      </c>
      <c r="R1497" s="9" t="str">
        <f>IF(E1497="","",VLOOKUP(W1497,図書名リスト!$A$3:$W$1161,22,0))</f>
        <v/>
      </c>
      <c r="S1497" s="8" t="str">
        <f t="shared" si="121"/>
        <v xml:space="preserve"> </v>
      </c>
      <c r="T1497" s="8" t="str">
        <f t="shared" si="122"/>
        <v>　</v>
      </c>
      <c r="U1497" s="8" t="str">
        <f t="shared" si="118"/>
        <v xml:space="preserve"> </v>
      </c>
      <c r="V1497" s="8">
        <f t="shared" si="119"/>
        <v>0</v>
      </c>
      <c r="W1497" s="7" t="str">
        <f t="shared" si="120"/>
        <v/>
      </c>
    </row>
    <row r="1498" spans="1:23" ht="57" customHeight="1" x14ac:dyDescent="0.15">
      <c r="A1498" s="10"/>
      <c r="B1498" s="16"/>
      <c r="C1498" s="16"/>
      <c r="D1498" s="15"/>
      <c r="E1498" s="14"/>
      <c r="F1498" s="13"/>
      <c r="G1498" s="12" t="str">
        <f>IF(E1498="","",VLOOKUP(E1498,図書名リスト!$C$3:$W$1161,16,0))</f>
        <v/>
      </c>
      <c r="H1498" s="11" t="str">
        <f>IF(E1498="","",VLOOKUP(W1498,図書名リスト!$A$3:$W$1161,5,0))</f>
        <v/>
      </c>
      <c r="I1498" s="11" t="str">
        <f>IF(E1498="","",VLOOKUP(W1498,図書名リスト!$A$3:$W$1161,9,0))</f>
        <v/>
      </c>
      <c r="J1498" s="11" t="str">
        <f>IF(E1498="","",VLOOKUP(W1498,図書名リスト!$A$3:$W$1161,23,0))</f>
        <v/>
      </c>
      <c r="K1498" s="11" t="str">
        <f>IF(E1498="","",VLOOKUP(W1498,図書名リスト!$A$3:$W$11651,11,0))</f>
        <v/>
      </c>
      <c r="L1498" s="38" t="str">
        <f>IF(E1498="","",VLOOKUP(W1498,図書名リスト!$A$3:$W$1161,14,0))</f>
        <v/>
      </c>
      <c r="M1498" s="9" t="str">
        <f>IF(E1498="","",VLOOKUP(W1498,図書名リスト!$A$3:$W$1161,17,0))</f>
        <v/>
      </c>
      <c r="N1498" s="10"/>
      <c r="O1498" s="9" t="str">
        <f>IF(E1498="","",VLOOKUP(W1498,図書名リスト!$A$3:$W$1161,21,0))</f>
        <v/>
      </c>
      <c r="P1498" s="9" t="str">
        <f>IF(E1498="","",VLOOKUP(W1498,図書名リスト!$A$3:$W$1161,19,0))</f>
        <v/>
      </c>
      <c r="Q1498" s="9" t="str">
        <f>IF(E1498="","",VLOOKUP(W1498,図書名リスト!$A$3:$W$1161,20,0))</f>
        <v/>
      </c>
      <c r="R1498" s="9" t="str">
        <f>IF(E1498="","",VLOOKUP(W1498,図書名リスト!$A$3:$W$1161,22,0))</f>
        <v/>
      </c>
      <c r="S1498" s="8" t="str">
        <f t="shared" si="121"/>
        <v xml:space="preserve"> </v>
      </c>
      <c r="T1498" s="8" t="str">
        <f t="shared" si="122"/>
        <v>　</v>
      </c>
      <c r="U1498" s="8" t="str">
        <f t="shared" si="118"/>
        <v xml:space="preserve"> </v>
      </c>
      <c r="V1498" s="8">
        <f t="shared" si="119"/>
        <v>0</v>
      </c>
      <c r="W1498" s="7" t="str">
        <f t="shared" si="120"/>
        <v/>
      </c>
    </row>
    <row r="1499" spans="1:23" ht="57" customHeight="1" x14ac:dyDescent="0.15">
      <c r="A1499" s="10"/>
      <c r="B1499" s="16"/>
      <c r="C1499" s="16"/>
      <c r="D1499" s="15"/>
      <c r="E1499" s="14"/>
      <c r="F1499" s="13"/>
      <c r="G1499" s="12" t="str">
        <f>IF(E1499="","",VLOOKUP(E1499,図書名リスト!$C$3:$W$1161,16,0))</f>
        <v/>
      </c>
      <c r="H1499" s="11" t="str">
        <f>IF(E1499="","",VLOOKUP(W1499,図書名リスト!$A$3:$W$1161,5,0))</f>
        <v/>
      </c>
      <c r="I1499" s="11" t="str">
        <f>IF(E1499="","",VLOOKUP(W1499,図書名リスト!$A$3:$W$1161,9,0))</f>
        <v/>
      </c>
      <c r="J1499" s="11" t="str">
        <f>IF(E1499="","",VLOOKUP(W1499,図書名リスト!$A$3:$W$1161,23,0))</f>
        <v/>
      </c>
      <c r="K1499" s="11" t="str">
        <f>IF(E1499="","",VLOOKUP(W1499,図書名リスト!$A$3:$W$11651,11,0))</f>
        <v/>
      </c>
      <c r="L1499" s="38" t="str">
        <f>IF(E1499="","",VLOOKUP(W1499,図書名リスト!$A$3:$W$1161,14,0))</f>
        <v/>
      </c>
      <c r="M1499" s="9" t="str">
        <f>IF(E1499="","",VLOOKUP(W1499,図書名リスト!$A$3:$W$1161,17,0))</f>
        <v/>
      </c>
      <c r="N1499" s="10"/>
      <c r="O1499" s="9" t="str">
        <f>IF(E1499="","",VLOOKUP(W1499,図書名リスト!$A$3:$W$1161,21,0))</f>
        <v/>
      </c>
      <c r="P1499" s="9" t="str">
        <f>IF(E1499="","",VLOOKUP(W1499,図書名リスト!$A$3:$W$1161,19,0))</f>
        <v/>
      </c>
      <c r="Q1499" s="9" t="str">
        <f>IF(E1499="","",VLOOKUP(W1499,図書名リスト!$A$3:$W$1161,20,0))</f>
        <v/>
      </c>
      <c r="R1499" s="9" t="str">
        <f>IF(E1499="","",VLOOKUP(W1499,図書名リスト!$A$3:$W$1161,22,0))</f>
        <v/>
      </c>
      <c r="S1499" s="8" t="str">
        <f t="shared" si="121"/>
        <v xml:space="preserve"> </v>
      </c>
      <c r="T1499" s="8" t="str">
        <f t="shared" si="122"/>
        <v>　</v>
      </c>
      <c r="U1499" s="8" t="str">
        <f t="shared" si="118"/>
        <v xml:space="preserve"> </v>
      </c>
      <c r="V1499" s="8">
        <f t="shared" si="119"/>
        <v>0</v>
      </c>
      <c r="W1499" s="7" t="str">
        <f t="shared" si="120"/>
        <v/>
      </c>
    </row>
    <row r="1500" spans="1:23" ht="57" customHeight="1" x14ac:dyDescent="0.15">
      <c r="A1500" s="10"/>
      <c r="B1500" s="16"/>
      <c r="C1500" s="16"/>
      <c r="D1500" s="15"/>
      <c r="E1500" s="14"/>
      <c r="F1500" s="13"/>
      <c r="G1500" s="12" t="str">
        <f>IF(E1500="","",VLOOKUP(E1500,図書名リスト!$C$3:$W$1161,16,0))</f>
        <v/>
      </c>
      <c r="H1500" s="11" t="str">
        <f>IF(E1500="","",VLOOKUP(W1500,図書名リスト!$A$3:$W$1161,5,0))</f>
        <v/>
      </c>
      <c r="I1500" s="11" t="str">
        <f>IF(E1500="","",VLOOKUP(W1500,図書名リスト!$A$3:$W$1161,9,0))</f>
        <v/>
      </c>
      <c r="J1500" s="11" t="str">
        <f>IF(E1500="","",VLOOKUP(W1500,図書名リスト!$A$3:$W$1161,23,0))</f>
        <v/>
      </c>
      <c r="K1500" s="11" t="str">
        <f>IF(E1500="","",VLOOKUP(W1500,図書名リスト!$A$3:$W$11651,11,0))</f>
        <v/>
      </c>
      <c r="L1500" s="38" t="str">
        <f>IF(E1500="","",VLOOKUP(W1500,図書名リスト!$A$3:$W$1161,14,0))</f>
        <v/>
      </c>
      <c r="M1500" s="9" t="str">
        <f>IF(E1500="","",VLOOKUP(W1500,図書名リスト!$A$3:$W$1161,17,0))</f>
        <v/>
      </c>
      <c r="N1500" s="10"/>
      <c r="O1500" s="9" t="str">
        <f>IF(E1500="","",VLOOKUP(W1500,図書名リスト!$A$3:$W$1161,21,0))</f>
        <v/>
      </c>
      <c r="P1500" s="9" t="str">
        <f>IF(E1500="","",VLOOKUP(W1500,図書名リスト!$A$3:$W$1161,19,0))</f>
        <v/>
      </c>
      <c r="Q1500" s="9" t="str">
        <f>IF(E1500="","",VLOOKUP(W1500,図書名リスト!$A$3:$W$1161,20,0))</f>
        <v/>
      </c>
      <c r="R1500" s="9" t="str">
        <f>IF(E1500="","",VLOOKUP(W1500,図書名リスト!$A$3:$W$1161,22,0))</f>
        <v/>
      </c>
      <c r="S1500" s="8" t="str">
        <f t="shared" si="121"/>
        <v xml:space="preserve"> </v>
      </c>
      <c r="T1500" s="8" t="str">
        <f t="shared" si="122"/>
        <v>　</v>
      </c>
      <c r="U1500" s="8" t="str">
        <f t="shared" si="118"/>
        <v xml:space="preserve"> </v>
      </c>
      <c r="V1500" s="8">
        <f t="shared" si="119"/>
        <v>0</v>
      </c>
      <c r="W1500" s="7" t="str">
        <f t="shared" si="120"/>
        <v/>
      </c>
    </row>
    <row r="1501" spans="1:23" ht="57" customHeight="1" x14ac:dyDescent="0.15">
      <c r="A1501" s="10"/>
      <c r="B1501" s="16"/>
      <c r="C1501" s="16"/>
      <c r="D1501" s="15"/>
      <c r="E1501" s="14"/>
      <c r="F1501" s="13"/>
      <c r="G1501" s="12" t="str">
        <f>IF(E1501="","",VLOOKUP(E1501,図書名リスト!$C$3:$W$1161,16,0))</f>
        <v/>
      </c>
      <c r="H1501" s="11" t="str">
        <f>IF(E1501="","",VLOOKUP(W1501,図書名リスト!$A$3:$W$1161,5,0))</f>
        <v/>
      </c>
      <c r="I1501" s="11" t="str">
        <f>IF(E1501="","",VLOOKUP(W1501,図書名リスト!$A$3:$W$1161,9,0))</f>
        <v/>
      </c>
      <c r="J1501" s="11" t="str">
        <f>IF(E1501="","",VLOOKUP(W1501,図書名リスト!$A$3:$W$1161,23,0))</f>
        <v/>
      </c>
      <c r="K1501" s="11" t="str">
        <f>IF(E1501="","",VLOOKUP(W1501,図書名リスト!$A$3:$W$11651,11,0))</f>
        <v/>
      </c>
      <c r="L1501" s="38" t="str">
        <f>IF(E1501="","",VLOOKUP(W1501,図書名リスト!$A$3:$W$1161,14,0))</f>
        <v/>
      </c>
      <c r="M1501" s="9" t="str">
        <f>IF(E1501="","",VLOOKUP(W1501,図書名リスト!$A$3:$W$1161,17,0))</f>
        <v/>
      </c>
      <c r="N1501" s="10"/>
      <c r="O1501" s="9" t="str">
        <f>IF(E1501="","",VLOOKUP(W1501,図書名リスト!$A$3:$W$1161,21,0))</f>
        <v/>
      </c>
      <c r="P1501" s="9" t="str">
        <f>IF(E1501="","",VLOOKUP(W1501,図書名リスト!$A$3:$W$1161,19,0))</f>
        <v/>
      </c>
      <c r="Q1501" s="9" t="str">
        <f>IF(E1501="","",VLOOKUP(W1501,図書名リスト!$A$3:$W$1161,20,0))</f>
        <v/>
      </c>
      <c r="R1501" s="9" t="str">
        <f>IF(E1501="","",VLOOKUP(W1501,図書名リスト!$A$3:$W$1161,22,0))</f>
        <v/>
      </c>
      <c r="S1501" s="8" t="str">
        <f t="shared" si="121"/>
        <v xml:space="preserve"> </v>
      </c>
      <c r="T1501" s="8" t="str">
        <f t="shared" si="122"/>
        <v>　</v>
      </c>
      <c r="U1501" s="8" t="str">
        <f t="shared" si="118"/>
        <v xml:space="preserve"> </v>
      </c>
      <c r="V1501" s="8">
        <f t="shared" si="119"/>
        <v>0</v>
      </c>
      <c r="W1501" s="7" t="str">
        <f t="shared" si="120"/>
        <v/>
      </c>
    </row>
    <row r="1502" spans="1:23" ht="57" customHeight="1" x14ac:dyDescent="0.15">
      <c r="A1502" s="10"/>
      <c r="B1502" s="16"/>
      <c r="C1502" s="16"/>
      <c r="D1502" s="15"/>
      <c r="E1502" s="14"/>
      <c r="F1502" s="13"/>
      <c r="G1502" s="12" t="str">
        <f>IF(E1502="","",VLOOKUP(E1502,図書名リスト!$C$3:$W$1161,16,0))</f>
        <v/>
      </c>
      <c r="H1502" s="11" t="str">
        <f>IF(E1502="","",VLOOKUP(W1502,図書名リスト!$A$3:$W$1161,5,0))</f>
        <v/>
      </c>
      <c r="I1502" s="11" t="str">
        <f>IF(E1502="","",VLOOKUP(W1502,図書名リスト!$A$3:$W$1161,9,0))</f>
        <v/>
      </c>
      <c r="J1502" s="11" t="str">
        <f>IF(E1502="","",VLOOKUP(W1502,図書名リスト!$A$3:$W$1161,23,0))</f>
        <v/>
      </c>
      <c r="K1502" s="11" t="str">
        <f>IF(E1502="","",VLOOKUP(W1502,図書名リスト!$A$3:$W$11651,11,0))</f>
        <v/>
      </c>
      <c r="L1502" s="38" t="str">
        <f>IF(E1502="","",VLOOKUP(W1502,図書名リスト!$A$3:$W$1161,14,0))</f>
        <v/>
      </c>
      <c r="M1502" s="9" t="str">
        <f>IF(E1502="","",VLOOKUP(W1502,図書名リスト!$A$3:$W$1161,17,0))</f>
        <v/>
      </c>
      <c r="N1502" s="10"/>
      <c r="O1502" s="9" t="str">
        <f>IF(E1502="","",VLOOKUP(W1502,図書名リスト!$A$3:$W$1161,21,0))</f>
        <v/>
      </c>
      <c r="P1502" s="9" t="str">
        <f>IF(E1502="","",VLOOKUP(W1502,図書名リスト!$A$3:$W$1161,19,0))</f>
        <v/>
      </c>
      <c r="Q1502" s="9" t="str">
        <f>IF(E1502="","",VLOOKUP(W1502,図書名リスト!$A$3:$W$1161,20,0))</f>
        <v/>
      </c>
      <c r="R1502" s="9" t="str">
        <f>IF(E1502="","",VLOOKUP(W1502,図書名リスト!$A$3:$W$1161,22,0))</f>
        <v/>
      </c>
      <c r="S1502" s="8" t="str">
        <f t="shared" si="121"/>
        <v xml:space="preserve"> </v>
      </c>
      <c r="T1502" s="8" t="str">
        <f t="shared" si="122"/>
        <v>　</v>
      </c>
      <c r="U1502" s="8" t="str">
        <f t="shared" si="118"/>
        <v xml:space="preserve"> </v>
      </c>
      <c r="V1502" s="8">
        <f t="shared" si="119"/>
        <v>0</v>
      </c>
      <c r="W1502" s="7" t="str">
        <f t="shared" si="120"/>
        <v/>
      </c>
    </row>
    <row r="1503" spans="1:23" ht="57" customHeight="1" x14ac:dyDescent="0.15">
      <c r="A1503" s="10"/>
      <c r="B1503" s="16"/>
      <c r="C1503" s="16"/>
      <c r="D1503" s="15"/>
      <c r="E1503" s="14"/>
      <c r="F1503" s="13"/>
      <c r="G1503" s="12" t="str">
        <f>IF(E1503="","",VLOOKUP(E1503,図書名リスト!$C$3:$W$1161,16,0))</f>
        <v/>
      </c>
      <c r="H1503" s="11" t="str">
        <f>IF(E1503="","",VLOOKUP(W1503,図書名リスト!$A$3:$W$1161,5,0))</f>
        <v/>
      </c>
      <c r="I1503" s="11" t="str">
        <f>IF(E1503="","",VLOOKUP(W1503,図書名リスト!$A$3:$W$1161,9,0))</f>
        <v/>
      </c>
      <c r="J1503" s="11" t="str">
        <f>IF(E1503="","",VLOOKUP(W1503,図書名リスト!$A$3:$W$1161,23,0))</f>
        <v/>
      </c>
      <c r="K1503" s="11" t="str">
        <f>IF(E1503="","",VLOOKUP(W1503,図書名リスト!$A$3:$W$11651,11,0))</f>
        <v/>
      </c>
      <c r="L1503" s="38" t="str">
        <f>IF(E1503="","",VLOOKUP(W1503,図書名リスト!$A$3:$W$1161,14,0))</f>
        <v/>
      </c>
      <c r="M1503" s="9" t="str">
        <f>IF(E1503="","",VLOOKUP(W1503,図書名リスト!$A$3:$W$1161,17,0))</f>
        <v/>
      </c>
      <c r="N1503" s="10"/>
      <c r="O1503" s="9" t="str">
        <f>IF(E1503="","",VLOOKUP(W1503,図書名リスト!$A$3:$W$1161,21,0))</f>
        <v/>
      </c>
      <c r="P1503" s="9" t="str">
        <f>IF(E1503="","",VLOOKUP(W1503,図書名リスト!$A$3:$W$1161,19,0))</f>
        <v/>
      </c>
      <c r="Q1503" s="9" t="str">
        <f>IF(E1503="","",VLOOKUP(W1503,図書名リスト!$A$3:$W$1161,20,0))</f>
        <v/>
      </c>
      <c r="R1503" s="9" t="str">
        <f>IF(E1503="","",VLOOKUP(W1503,図書名リスト!$A$3:$W$1161,22,0))</f>
        <v/>
      </c>
      <c r="S1503" s="8" t="str">
        <f t="shared" si="121"/>
        <v xml:space="preserve"> </v>
      </c>
      <c r="T1503" s="8" t="str">
        <f t="shared" si="122"/>
        <v>　</v>
      </c>
      <c r="U1503" s="8" t="str">
        <f t="shared" si="118"/>
        <v xml:space="preserve"> </v>
      </c>
      <c r="V1503" s="8">
        <f t="shared" si="119"/>
        <v>0</v>
      </c>
      <c r="W1503" s="7" t="str">
        <f t="shared" si="120"/>
        <v/>
      </c>
    </row>
    <row r="1504" spans="1:23" ht="57" customHeight="1" x14ac:dyDescent="0.15">
      <c r="A1504" s="10"/>
      <c r="B1504" s="16"/>
      <c r="C1504" s="16"/>
      <c r="D1504" s="15"/>
      <c r="E1504" s="14"/>
      <c r="F1504" s="13"/>
      <c r="G1504" s="12" t="str">
        <f>IF(E1504="","",VLOOKUP(E1504,図書名リスト!$C$3:$W$1161,16,0))</f>
        <v/>
      </c>
      <c r="H1504" s="11" t="str">
        <f>IF(E1504="","",VLOOKUP(W1504,図書名リスト!$A$3:$W$1161,5,0))</f>
        <v/>
      </c>
      <c r="I1504" s="11" t="str">
        <f>IF(E1504="","",VLOOKUP(W1504,図書名リスト!$A$3:$W$1161,9,0))</f>
        <v/>
      </c>
      <c r="J1504" s="11" t="str">
        <f>IF(E1504="","",VLOOKUP(W1504,図書名リスト!$A$3:$W$1161,23,0))</f>
        <v/>
      </c>
      <c r="K1504" s="11" t="str">
        <f>IF(E1504="","",VLOOKUP(W1504,図書名リスト!$A$3:$W$11651,11,0))</f>
        <v/>
      </c>
      <c r="L1504" s="38" t="str">
        <f>IF(E1504="","",VLOOKUP(W1504,図書名リスト!$A$3:$W$1161,14,0))</f>
        <v/>
      </c>
      <c r="M1504" s="9" t="str">
        <f>IF(E1504="","",VLOOKUP(W1504,図書名リスト!$A$3:$W$1161,17,0))</f>
        <v/>
      </c>
      <c r="N1504" s="10"/>
      <c r="O1504" s="9" t="str">
        <f>IF(E1504="","",VLOOKUP(W1504,図書名リスト!$A$3:$W$1161,21,0))</f>
        <v/>
      </c>
      <c r="P1504" s="9" t="str">
        <f>IF(E1504="","",VLOOKUP(W1504,図書名リスト!$A$3:$W$1161,19,0))</f>
        <v/>
      </c>
      <c r="Q1504" s="9" t="str">
        <f>IF(E1504="","",VLOOKUP(W1504,図書名リスト!$A$3:$W$1161,20,0))</f>
        <v/>
      </c>
      <c r="R1504" s="9" t="str">
        <f>IF(E1504="","",VLOOKUP(W1504,図書名リスト!$A$3:$W$1161,22,0))</f>
        <v/>
      </c>
      <c r="S1504" s="8" t="str">
        <f t="shared" si="121"/>
        <v xml:space="preserve"> </v>
      </c>
      <c r="T1504" s="8" t="str">
        <f t="shared" si="122"/>
        <v>　</v>
      </c>
      <c r="U1504" s="8" t="str">
        <f t="shared" si="118"/>
        <v xml:space="preserve"> </v>
      </c>
      <c r="V1504" s="8">
        <f t="shared" si="119"/>
        <v>0</v>
      </c>
      <c r="W1504" s="7" t="str">
        <f t="shared" si="120"/>
        <v/>
      </c>
    </row>
    <row r="1505" spans="1:23" ht="57" customHeight="1" x14ac:dyDescent="0.15">
      <c r="A1505" s="10"/>
      <c r="B1505" s="16"/>
      <c r="C1505" s="16"/>
      <c r="D1505" s="15"/>
      <c r="E1505" s="14"/>
      <c r="F1505" s="13"/>
      <c r="G1505" s="12" t="str">
        <f>IF(E1505="","",VLOOKUP(E1505,図書名リスト!$C$3:$W$1161,16,0))</f>
        <v/>
      </c>
      <c r="H1505" s="11" t="str">
        <f>IF(E1505="","",VLOOKUP(W1505,図書名リスト!$A$3:$W$1161,5,0))</f>
        <v/>
      </c>
      <c r="I1505" s="11" t="str">
        <f>IF(E1505="","",VLOOKUP(W1505,図書名リスト!$A$3:$W$1161,9,0))</f>
        <v/>
      </c>
      <c r="J1505" s="11" t="str">
        <f>IF(E1505="","",VLOOKUP(W1505,図書名リスト!$A$3:$W$1161,23,0))</f>
        <v/>
      </c>
      <c r="K1505" s="11" t="str">
        <f>IF(E1505="","",VLOOKUP(W1505,図書名リスト!$A$3:$W$11651,11,0))</f>
        <v/>
      </c>
      <c r="L1505" s="38" t="str">
        <f>IF(E1505="","",VLOOKUP(W1505,図書名リスト!$A$3:$W$1161,14,0))</f>
        <v/>
      </c>
      <c r="M1505" s="9" t="str">
        <f>IF(E1505="","",VLOOKUP(W1505,図書名リスト!$A$3:$W$1161,17,0))</f>
        <v/>
      </c>
      <c r="N1505" s="10"/>
      <c r="O1505" s="9" t="str">
        <f>IF(E1505="","",VLOOKUP(W1505,図書名リスト!$A$3:$W$1161,21,0))</f>
        <v/>
      </c>
      <c r="P1505" s="9" t="str">
        <f>IF(E1505="","",VLOOKUP(W1505,図書名リスト!$A$3:$W$1161,19,0))</f>
        <v/>
      </c>
      <c r="Q1505" s="9" t="str">
        <f>IF(E1505="","",VLOOKUP(W1505,図書名リスト!$A$3:$W$1161,20,0))</f>
        <v/>
      </c>
      <c r="R1505" s="9" t="str">
        <f>IF(E1505="","",VLOOKUP(W1505,図書名リスト!$A$3:$W$1161,22,0))</f>
        <v/>
      </c>
      <c r="S1505" s="8" t="str">
        <f t="shared" si="121"/>
        <v xml:space="preserve"> </v>
      </c>
      <c r="T1505" s="8" t="str">
        <f t="shared" si="122"/>
        <v>　</v>
      </c>
      <c r="U1505" s="8" t="str">
        <f t="shared" si="118"/>
        <v xml:space="preserve"> </v>
      </c>
      <c r="V1505" s="8">
        <f t="shared" si="119"/>
        <v>0</v>
      </c>
      <c r="W1505" s="7" t="str">
        <f t="shared" si="120"/>
        <v/>
      </c>
    </row>
    <row r="1506" spans="1:23" ht="57" customHeight="1" x14ac:dyDescent="0.15">
      <c r="A1506" s="10"/>
      <c r="B1506" s="16"/>
      <c r="C1506" s="16"/>
      <c r="D1506" s="15"/>
      <c r="E1506" s="14"/>
      <c r="F1506" s="13"/>
      <c r="G1506" s="12" t="str">
        <f>IF(E1506="","",VLOOKUP(E1506,図書名リスト!$C$3:$W$1161,16,0))</f>
        <v/>
      </c>
      <c r="H1506" s="11" t="str">
        <f>IF(E1506="","",VLOOKUP(W1506,図書名リスト!$A$3:$W$1161,5,0))</f>
        <v/>
      </c>
      <c r="I1506" s="11" t="str">
        <f>IF(E1506="","",VLOOKUP(W1506,図書名リスト!$A$3:$W$1161,9,0))</f>
        <v/>
      </c>
      <c r="J1506" s="11" t="str">
        <f>IF(E1506="","",VLOOKUP(W1506,図書名リスト!$A$3:$W$1161,23,0))</f>
        <v/>
      </c>
      <c r="K1506" s="11" t="str">
        <f>IF(E1506="","",VLOOKUP(W1506,図書名リスト!$A$3:$W$11651,11,0))</f>
        <v/>
      </c>
      <c r="L1506" s="38" t="str">
        <f>IF(E1506="","",VLOOKUP(W1506,図書名リスト!$A$3:$W$1161,14,0))</f>
        <v/>
      </c>
      <c r="M1506" s="9" t="str">
        <f>IF(E1506="","",VLOOKUP(W1506,図書名リスト!$A$3:$W$1161,17,0))</f>
        <v/>
      </c>
      <c r="N1506" s="10"/>
      <c r="O1506" s="9" t="str">
        <f>IF(E1506="","",VLOOKUP(W1506,図書名リスト!$A$3:$W$1161,21,0))</f>
        <v/>
      </c>
      <c r="P1506" s="9" t="str">
        <f>IF(E1506="","",VLOOKUP(W1506,図書名リスト!$A$3:$W$1161,19,0))</f>
        <v/>
      </c>
      <c r="Q1506" s="9" t="str">
        <f>IF(E1506="","",VLOOKUP(W1506,図書名リスト!$A$3:$W$1161,20,0))</f>
        <v/>
      </c>
      <c r="R1506" s="9" t="str">
        <f>IF(E1506="","",VLOOKUP(W1506,図書名リスト!$A$3:$W$1161,22,0))</f>
        <v/>
      </c>
      <c r="S1506" s="8" t="str">
        <f t="shared" si="121"/>
        <v xml:space="preserve"> </v>
      </c>
      <c r="T1506" s="8" t="str">
        <f t="shared" si="122"/>
        <v>　</v>
      </c>
      <c r="U1506" s="8" t="str">
        <f t="shared" si="118"/>
        <v xml:space="preserve"> </v>
      </c>
      <c r="V1506" s="8">
        <f t="shared" si="119"/>
        <v>0</v>
      </c>
      <c r="W1506" s="7" t="str">
        <f t="shared" si="120"/>
        <v/>
      </c>
    </row>
    <row r="1507" spans="1:23" ht="57" customHeight="1" x14ac:dyDescent="0.15">
      <c r="A1507" s="10"/>
      <c r="B1507" s="16"/>
      <c r="C1507" s="16"/>
      <c r="D1507" s="15"/>
      <c r="E1507" s="14"/>
      <c r="F1507" s="13"/>
      <c r="G1507" s="12" t="str">
        <f>IF(E1507="","",VLOOKUP(E1507,図書名リスト!$C$3:$W$1161,16,0))</f>
        <v/>
      </c>
      <c r="H1507" s="11" t="str">
        <f>IF(E1507="","",VLOOKUP(W1507,図書名リスト!$A$3:$W$1161,5,0))</f>
        <v/>
      </c>
      <c r="I1507" s="11" t="str">
        <f>IF(E1507="","",VLOOKUP(W1507,図書名リスト!$A$3:$W$1161,9,0))</f>
        <v/>
      </c>
      <c r="J1507" s="11" t="str">
        <f>IF(E1507="","",VLOOKUP(W1507,図書名リスト!$A$3:$W$1161,23,0))</f>
        <v/>
      </c>
      <c r="K1507" s="11" t="str">
        <f>IF(E1507="","",VLOOKUP(W1507,図書名リスト!$A$3:$W$11651,11,0))</f>
        <v/>
      </c>
      <c r="L1507" s="38" t="str">
        <f>IF(E1507="","",VLOOKUP(W1507,図書名リスト!$A$3:$W$1161,14,0))</f>
        <v/>
      </c>
      <c r="M1507" s="9" t="str">
        <f>IF(E1507="","",VLOOKUP(W1507,図書名リスト!$A$3:$W$1161,17,0))</f>
        <v/>
      </c>
      <c r="N1507" s="10"/>
      <c r="O1507" s="9" t="str">
        <f>IF(E1507="","",VLOOKUP(W1507,図書名リスト!$A$3:$W$1161,21,0))</f>
        <v/>
      </c>
      <c r="P1507" s="9" t="str">
        <f>IF(E1507="","",VLOOKUP(W1507,図書名リスト!$A$3:$W$1161,19,0))</f>
        <v/>
      </c>
      <c r="Q1507" s="9" t="str">
        <f>IF(E1507="","",VLOOKUP(W1507,図書名リスト!$A$3:$W$1161,20,0))</f>
        <v/>
      </c>
      <c r="R1507" s="9" t="str">
        <f>IF(E1507="","",VLOOKUP(W1507,図書名リスト!$A$3:$W$1161,22,0))</f>
        <v/>
      </c>
      <c r="S1507" s="8" t="str">
        <f t="shared" si="121"/>
        <v xml:space="preserve"> </v>
      </c>
      <c r="T1507" s="8" t="str">
        <f t="shared" si="122"/>
        <v>　</v>
      </c>
      <c r="U1507" s="8" t="str">
        <f t="shared" si="118"/>
        <v xml:space="preserve"> </v>
      </c>
      <c r="V1507" s="8">
        <f t="shared" si="119"/>
        <v>0</v>
      </c>
      <c r="W1507" s="7" t="str">
        <f t="shared" si="120"/>
        <v/>
      </c>
    </row>
    <row r="1508" spans="1:23" ht="57" customHeight="1" x14ac:dyDescent="0.15">
      <c r="A1508" s="10"/>
      <c r="B1508" s="16"/>
      <c r="C1508" s="16"/>
      <c r="D1508" s="15"/>
      <c r="E1508" s="14"/>
      <c r="F1508" s="13"/>
      <c r="G1508" s="12" t="str">
        <f>IF(E1508="","",VLOOKUP(E1508,図書名リスト!$C$3:$W$1161,16,0))</f>
        <v/>
      </c>
      <c r="H1508" s="11" t="str">
        <f>IF(E1508="","",VLOOKUP(W1508,図書名リスト!$A$3:$W$1161,5,0))</f>
        <v/>
      </c>
      <c r="I1508" s="11" t="str">
        <f>IF(E1508="","",VLOOKUP(W1508,図書名リスト!$A$3:$W$1161,9,0))</f>
        <v/>
      </c>
      <c r="J1508" s="11" t="str">
        <f>IF(E1508="","",VLOOKUP(W1508,図書名リスト!$A$3:$W$1161,23,0))</f>
        <v/>
      </c>
      <c r="K1508" s="11" t="str">
        <f>IF(E1508="","",VLOOKUP(W1508,図書名リスト!$A$3:$W$11651,11,0))</f>
        <v/>
      </c>
      <c r="L1508" s="38" t="str">
        <f>IF(E1508="","",VLOOKUP(W1508,図書名リスト!$A$3:$W$1161,14,0))</f>
        <v/>
      </c>
      <c r="M1508" s="9" t="str">
        <f>IF(E1508="","",VLOOKUP(W1508,図書名リスト!$A$3:$W$1161,17,0))</f>
        <v/>
      </c>
      <c r="N1508" s="10"/>
      <c r="O1508" s="9" t="str">
        <f>IF(E1508="","",VLOOKUP(W1508,図書名リスト!$A$3:$W$1161,21,0))</f>
        <v/>
      </c>
      <c r="P1508" s="9" t="str">
        <f>IF(E1508="","",VLOOKUP(W1508,図書名リスト!$A$3:$W$1161,19,0))</f>
        <v/>
      </c>
      <c r="Q1508" s="9" t="str">
        <f>IF(E1508="","",VLOOKUP(W1508,図書名リスト!$A$3:$W$1161,20,0))</f>
        <v/>
      </c>
      <c r="R1508" s="9" t="str">
        <f>IF(E1508="","",VLOOKUP(W1508,図書名リスト!$A$3:$W$1161,22,0))</f>
        <v/>
      </c>
      <c r="S1508" s="8" t="str">
        <f t="shared" si="121"/>
        <v xml:space="preserve"> </v>
      </c>
      <c r="T1508" s="8" t="str">
        <f t="shared" si="122"/>
        <v>　</v>
      </c>
      <c r="U1508" s="8" t="str">
        <f t="shared" si="118"/>
        <v xml:space="preserve"> </v>
      </c>
      <c r="V1508" s="8">
        <f t="shared" si="119"/>
        <v>0</v>
      </c>
      <c r="W1508" s="7" t="str">
        <f t="shared" si="120"/>
        <v/>
      </c>
    </row>
    <row r="1509" spans="1:23" ht="57" customHeight="1" x14ac:dyDescent="0.15">
      <c r="A1509" s="10"/>
      <c r="B1509" s="16"/>
      <c r="C1509" s="16"/>
      <c r="D1509" s="15"/>
      <c r="E1509" s="14"/>
      <c r="F1509" s="13"/>
      <c r="G1509" s="12" t="str">
        <f>IF(E1509="","",VLOOKUP(E1509,図書名リスト!$C$3:$W$1161,16,0))</f>
        <v/>
      </c>
      <c r="H1509" s="11" t="str">
        <f>IF(E1509="","",VLOOKUP(W1509,図書名リスト!$A$3:$W$1161,5,0))</f>
        <v/>
      </c>
      <c r="I1509" s="11" t="str">
        <f>IF(E1509="","",VLOOKUP(W1509,図書名リスト!$A$3:$W$1161,9,0))</f>
        <v/>
      </c>
      <c r="J1509" s="11" t="str">
        <f>IF(E1509="","",VLOOKUP(W1509,図書名リスト!$A$3:$W$1161,23,0))</f>
        <v/>
      </c>
      <c r="K1509" s="11" t="str">
        <f>IF(E1509="","",VLOOKUP(W1509,図書名リスト!$A$3:$W$11651,11,0))</f>
        <v/>
      </c>
      <c r="L1509" s="38" t="str">
        <f>IF(E1509="","",VLOOKUP(W1509,図書名リスト!$A$3:$W$1161,14,0))</f>
        <v/>
      </c>
      <c r="M1509" s="9" t="str">
        <f>IF(E1509="","",VLOOKUP(W1509,図書名リスト!$A$3:$W$1161,17,0))</f>
        <v/>
      </c>
      <c r="N1509" s="10"/>
      <c r="O1509" s="9" t="str">
        <f>IF(E1509="","",VLOOKUP(W1509,図書名リスト!$A$3:$W$1161,21,0))</f>
        <v/>
      </c>
      <c r="P1509" s="9" t="str">
        <f>IF(E1509="","",VLOOKUP(W1509,図書名リスト!$A$3:$W$1161,19,0))</f>
        <v/>
      </c>
      <c r="Q1509" s="9" t="str">
        <f>IF(E1509="","",VLOOKUP(W1509,図書名リスト!$A$3:$W$1161,20,0))</f>
        <v/>
      </c>
      <c r="R1509" s="9" t="str">
        <f>IF(E1509="","",VLOOKUP(W1509,図書名リスト!$A$3:$W$1161,22,0))</f>
        <v/>
      </c>
      <c r="S1509" s="8" t="str">
        <f t="shared" si="121"/>
        <v xml:space="preserve"> </v>
      </c>
      <c r="T1509" s="8" t="str">
        <f t="shared" si="122"/>
        <v>　</v>
      </c>
      <c r="U1509" s="8" t="str">
        <f t="shared" si="118"/>
        <v xml:space="preserve"> </v>
      </c>
      <c r="V1509" s="8">
        <f t="shared" si="119"/>
        <v>0</v>
      </c>
      <c r="W1509" s="7" t="str">
        <f t="shared" si="120"/>
        <v/>
      </c>
    </row>
    <row r="1510" spans="1:23" ht="57" customHeight="1" x14ac:dyDescent="0.15">
      <c r="A1510" s="10"/>
      <c r="B1510" s="16"/>
      <c r="C1510" s="16"/>
      <c r="D1510" s="15"/>
      <c r="E1510" s="14"/>
      <c r="F1510" s="13"/>
      <c r="G1510" s="12" t="str">
        <f>IF(E1510="","",VLOOKUP(E1510,図書名リスト!$C$3:$W$1161,16,0))</f>
        <v/>
      </c>
      <c r="H1510" s="11" t="str">
        <f>IF(E1510="","",VLOOKUP(W1510,図書名リスト!$A$3:$W$1161,5,0))</f>
        <v/>
      </c>
      <c r="I1510" s="11" t="str">
        <f>IF(E1510="","",VLOOKUP(W1510,図書名リスト!$A$3:$W$1161,9,0))</f>
        <v/>
      </c>
      <c r="J1510" s="11" t="str">
        <f>IF(E1510="","",VLOOKUP(W1510,図書名リスト!$A$3:$W$1161,23,0))</f>
        <v/>
      </c>
      <c r="K1510" s="11" t="str">
        <f>IF(E1510="","",VLOOKUP(W1510,図書名リスト!$A$3:$W$11651,11,0))</f>
        <v/>
      </c>
      <c r="L1510" s="38" t="str">
        <f>IF(E1510="","",VLOOKUP(W1510,図書名リスト!$A$3:$W$1161,14,0))</f>
        <v/>
      </c>
      <c r="M1510" s="9" t="str">
        <f>IF(E1510="","",VLOOKUP(W1510,図書名リスト!$A$3:$W$1161,17,0))</f>
        <v/>
      </c>
      <c r="N1510" s="10"/>
      <c r="O1510" s="9" t="str">
        <f>IF(E1510="","",VLOOKUP(W1510,図書名リスト!$A$3:$W$1161,21,0))</f>
        <v/>
      </c>
      <c r="P1510" s="9" t="str">
        <f>IF(E1510="","",VLOOKUP(W1510,図書名リスト!$A$3:$W$1161,19,0))</f>
        <v/>
      </c>
      <c r="Q1510" s="9" t="str">
        <f>IF(E1510="","",VLOOKUP(W1510,図書名リスト!$A$3:$W$1161,20,0))</f>
        <v/>
      </c>
      <c r="R1510" s="9" t="str">
        <f>IF(E1510="","",VLOOKUP(W1510,図書名リスト!$A$3:$W$1161,22,0))</f>
        <v/>
      </c>
      <c r="S1510" s="8" t="str">
        <f t="shared" si="121"/>
        <v xml:space="preserve"> </v>
      </c>
      <c r="T1510" s="8" t="str">
        <f t="shared" si="122"/>
        <v>　</v>
      </c>
      <c r="U1510" s="8" t="str">
        <f t="shared" si="118"/>
        <v xml:space="preserve"> </v>
      </c>
      <c r="V1510" s="8">
        <f t="shared" si="119"/>
        <v>0</v>
      </c>
      <c r="W1510" s="7" t="str">
        <f t="shared" si="120"/>
        <v/>
      </c>
    </row>
    <row r="1511" spans="1:23" ht="57" customHeight="1" x14ac:dyDescent="0.15">
      <c r="A1511" s="10"/>
      <c r="B1511" s="16"/>
      <c r="C1511" s="16"/>
      <c r="D1511" s="15"/>
      <c r="E1511" s="14"/>
      <c r="F1511" s="13"/>
      <c r="G1511" s="12" t="str">
        <f>IF(E1511="","",VLOOKUP(E1511,図書名リスト!$C$3:$W$1161,16,0))</f>
        <v/>
      </c>
      <c r="H1511" s="11" t="str">
        <f>IF(E1511="","",VLOOKUP(W1511,図書名リスト!$A$3:$W$1161,5,0))</f>
        <v/>
      </c>
      <c r="I1511" s="11" t="str">
        <f>IF(E1511="","",VLOOKUP(W1511,図書名リスト!$A$3:$W$1161,9,0))</f>
        <v/>
      </c>
      <c r="J1511" s="11" t="str">
        <f>IF(E1511="","",VLOOKUP(W1511,図書名リスト!$A$3:$W$1161,23,0))</f>
        <v/>
      </c>
      <c r="K1511" s="11" t="str">
        <f>IF(E1511="","",VLOOKUP(W1511,図書名リスト!$A$3:$W$11651,11,0))</f>
        <v/>
      </c>
      <c r="L1511" s="38" t="str">
        <f>IF(E1511="","",VLOOKUP(W1511,図書名リスト!$A$3:$W$1161,14,0))</f>
        <v/>
      </c>
      <c r="M1511" s="9" t="str">
        <f>IF(E1511="","",VLOOKUP(W1511,図書名リスト!$A$3:$W$1161,17,0))</f>
        <v/>
      </c>
      <c r="N1511" s="10"/>
      <c r="O1511" s="9" t="str">
        <f>IF(E1511="","",VLOOKUP(W1511,図書名リスト!$A$3:$W$1161,21,0))</f>
        <v/>
      </c>
      <c r="P1511" s="9" t="str">
        <f>IF(E1511="","",VLOOKUP(W1511,図書名リスト!$A$3:$W$1161,19,0))</f>
        <v/>
      </c>
      <c r="Q1511" s="9" t="str">
        <f>IF(E1511="","",VLOOKUP(W1511,図書名リスト!$A$3:$W$1161,20,0))</f>
        <v/>
      </c>
      <c r="R1511" s="9" t="str">
        <f>IF(E1511="","",VLOOKUP(W1511,図書名リスト!$A$3:$W$1161,22,0))</f>
        <v/>
      </c>
      <c r="S1511" s="8" t="str">
        <f t="shared" si="121"/>
        <v xml:space="preserve"> </v>
      </c>
      <c r="T1511" s="8" t="str">
        <f t="shared" si="122"/>
        <v>　</v>
      </c>
      <c r="U1511" s="8" t="str">
        <f t="shared" si="118"/>
        <v xml:space="preserve"> </v>
      </c>
      <c r="V1511" s="8">
        <f t="shared" si="119"/>
        <v>0</v>
      </c>
      <c r="W1511" s="7" t="str">
        <f t="shared" si="120"/>
        <v/>
      </c>
    </row>
    <row r="1512" spans="1:23" ht="57" customHeight="1" x14ac:dyDescent="0.15">
      <c r="A1512" s="10"/>
      <c r="B1512" s="16"/>
      <c r="C1512" s="16"/>
      <c r="D1512" s="15"/>
      <c r="E1512" s="14"/>
      <c r="F1512" s="13"/>
      <c r="G1512" s="12" t="str">
        <f>IF(E1512="","",VLOOKUP(E1512,図書名リスト!$C$3:$W$1161,16,0))</f>
        <v/>
      </c>
      <c r="H1512" s="11" t="str">
        <f>IF(E1512="","",VLOOKUP(W1512,図書名リスト!$A$3:$W$1161,5,0))</f>
        <v/>
      </c>
      <c r="I1512" s="11" t="str">
        <f>IF(E1512="","",VLOOKUP(W1512,図書名リスト!$A$3:$W$1161,9,0))</f>
        <v/>
      </c>
      <c r="J1512" s="11" t="str">
        <f>IF(E1512="","",VLOOKUP(W1512,図書名リスト!$A$3:$W$1161,23,0))</f>
        <v/>
      </c>
      <c r="K1512" s="11" t="str">
        <f>IF(E1512="","",VLOOKUP(W1512,図書名リスト!$A$3:$W$11651,11,0))</f>
        <v/>
      </c>
      <c r="L1512" s="38" t="str">
        <f>IF(E1512="","",VLOOKUP(W1512,図書名リスト!$A$3:$W$1161,14,0))</f>
        <v/>
      </c>
      <c r="M1512" s="9" t="str">
        <f>IF(E1512="","",VLOOKUP(W1512,図書名リスト!$A$3:$W$1161,17,0))</f>
        <v/>
      </c>
      <c r="N1512" s="10"/>
      <c r="O1512" s="9" t="str">
        <f>IF(E1512="","",VLOOKUP(W1512,図書名リスト!$A$3:$W$1161,21,0))</f>
        <v/>
      </c>
      <c r="P1512" s="9" t="str">
        <f>IF(E1512="","",VLOOKUP(W1512,図書名リスト!$A$3:$W$1161,19,0))</f>
        <v/>
      </c>
      <c r="Q1512" s="9" t="str">
        <f>IF(E1512="","",VLOOKUP(W1512,図書名リスト!$A$3:$W$1161,20,0))</f>
        <v/>
      </c>
      <c r="R1512" s="9" t="str">
        <f>IF(E1512="","",VLOOKUP(W1512,図書名リスト!$A$3:$W$1161,22,0))</f>
        <v/>
      </c>
      <c r="S1512" s="8" t="str">
        <f t="shared" si="121"/>
        <v xml:space="preserve"> </v>
      </c>
      <c r="T1512" s="8" t="str">
        <f t="shared" si="122"/>
        <v>　</v>
      </c>
      <c r="U1512" s="8" t="str">
        <f t="shared" si="118"/>
        <v xml:space="preserve"> </v>
      </c>
      <c r="V1512" s="8">
        <f t="shared" si="119"/>
        <v>0</v>
      </c>
      <c r="W1512" s="7" t="str">
        <f t="shared" si="120"/>
        <v/>
      </c>
    </row>
    <row r="1513" spans="1:23" ht="57" customHeight="1" x14ac:dyDescent="0.15">
      <c r="A1513" s="10"/>
      <c r="B1513" s="16"/>
      <c r="C1513" s="16"/>
      <c r="D1513" s="15"/>
      <c r="E1513" s="14"/>
      <c r="F1513" s="13"/>
      <c r="G1513" s="12" t="str">
        <f>IF(E1513="","",VLOOKUP(E1513,図書名リスト!$C$3:$W$1161,16,0))</f>
        <v/>
      </c>
      <c r="H1513" s="11" t="str">
        <f>IF(E1513="","",VLOOKUP(W1513,図書名リスト!$A$3:$W$1161,5,0))</f>
        <v/>
      </c>
      <c r="I1513" s="11" t="str">
        <f>IF(E1513="","",VLOOKUP(W1513,図書名リスト!$A$3:$W$1161,9,0))</f>
        <v/>
      </c>
      <c r="J1513" s="11" t="str">
        <f>IF(E1513="","",VLOOKUP(W1513,図書名リスト!$A$3:$W$1161,23,0))</f>
        <v/>
      </c>
      <c r="K1513" s="11" t="str">
        <f>IF(E1513="","",VLOOKUP(W1513,図書名リスト!$A$3:$W$11651,11,0))</f>
        <v/>
      </c>
      <c r="L1513" s="38" t="str">
        <f>IF(E1513="","",VLOOKUP(W1513,図書名リスト!$A$3:$W$1161,14,0))</f>
        <v/>
      </c>
      <c r="M1513" s="9" t="str">
        <f>IF(E1513="","",VLOOKUP(W1513,図書名リスト!$A$3:$W$1161,17,0))</f>
        <v/>
      </c>
      <c r="N1513" s="10"/>
      <c r="O1513" s="9" t="str">
        <f>IF(E1513="","",VLOOKUP(W1513,図書名リスト!$A$3:$W$1161,21,0))</f>
        <v/>
      </c>
      <c r="P1513" s="9" t="str">
        <f>IF(E1513="","",VLOOKUP(W1513,図書名リスト!$A$3:$W$1161,19,0))</f>
        <v/>
      </c>
      <c r="Q1513" s="9" t="str">
        <f>IF(E1513="","",VLOOKUP(W1513,図書名リスト!$A$3:$W$1161,20,0))</f>
        <v/>
      </c>
      <c r="R1513" s="9" t="str">
        <f>IF(E1513="","",VLOOKUP(W1513,図書名リスト!$A$3:$W$1161,22,0))</f>
        <v/>
      </c>
      <c r="S1513" s="8" t="str">
        <f t="shared" si="121"/>
        <v xml:space="preserve"> </v>
      </c>
      <c r="T1513" s="8" t="str">
        <f t="shared" si="122"/>
        <v>　</v>
      </c>
      <c r="U1513" s="8" t="str">
        <f t="shared" ref="U1513:U1576" si="123">IF($A1513=0," ",VLOOKUP(S1513,$Y$14:$Z$60,2,0))</f>
        <v xml:space="preserve"> </v>
      </c>
      <c r="V1513" s="8">
        <f t="shared" ref="V1513:V1576" si="124">A1513</f>
        <v>0</v>
      </c>
      <c r="W1513" s="7" t="str">
        <f t="shared" ref="W1513:W1576" si="125">IF(E1513&amp;F1513="","",CONCATENATE(E1513,F1513))</f>
        <v/>
      </c>
    </row>
    <row r="1514" spans="1:23" ht="57" customHeight="1" x14ac:dyDescent="0.15">
      <c r="A1514" s="10"/>
      <c r="B1514" s="16"/>
      <c r="C1514" s="16"/>
      <c r="D1514" s="15"/>
      <c r="E1514" s="14"/>
      <c r="F1514" s="13"/>
      <c r="G1514" s="12" t="str">
        <f>IF(E1514="","",VLOOKUP(E1514,図書名リスト!$C$3:$W$1161,16,0))</f>
        <v/>
      </c>
      <c r="H1514" s="11" t="str">
        <f>IF(E1514="","",VLOOKUP(W1514,図書名リスト!$A$3:$W$1161,5,0))</f>
        <v/>
      </c>
      <c r="I1514" s="11" t="str">
        <f>IF(E1514="","",VLOOKUP(W1514,図書名リスト!$A$3:$W$1161,9,0))</f>
        <v/>
      </c>
      <c r="J1514" s="11" t="str">
        <f>IF(E1514="","",VLOOKUP(W1514,図書名リスト!$A$3:$W$1161,23,0))</f>
        <v/>
      </c>
      <c r="K1514" s="11" t="str">
        <f>IF(E1514="","",VLOOKUP(W1514,図書名リスト!$A$3:$W$11651,11,0))</f>
        <v/>
      </c>
      <c r="L1514" s="38" t="str">
        <f>IF(E1514="","",VLOOKUP(W1514,図書名リスト!$A$3:$W$1161,14,0))</f>
        <v/>
      </c>
      <c r="M1514" s="9" t="str">
        <f>IF(E1514="","",VLOOKUP(W1514,図書名リスト!$A$3:$W$1161,17,0))</f>
        <v/>
      </c>
      <c r="N1514" s="10"/>
      <c r="O1514" s="9" t="str">
        <f>IF(E1514="","",VLOOKUP(W1514,図書名リスト!$A$3:$W$1161,21,0))</f>
        <v/>
      </c>
      <c r="P1514" s="9" t="str">
        <f>IF(E1514="","",VLOOKUP(W1514,図書名リスト!$A$3:$W$1161,19,0))</f>
        <v/>
      </c>
      <c r="Q1514" s="9" t="str">
        <f>IF(E1514="","",VLOOKUP(W1514,図書名リスト!$A$3:$W$1161,20,0))</f>
        <v/>
      </c>
      <c r="R1514" s="9" t="str">
        <f>IF(E1514="","",VLOOKUP(W1514,図書名リスト!$A$3:$W$1161,22,0))</f>
        <v/>
      </c>
      <c r="S1514" s="8" t="str">
        <f t="shared" si="121"/>
        <v xml:space="preserve"> </v>
      </c>
      <c r="T1514" s="8" t="str">
        <f t="shared" si="122"/>
        <v>　</v>
      </c>
      <c r="U1514" s="8" t="str">
        <f t="shared" si="123"/>
        <v xml:space="preserve"> </v>
      </c>
      <c r="V1514" s="8">
        <f t="shared" si="124"/>
        <v>0</v>
      </c>
      <c r="W1514" s="7" t="str">
        <f t="shared" si="125"/>
        <v/>
      </c>
    </row>
    <row r="1515" spans="1:23" ht="57" customHeight="1" x14ac:dyDescent="0.15">
      <c r="A1515" s="10"/>
      <c r="B1515" s="16"/>
      <c r="C1515" s="16"/>
      <c r="D1515" s="15"/>
      <c r="E1515" s="14"/>
      <c r="F1515" s="13"/>
      <c r="G1515" s="12" t="str">
        <f>IF(E1515="","",VLOOKUP(E1515,図書名リスト!$C$3:$W$1161,16,0))</f>
        <v/>
      </c>
      <c r="H1515" s="11" t="str">
        <f>IF(E1515="","",VLOOKUP(W1515,図書名リスト!$A$3:$W$1161,5,0))</f>
        <v/>
      </c>
      <c r="I1515" s="11" t="str">
        <f>IF(E1515="","",VLOOKUP(W1515,図書名リスト!$A$3:$W$1161,9,0))</f>
        <v/>
      </c>
      <c r="J1515" s="11" t="str">
        <f>IF(E1515="","",VLOOKUP(W1515,図書名リスト!$A$3:$W$1161,23,0))</f>
        <v/>
      </c>
      <c r="K1515" s="11" t="str">
        <f>IF(E1515="","",VLOOKUP(W1515,図書名リスト!$A$3:$W$11651,11,0))</f>
        <v/>
      </c>
      <c r="L1515" s="38" t="str">
        <f>IF(E1515="","",VLOOKUP(W1515,図書名リスト!$A$3:$W$1161,14,0))</f>
        <v/>
      </c>
      <c r="M1515" s="9" t="str">
        <f>IF(E1515="","",VLOOKUP(W1515,図書名リスト!$A$3:$W$1161,17,0))</f>
        <v/>
      </c>
      <c r="N1515" s="10"/>
      <c r="O1515" s="9" t="str">
        <f>IF(E1515="","",VLOOKUP(W1515,図書名リスト!$A$3:$W$1161,21,0))</f>
        <v/>
      </c>
      <c r="P1515" s="9" t="str">
        <f>IF(E1515="","",VLOOKUP(W1515,図書名リスト!$A$3:$W$1161,19,0))</f>
        <v/>
      </c>
      <c r="Q1515" s="9" t="str">
        <f>IF(E1515="","",VLOOKUP(W1515,図書名リスト!$A$3:$W$1161,20,0))</f>
        <v/>
      </c>
      <c r="R1515" s="9" t="str">
        <f>IF(E1515="","",VLOOKUP(W1515,図書名リスト!$A$3:$W$1161,22,0))</f>
        <v/>
      </c>
      <c r="S1515" s="8" t="str">
        <f t="shared" si="121"/>
        <v xml:space="preserve"> </v>
      </c>
      <c r="T1515" s="8" t="str">
        <f t="shared" si="122"/>
        <v>　</v>
      </c>
      <c r="U1515" s="8" t="str">
        <f t="shared" si="123"/>
        <v xml:space="preserve"> </v>
      </c>
      <c r="V1515" s="8">
        <f t="shared" si="124"/>
        <v>0</v>
      </c>
      <c r="W1515" s="7" t="str">
        <f t="shared" si="125"/>
        <v/>
      </c>
    </row>
    <row r="1516" spans="1:23" ht="57" customHeight="1" x14ac:dyDescent="0.15">
      <c r="A1516" s="10"/>
      <c r="B1516" s="16"/>
      <c r="C1516" s="16"/>
      <c r="D1516" s="15"/>
      <c r="E1516" s="14"/>
      <c r="F1516" s="13"/>
      <c r="G1516" s="12" t="str">
        <f>IF(E1516="","",VLOOKUP(E1516,図書名リスト!$C$3:$W$1161,16,0))</f>
        <v/>
      </c>
      <c r="H1516" s="11" t="str">
        <f>IF(E1516="","",VLOOKUP(W1516,図書名リスト!$A$3:$W$1161,5,0))</f>
        <v/>
      </c>
      <c r="I1516" s="11" t="str">
        <f>IF(E1516="","",VLOOKUP(W1516,図書名リスト!$A$3:$W$1161,9,0))</f>
        <v/>
      </c>
      <c r="J1516" s="11" t="str">
        <f>IF(E1516="","",VLOOKUP(W1516,図書名リスト!$A$3:$W$1161,23,0))</f>
        <v/>
      </c>
      <c r="K1516" s="11" t="str">
        <f>IF(E1516="","",VLOOKUP(W1516,図書名リスト!$A$3:$W$11651,11,0))</f>
        <v/>
      </c>
      <c r="L1516" s="38" t="str">
        <f>IF(E1516="","",VLOOKUP(W1516,図書名リスト!$A$3:$W$1161,14,0))</f>
        <v/>
      </c>
      <c r="M1516" s="9" t="str">
        <f>IF(E1516="","",VLOOKUP(W1516,図書名リスト!$A$3:$W$1161,17,0))</f>
        <v/>
      </c>
      <c r="N1516" s="10"/>
      <c r="O1516" s="9" t="str">
        <f>IF(E1516="","",VLOOKUP(W1516,図書名リスト!$A$3:$W$1161,21,0))</f>
        <v/>
      </c>
      <c r="P1516" s="9" t="str">
        <f>IF(E1516="","",VLOOKUP(W1516,図書名リスト!$A$3:$W$1161,19,0))</f>
        <v/>
      </c>
      <c r="Q1516" s="9" t="str">
        <f>IF(E1516="","",VLOOKUP(W1516,図書名リスト!$A$3:$W$1161,20,0))</f>
        <v/>
      </c>
      <c r="R1516" s="9" t="str">
        <f>IF(E1516="","",VLOOKUP(W1516,図書名リスト!$A$3:$W$1161,22,0))</f>
        <v/>
      </c>
      <c r="S1516" s="8" t="str">
        <f t="shared" si="121"/>
        <v xml:space="preserve"> </v>
      </c>
      <c r="T1516" s="8" t="str">
        <f t="shared" si="122"/>
        <v>　</v>
      </c>
      <c r="U1516" s="8" t="str">
        <f t="shared" si="123"/>
        <v xml:space="preserve"> </v>
      </c>
      <c r="V1516" s="8">
        <f t="shared" si="124"/>
        <v>0</v>
      </c>
      <c r="W1516" s="7" t="str">
        <f t="shared" si="125"/>
        <v/>
      </c>
    </row>
    <row r="1517" spans="1:23" ht="57" customHeight="1" x14ac:dyDescent="0.15">
      <c r="A1517" s="10"/>
      <c r="B1517" s="16"/>
      <c r="C1517" s="16"/>
      <c r="D1517" s="15"/>
      <c r="E1517" s="14"/>
      <c r="F1517" s="13"/>
      <c r="G1517" s="12" t="str">
        <f>IF(E1517="","",VLOOKUP(E1517,図書名リスト!$C$3:$W$1161,16,0))</f>
        <v/>
      </c>
      <c r="H1517" s="11" t="str">
        <f>IF(E1517="","",VLOOKUP(W1517,図書名リスト!$A$3:$W$1161,5,0))</f>
        <v/>
      </c>
      <c r="I1517" s="11" t="str">
        <f>IF(E1517="","",VLOOKUP(W1517,図書名リスト!$A$3:$W$1161,9,0))</f>
        <v/>
      </c>
      <c r="J1517" s="11" t="str">
        <f>IF(E1517="","",VLOOKUP(W1517,図書名リスト!$A$3:$W$1161,23,0))</f>
        <v/>
      </c>
      <c r="K1517" s="11" t="str">
        <f>IF(E1517="","",VLOOKUP(W1517,図書名リスト!$A$3:$W$11651,11,0))</f>
        <v/>
      </c>
      <c r="L1517" s="38" t="str">
        <f>IF(E1517="","",VLOOKUP(W1517,図書名リスト!$A$3:$W$1161,14,0))</f>
        <v/>
      </c>
      <c r="M1517" s="9" t="str">
        <f>IF(E1517="","",VLOOKUP(W1517,図書名リスト!$A$3:$W$1161,17,0))</f>
        <v/>
      </c>
      <c r="N1517" s="10"/>
      <c r="O1517" s="9" t="str">
        <f>IF(E1517="","",VLOOKUP(W1517,図書名リスト!$A$3:$W$1161,21,0))</f>
        <v/>
      </c>
      <c r="P1517" s="9" t="str">
        <f>IF(E1517="","",VLOOKUP(W1517,図書名リスト!$A$3:$W$1161,19,0))</f>
        <v/>
      </c>
      <c r="Q1517" s="9" t="str">
        <f>IF(E1517="","",VLOOKUP(W1517,図書名リスト!$A$3:$W$1161,20,0))</f>
        <v/>
      </c>
      <c r="R1517" s="9" t="str">
        <f>IF(E1517="","",VLOOKUP(W1517,図書名リスト!$A$3:$W$1161,22,0))</f>
        <v/>
      </c>
      <c r="S1517" s="8" t="str">
        <f t="shared" si="121"/>
        <v xml:space="preserve"> </v>
      </c>
      <c r="T1517" s="8" t="str">
        <f t="shared" si="122"/>
        <v>　</v>
      </c>
      <c r="U1517" s="8" t="str">
        <f t="shared" si="123"/>
        <v xml:space="preserve"> </v>
      </c>
      <c r="V1517" s="8">
        <f t="shared" si="124"/>
        <v>0</v>
      </c>
      <c r="W1517" s="7" t="str">
        <f t="shared" si="125"/>
        <v/>
      </c>
    </row>
    <row r="1518" spans="1:23" ht="57" customHeight="1" x14ac:dyDescent="0.15">
      <c r="A1518" s="10"/>
      <c r="B1518" s="16"/>
      <c r="C1518" s="16"/>
      <c r="D1518" s="15"/>
      <c r="E1518" s="14"/>
      <c r="F1518" s="13"/>
      <c r="G1518" s="12" t="str">
        <f>IF(E1518="","",VLOOKUP(E1518,図書名リスト!$C$3:$W$1161,16,0))</f>
        <v/>
      </c>
      <c r="H1518" s="11" t="str">
        <f>IF(E1518="","",VLOOKUP(W1518,図書名リスト!$A$3:$W$1161,5,0))</f>
        <v/>
      </c>
      <c r="I1518" s="11" t="str">
        <f>IF(E1518="","",VLOOKUP(W1518,図書名リスト!$A$3:$W$1161,9,0))</f>
        <v/>
      </c>
      <c r="J1518" s="11" t="str">
        <f>IF(E1518="","",VLOOKUP(W1518,図書名リスト!$A$3:$W$1161,23,0))</f>
        <v/>
      </c>
      <c r="K1518" s="11" t="str">
        <f>IF(E1518="","",VLOOKUP(W1518,図書名リスト!$A$3:$W$11651,11,0))</f>
        <v/>
      </c>
      <c r="L1518" s="38" t="str">
        <f>IF(E1518="","",VLOOKUP(W1518,図書名リスト!$A$3:$W$1161,14,0))</f>
        <v/>
      </c>
      <c r="M1518" s="9" t="str">
        <f>IF(E1518="","",VLOOKUP(W1518,図書名リスト!$A$3:$W$1161,17,0))</f>
        <v/>
      </c>
      <c r="N1518" s="10"/>
      <c r="O1518" s="9" t="str">
        <f>IF(E1518="","",VLOOKUP(W1518,図書名リスト!$A$3:$W$1161,21,0))</f>
        <v/>
      </c>
      <c r="P1518" s="9" t="str">
        <f>IF(E1518="","",VLOOKUP(W1518,図書名リスト!$A$3:$W$1161,19,0))</f>
        <v/>
      </c>
      <c r="Q1518" s="9" t="str">
        <f>IF(E1518="","",VLOOKUP(W1518,図書名リスト!$A$3:$W$1161,20,0))</f>
        <v/>
      </c>
      <c r="R1518" s="9" t="str">
        <f>IF(E1518="","",VLOOKUP(W1518,図書名リスト!$A$3:$W$1161,22,0))</f>
        <v/>
      </c>
      <c r="S1518" s="8" t="str">
        <f t="shared" si="121"/>
        <v xml:space="preserve"> </v>
      </c>
      <c r="T1518" s="8" t="str">
        <f t="shared" si="122"/>
        <v>　</v>
      </c>
      <c r="U1518" s="8" t="str">
        <f t="shared" si="123"/>
        <v xml:space="preserve"> </v>
      </c>
      <c r="V1518" s="8">
        <f t="shared" si="124"/>
        <v>0</v>
      </c>
      <c r="W1518" s="7" t="str">
        <f t="shared" si="125"/>
        <v/>
      </c>
    </row>
    <row r="1519" spans="1:23" ht="57" customHeight="1" x14ac:dyDescent="0.15">
      <c r="A1519" s="10"/>
      <c r="B1519" s="16"/>
      <c r="C1519" s="16"/>
      <c r="D1519" s="15"/>
      <c r="E1519" s="14"/>
      <c r="F1519" s="13"/>
      <c r="G1519" s="12" t="str">
        <f>IF(E1519="","",VLOOKUP(E1519,図書名リスト!$C$3:$W$1161,16,0))</f>
        <v/>
      </c>
      <c r="H1519" s="11" t="str">
        <f>IF(E1519="","",VLOOKUP(W1519,図書名リスト!$A$3:$W$1161,5,0))</f>
        <v/>
      </c>
      <c r="I1519" s="11" t="str">
        <f>IF(E1519="","",VLOOKUP(W1519,図書名リスト!$A$3:$W$1161,9,0))</f>
        <v/>
      </c>
      <c r="J1519" s="11" t="str">
        <f>IF(E1519="","",VLOOKUP(W1519,図書名リスト!$A$3:$W$1161,23,0))</f>
        <v/>
      </c>
      <c r="K1519" s="11" t="str">
        <f>IF(E1519="","",VLOOKUP(W1519,図書名リスト!$A$3:$W$11651,11,0))</f>
        <v/>
      </c>
      <c r="L1519" s="38" t="str">
        <f>IF(E1519="","",VLOOKUP(W1519,図書名リスト!$A$3:$W$1161,14,0))</f>
        <v/>
      </c>
      <c r="M1519" s="9" t="str">
        <f>IF(E1519="","",VLOOKUP(W1519,図書名リスト!$A$3:$W$1161,17,0))</f>
        <v/>
      </c>
      <c r="N1519" s="10"/>
      <c r="O1519" s="9" t="str">
        <f>IF(E1519="","",VLOOKUP(W1519,図書名リスト!$A$3:$W$1161,21,0))</f>
        <v/>
      </c>
      <c r="P1519" s="9" t="str">
        <f>IF(E1519="","",VLOOKUP(W1519,図書名リスト!$A$3:$W$1161,19,0))</f>
        <v/>
      </c>
      <c r="Q1519" s="9" t="str">
        <f>IF(E1519="","",VLOOKUP(W1519,図書名リスト!$A$3:$W$1161,20,0))</f>
        <v/>
      </c>
      <c r="R1519" s="9" t="str">
        <f>IF(E1519="","",VLOOKUP(W1519,図書名リスト!$A$3:$W$1161,22,0))</f>
        <v/>
      </c>
      <c r="S1519" s="8" t="str">
        <f t="shared" si="121"/>
        <v xml:space="preserve"> </v>
      </c>
      <c r="T1519" s="8" t="str">
        <f t="shared" si="122"/>
        <v>　</v>
      </c>
      <c r="U1519" s="8" t="str">
        <f t="shared" si="123"/>
        <v xml:space="preserve"> </v>
      </c>
      <c r="V1519" s="8">
        <f t="shared" si="124"/>
        <v>0</v>
      </c>
      <c r="W1519" s="7" t="str">
        <f t="shared" si="125"/>
        <v/>
      </c>
    </row>
    <row r="1520" spans="1:23" ht="57" customHeight="1" x14ac:dyDescent="0.15">
      <c r="A1520" s="10"/>
      <c r="B1520" s="16"/>
      <c r="C1520" s="16"/>
      <c r="D1520" s="15"/>
      <c r="E1520" s="14"/>
      <c r="F1520" s="13"/>
      <c r="G1520" s="12" t="str">
        <f>IF(E1520="","",VLOOKUP(E1520,図書名リスト!$C$3:$W$1161,16,0))</f>
        <v/>
      </c>
      <c r="H1520" s="11" t="str">
        <f>IF(E1520="","",VLOOKUP(W1520,図書名リスト!$A$3:$W$1161,5,0))</f>
        <v/>
      </c>
      <c r="I1520" s="11" t="str">
        <f>IF(E1520="","",VLOOKUP(W1520,図書名リスト!$A$3:$W$1161,9,0))</f>
        <v/>
      </c>
      <c r="J1520" s="11" t="str">
        <f>IF(E1520="","",VLOOKUP(W1520,図書名リスト!$A$3:$W$1161,23,0))</f>
        <v/>
      </c>
      <c r="K1520" s="11" t="str">
        <f>IF(E1520="","",VLOOKUP(W1520,図書名リスト!$A$3:$W$11651,11,0))</f>
        <v/>
      </c>
      <c r="L1520" s="38" t="str">
        <f>IF(E1520="","",VLOOKUP(W1520,図書名リスト!$A$3:$W$1161,14,0))</f>
        <v/>
      </c>
      <c r="M1520" s="9" t="str">
        <f>IF(E1520="","",VLOOKUP(W1520,図書名リスト!$A$3:$W$1161,17,0))</f>
        <v/>
      </c>
      <c r="N1520" s="10"/>
      <c r="O1520" s="9" t="str">
        <f>IF(E1520="","",VLOOKUP(W1520,図書名リスト!$A$3:$W$1161,21,0))</f>
        <v/>
      </c>
      <c r="P1520" s="9" t="str">
        <f>IF(E1520="","",VLOOKUP(W1520,図書名リスト!$A$3:$W$1161,19,0))</f>
        <v/>
      </c>
      <c r="Q1520" s="9" t="str">
        <f>IF(E1520="","",VLOOKUP(W1520,図書名リスト!$A$3:$W$1161,20,0))</f>
        <v/>
      </c>
      <c r="R1520" s="9" t="str">
        <f>IF(E1520="","",VLOOKUP(W1520,図書名リスト!$A$3:$W$1161,22,0))</f>
        <v/>
      </c>
      <c r="S1520" s="8" t="str">
        <f t="shared" si="121"/>
        <v xml:space="preserve"> </v>
      </c>
      <c r="T1520" s="8" t="str">
        <f t="shared" si="122"/>
        <v>　</v>
      </c>
      <c r="U1520" s="8" t="str">
        <f t="shared" si="123"/>
        <v xml:space="preserve"> </v>
      </c>
      <c r="V1520" s="8">
        <f t="shared" si="124"/>
        <v>0</v>
      </c>
      <c r="W1520" s="7" t="str">
        <f t="shared" si="125"/>
        <v/>
      </c>
    </row>
    <row r="1521" spans="1:23" ht="57" customHeight="1" x14ac:dyDescent="0.15">
      <c r="A1521" s="10"/>
      <c r="B1521" s="16"/>
      <c r="C1521" s="16"/>
      <c r="D1521" s="15"/>
      <c r="E1521" s="14"/>
      <c r="F1521" s="13"/>
      <c r="G1521" s="12" t="str">
        <f>IF(E1521="","",VLOOKUP(E1521,図書名リスト!$C$3:$W$1161,16,0))</f>
        <v/>
      </c>
      <c r="H1521" s="11" t="str">
        <f>IF(E1521="","",VLOOKUP(W1521,図書名リスト!$A$3:$W$1161,5,0))</f>
        <v/>
      </c>
      <c r="I1521" s="11" t="str">
        <f>IF(E1521="","",VLOOKUP(W1521,図書名リスト!$A$3:$W$1161,9,0))</f>
        <v/>
      </c>
      <c r="J1521" s="11" t="str">
        <f>IF(E1521="","",VLOOKUP(W1521,図書名リスト!$A$3:$W$1161,23,0))</f>
        <v/>
      </c>
      <c r="K1521" s="11" t="str">
        <f>IF(E1521="","",VLOOKUP(W1521,図書名リスト!$A$3:$W$11651,11,0))</f>
        <v/>
      </c>
      <c r="L1521" s="38" t="str">
        <f>IF(E1521="","",VLOOKUP(W1521,図書名リスト!$A$3:$W$1161,14,0))</f>
        <v/>
      </c>
      <c r="M1521" s="9" t="str">
        <f>IF(E1521="","",VLOOKUP(W1521,図書名リスト!$A$3:$W$1161,17,0))</f>
        <v/>
      </c>
      <c r="N1521" s="10"/>
      <c r="O1521" s="9" t="str">
        <f>IF(E1521="","",VLOOKUP(W1521,図書名リスト!$A$3:$W$1161,21,0))</f>
        <v/>
      </c>
      <c r="P1521" s="9" t="str">
        <f>IF(E1521="","",VLOOKUP(W1521,図書名リスト!$A$3:$W$1161,19,0))</f>
        <v/>
      </c>
      <c r="Q1521" s="9" t="str">
        <f>IF(E1521="","",VLOOKUP(W1521,図書名リスト!$A$3:$W$1161,20,0))</f>
        <v/>
      </c>
      <c r="R1521" s="9" t="str">
        <f>IF(E1521="","",VLOOKUP(W1521,図書名リスト!$A$3:$W$1161,22,0))</f>
        <v/>
      </c>
      <c r="S1521" s="8" t="str">
        <f t="shared" si="121"/>
        <v xml:space="preserve"> </v>
      </c>
      <c r="T1521" s="8" t="str">
        <f t="shared" si="122"/>
        <v>　</v>
      </c>
      <c r="U1521" s="8" t="str">
        <f t="shared" si="123"/>
        <v xml:space="preserve"> </v>
      </c>
      <c r="V1521" s="8">
        <f t="shared" si="124"/>
        <v>0</v>
      </c>
      <c r="W1521" s="7" t="str">
        <f t="shared" si="125"/>
        <v/>
      </c>
    </row>
    <row r="1522" spans="1:23" ht="57" customHeight="1" x14ac:dyDescent="0.15">
      <c r="A1522" s="10"/>
      <c r="B1522" s="16"/>
      <c r="C1522" s="16"/>
      <c r="D1522" s="15"/>
      <c r="E1522" s="14"/>
      <c r="F1522" s="13"/>
      <c r="G1522" s="12" t="str">
        <f>IF(E1522="","",VLOOKUP(E1522,図書名リスト!$C$3:$W$1161,16,0))</f>
        <v/>
      </c>
      <c r="H1522" s="11" t="str">
        <f>IF(E1522="","",VLOOKUP(W1522,図書名リスト!$A$3:$W$1161,5,0))</f>
        <v/>
      </c>
      <c r="I1522" s="11" t="str">
        <f>IF(E1522="","",VLOOKUP(W1522,図書名リスト!$A$3:$W$1161,9,0))</f>
        <v/>
      </c>
      <c r="J1522" s="11" t="str">
        <f>IF(E1522="","",VLOOKUP(W1522,図書名リスト!$A$3:$W$1161,23,0))</f>
        <v/>
      </c>
      <c r="K1522" s="11" t="str">
        <f>IF(E1522="","",VLOOKUP(W1522,図書名リスト!$A$3:$W$11651,11,0))</f>
        <v/>
      </c>
      <c r="L1522" s="38" t="str">
        <f>IF(E1522="","",VLOOKUP(W1522,図書名リスト!$A$3:$W$1161,14,0))</f>
        <v/>
      </c>
      <c r="M1522" s="9" t="str">
        <f>IF(E1522="","",VLOOKUP(W1522,図書名リスト!$A$3:$W$1161,17,0))</f>
        <v/>
      </c>
      <c r="N1522" s="10"/>
      <c r="O1522" s="9" t="str">
        <f>IF(E1522="","",VLOOKUP(W1522,図書名リスト!$A$3:$W$1161,21,0))</f>
        <v/>
      </c>
      <c r="P1522" s="9" t="str">
        <f>IF(E1522="","",VLOOKUP(W1522,図書名リスト!$A$3:$W$1161,19,0))</f>
        <v/>
      </c>
      <c r="Q1522" s="9" t="str">
        <f>IF(E1522="","",VLOOKUP(W1522,図書名リスト!$A$3:$W$1161,20,0))</f>
        <v/>
      </c>
      <c r="R1522" s="9" t="str">
        <f>IF(E1522="","",VLOOKUP(W1522,図書名リスト!$A$3:$W$1161,22,0))</f>
        <v/>
      </c>
      <c r="S1522" s="8" t="str">
        <f t="shared" si="121"/>
        <v xml:space="preserve"> </v>
      </c>
      <c r="T1522" s="8" t="str">
        <f t="shared" si="122"/>
        <v>　</v>
      </c>
      <c r="U1522" s="8" t="str">
        <f t="shared" si="123"/>
        <v xml:space="preserve"> </v>
      </c>
      <c r="V1522" s="8">
        <f t="shared" si="124"/>
        <v>0</v>
      </c>
      <c r="W1522" s="7" t="str">
        <f t="shared" si="125"/>
        <v/>
      </c>
    </row>
    <row r="1523" spans="1:23" ht="57" customHeight="1" x14ac:dyDescent="0.15">
      <c r="A1523" s="10"/>
      <c r="B1523" s="16"/>
      <c r="C1523" s="16"/>
      <c r="D1523" s="15"/>
      <c r="E1523" s="14"/>
      <c r="F1523" s="13"/>
      <c r="G1523" s="12" t="str">
        <f>IF(E1523="","",VLOOKUP(E1523,図書名リスト!$C$3:$W$1161,16,0))</f>
        <v/>
      </c>
      <c r="H1523" s="11" t="str">
        <f>IF(E1523="","",VLOOKUP(W1523,図書名リスト!$A$3:$W$1161,5,0))</f>
        <v/>
      </c>
      <c r="I1523" s="11" t="str">
        <f>IF(E1523="","",VLOOKUP(W1523,図書名リスト!$A$3:$W$1161,9,0))</f>
        <v/>
      </c>
      <c r="J1523" s="11" t="str">
        <f>IF(E1523="","",VLOOKUP(W1523,図書名リスト!$A$3:$W$1161,23,0))</f>
        <v/>
      </c>
      <c r="K1523" s="11" t="str">
        <f>IF(E1523="","",VLOOKUP(W1523,図書名リスト!$A$3:$W$11651,11,0))</f>
        <v/>
      </c>
      <c r="L1523" s="38" t="str">
        <f>IF(E1523="","",VLOOKUP(W1523,図書名リスト!$A$3:$W$1161,14,0))</f>
        <v/>
      </c>
      <c r="M1523" s="9" t="str">
        <f>IF(E1523="","",VLOOKUP(W1523,図書名リスト!$A$3:$W$1161,17,0))</f>
        <v/>
      </c>
      <c r="N1523" s="10"/>
      <c r="O1523" s="9" t="str">
        <f>IF(E1523="","",VLOOKUP(W1523,図書名リスト!$A$3:$W$1161,21,0))</f>
        <v/>
      </c>
      <c r="P1523" s="9" t="str">
        <f>IF(E1523="","",VLOOKUP(W1523,図書名リスト!$A$3:$W$1161,19,0))</f>
        <v/>
      </c>
      <c r="Q1523" s="9" t="str">
        <f>IF(E1523="","",VLOOKUP(W1523,図書名リスト!$A$3:$W$1161,20,0))</f>
        <v/>
      </c>
      <c r="R1523" s="9" t="str">
        <f>IF(E1523="","",VLOOKUP(W1523,図書名リスト!$A$3:$W$1161,22,0))</f>
        <v/>
      </c>
      <c r="S1523" s="8" t="str">
        <f t="shared" si="121"/>
        <v xml:space="preserve"> </v>
      </c>
      <c r="T1523" s="8" t="str">
        <f t="shared" si="122"/>
        <v>　</v>
      </c>
      <c r="U1523" s="8" t="str">
        <f t="shared" si="123"/>
        <v xml:space="preserve"> </v>
      </c>
      <c r="V1523" s="8">
        <f t="shared" si="124"/>
        <v>0</v>
      </c>
      <c r="W1523" s="7" t="str">
        <f t="shared" si="125"/>
        <v/>
      </c>
    </row>
    <row r="1524" spans="1:23" ht="57" customHeight="1" x14ac:dyDescent="0.15">
      <c r="A1524" s="10"/>
      <c r="B1524" s="16"/>
      <c r="C1524" s="16"/>
      <c r="D1524" s="15"/>
      <c r="E1524" s="14"/>
      <c r="F1524" s="13"/>
      <c r="G1524" s="12" t="str">
        <f>IF(E1524="","",VLOOKUP(E1524,図書名リスト!$C$3:$W$1161,16,0))</f>
        <v/>
      </c>
      <c r="H1524" s="11" t="str">
        <f>IF(E1524="","",VLOOKUP(W1524,図書名リスト!$A$3:$W$1161,5,0))</f>
        <v/>
      </c>
      <c r="I1524" s="11" t="str">
        <f>IF(E1524="","",VLOOKUP(W1524,図書名リスト!$A$3:$W$1161,9,0))</f>
        <v/>
      </c>
      <c r="J1524" s="11" t="str">
        <f>IF(E1524="","",VLOOKUP(W1524,図書名リスト!$A$3:$W$1161,23,0))</f>
        <v/>
      </c>
      <c r="K1524" s="11" t="str">
        <f>IF(E1524="","",VLOOKUP(W1524,図書名リスト!$A$3:$W$11651,11,0))</f>
        <v/>
      </c>
      <c r="L1524" s="38" t="str">
        <f>IF(E1524="","",VLOOKUP(W1524,図書名リスト!$A$3:$W$1161,14,0))</f>
        <v/>
      </c>
      <c r="M1524" s="9" t="str">
        <f>IF(E1524="","",VLOOKUP(W1524,図書名リスト!$A$3:$W$1161,17,0))</f>
        <v/>
      </c>
      <c r="N1524" s="10"/>
      <c r="O1524" s="9" t="str">
        <f>IF(E1524="","",VLOOKUP(W1524,図書名リスト!$A$3:$W$1161,21,0))</f>
        <v/>
      </c>
      <c r="P1524" s="9" t="str">
        <f>IF(E1524="","",VLOOKUP(W1524,図書名リスト!$A$3:$W$1161,19,0))</f>
        <v/>
      </c>
      <c r="Q1524" s="9" t="str">
        <f>IF(E1524="","",VLOOKUP(W1524,図書名リスト!$A$3:$W$1161,20,0))</f>
        <v/>
      </c>
      <c r="R1524" s="9" t="str">
        <f>IF(E1524="","",VLOOKUP(W1524,図書名リスト!$A$3:$W$1161,22,0))</f>
        <v/>
      </c>
      <c r="S1524" s="8" t="str">
        <f t="shared" si="121"/>
        <v xml:space="preserve"> </v>
      </c>
      <c r="T1524" s="8" t="str">
        <f t="shared" si="122"/>
        <v>　</v>
      </c>
      <c r="U1524" s="8" t="str">
        <f t="shared" si="123"/>
        <v xml:space="preserve"> </v>
      </c>
      <c r="V1524" s="8">
        <f t="shared" si="124"/>
        <v>0</v>
      </c>
      <c r="W1524" s="7" t="str">
        <f t="shared" si="125"/>
        <v/>
      </c>
    </row>
    <row r="1525" spans="1:23" ht="57" customHeight="1" x14ac:dyDescent="0.15">
      <c r="A1525" s="10"/>
      <c r="B1525" s="16"/>
      <c r="C1525" s="16"/>
      <c r="D1525" s="15"/>
      <c r="E1525" s="14"/>
      <c r="F1525" s="13"/>
      <c r="G1525" s="12" t="str">
        <f>IF(E1525="","",VLOOKUP(E1525,図書名リスト!$C$3:$W$1161,16,0))</f>
        <v/>
      </c>
      <c r="H1525" s="11" t="str">
        <f>IF(E1525="","",VLOOKUP(W1525,図書名リスト!$A$3:$W$1161,5,0))</f>
        <v/>
      </c>
      <c r="I1525" s="11" t="str">
        <f>IF(E1525="","",VLOOKUP(W1525,図書名リスト!$A$3:$W$1161,9,0))</f>
        <v/>
      </c>
      <c r="J1525" s="11" t="str">
        <f>IF(E1525="","",VLOOKUP(W1525,図書名リスト!$A$3:$W$1161,23,0))</f>
        <v/>
      </c>
      <c r="K1525" s="11" t="str">
        <f>IF(E1525="","",VLOOKUP(W1525,図書名リスト!$A$3:$W$11651,11,0))</f>
        <v/>
      </c>
      <c r="L1525" s="38" t="str">
        <f>IF(E1525="","",VLOOKUP(W1525,図書名リスト!$A$3:$W$1161,14,0))</f>
        <v/>
      </c>
      <c r="M1525" s="9" t="str">
        <f>IF(E1525="","",VLOOKUP(W1525,図書名リスト!$A$3:$W$1161,17,0))</f>
        <v/>
      </c>
      <c r="N1525" s="10"/>
      <c r="O1525" s="9" t="str">
        <f>IF(E1525="","",VLOOKUP(W1525,図書名リスト!$A$3:$W$1161,21,0))</f>
        <v/>
      </c>
      <c r="P1525" s="9" t="str">
        <f>IF(E1525="","",VLOOKUP(W1525,図書名リスト!$A$3:$W$1161,19,0))</f>
        <v/>
      </c>
      <c r="Q1525" s="9" t="str">
        <f>IF(E1525="","",VLOOKUP(W1525,図書名リスト!$A$3:$W$1161,20,0))</f>
        <v/>
      </c>
      <c r="R1525" s="9" t="str">
        <f>IF(E1525="","",VLOOKUP(W1525,図書名リスト!$A$3:$W$1161,22,0))</f>
        <v/>
      </c>
      <c r="S1525" s="8" t="str">
        <f t="shared" si="121"/>
        <v xml:space="preserve"> </v>
      </c>
      <c r="T1525" s="8" t="str">
        <f t="shared" si="122"/>
        <v>　</v>
      </c>
      <c r="U1525" s="8" t="str">
        <f t="shared" si="123"/>
        <v xml:space="preserve"> </v>
      </c>
      <c r="V1525" s="8">
        <f t="shared" si="124"/>
        <v>0</v>
      </c>
      <c r="W1525" s="7" t="str">
        <f t="shared" si="125"/>
        <v/>
      </c>
    </row>
    <row r="1526" spans="1:23" ht="57" customHeight="1" x14ac:dyDescent="0.15">
      <c r="A1526" s="10"/>
      <c r="B1526" s="16"/>
      <c r="C1526" s="16"/>
      <c r="D1526" s="15"/>
      <c r="E1526" s="14"/>
      <c r="F1526" s="13"/>
      <c r="G1526" s="12" t="str">
        <f>IF(E1526="","",VLOOKUP(E1526,図書名リスト!$C$3:$W$1161,16,0))</f>
        <v/>
      </c>
      <c r="H1526" s="11" t="str">
        <f>IF(E1526="","",VLOOKUP(W1526,図書名リスト!$A$3:$W$1161,5,0))</f>
        <v/>
      </c>
      <c r="I1526" s="11" t="str">
        <f>IF(E1526="","",VLOOKUP(W1526,図書名リスト!$A$3:$W$1161,9,0))</f>
        <v/>
      </c>
      <c r="J1526" s="11" t="str">
        <f>IF(E1526="","",VLOOKUP(W1526,図書名リスト!$A$3:$W$1161,23,0))</f>
        <v/>
      </c>
      <c r="K1526" s="11" t="str">
        <f>IF(E1526="","",VLOOKUP(W1526,図書名リスト!$A$3:$W$11651,11,0))</f>
        <v/>
      </c>
      <c r="L1526" s="38" t="str">
        <f>IF(E1526="","",VLOOKUP(W1526,図書名リスト!$A$3:$W$1161,14,0))</f>
        <v/>
      </c>
      <c r="M1526" s="9" t="str">
        <f>IF(E1526="","",VLOOKUP(W1526,図書名リスト!$A$3:$W$1161,17,0))</f>
        <v/>
      </c>
      <c r="N1526" s="10"/>
      <c r="O1526" s="9" t="str">
        <f>IF(E1526="","",VLOOKUP(W1526,図書名リスト!$A$3:$W$1161,21,0))</f>
        <v/>
      </c>
      <c r="P1526" s="9" t="str">
        <f>IF(E1526="","",VLOOKUP(W1526,図書名リスト!$A$3:$W$1161,19,0))</f>
        <v/>
      </c>
      <c r="Q1526" s="9" t="str">
        <f>IF(E1526="","",VLOOKUP(W1526,図書名リスト!$A$3:$W$1161,20,0))</f>
        <v/>
      </c>
      <c r="R1526" s="9" t="str">
        <f>IF(E1526="","",VLOOKUP(W1526,図書名リスト!$A$3:$W$1161,22,0))</f>
        <v/>
      </c>
      <c r="S1526" s="8" t="str">
        <f t="shared" si="121"/>
        <v xml:space="preserve"> </v>
      </c>
      <c r="T1526" s="8" t="str">
        <f t="shared" si="122"/>
        <v>　</v>
      </c>
      <c r="U1526" s="8" t="str">
        <f t="shared" si="123"/>
        <v xml:space="preserve"> </v>
      </c>
      <c r="V1526" s="8">
        <f t="shared" si="124"/>
        <v>0</v>
      </c>
      <c r="W1526" s="7" t="str">
        <f t="shared" si="125"/>
        <v/>
      </c>
    </row>
    <row r="1527" spans="1:23" ht="57" customHeight="1" x14ac:dyDescent="0.15">
      <c r="A1527" s="10"/>
      <c r="B1527" s="16"/>
      <c r="C1527" s="16"/>
      <c r="D1527" s="15"/>
      <c r="E1527" s="14"/>
      <c r="F1527" s="13"/>
      <c r="G1527" s="12" t="str">
        <f>IF(E1527="","",VLOOKUP(E1527,図書名リスト!$C$3:$W$1161,16,0))</f>
        <v/>
      </c>
      <c r="H1527" s="11" t="str">
        <f>IF(E1527="","",VLOOKUP(W1527,図書名リスト!$A$3:$W$1161,5,0))</f>
        <v/>
      </c>
      <c r="I1527" s="11" t="str">
        <f>IF(E1527="","",VLOOKUP(W1527,図書名リスト!$A$3:$W$1161,9,0))</f>
        <v/>
      </c>
      <c r="J1527" s="11" t="str">
        <f>IF(E1527="","",VLOOKUP(W1527,図書名リスト!$A$3:$W$1161,23,0))</f>
        <v/>
      </c>
      <c r="K1527" s="11" t="str">
        <f>IF(E1527="","",VLOOKUP(W1527,図書名リスト!$A$3:$W$11651,11,0))</f>
        <v/>
      </c>
      <c r="L1527" s="38" t="str">
        <f>IF(E1527="","",VLOOKUP(W1527,図書名リスト!$A$3:$W$1161,14,0))</f>
        <v/>
      </c>
      <c r="M1527" s="9" t="str">
        <f>IF(E1527="","",VLOOKUP(W1527,図書名リスト!$A$3:$W$1161,17,0))</f>
        <v/>
      </c>
      <c r="N1527" s="10"/>
      <c r="O1527" s="9" t="str">
        <f>IF(E1527="","",VLOOKUP(W1527,図書名リスト!$A$3:$W$1161,21,0))</f>
        <v/>
      </c>
      <c r="P1527" s="9" t="str">
        <f>IF(E1527="","",VLOOKUP(W1527,図書名リスト!$A$3:$W$1161,19,0))</f>
        <v/>
      </c>
      <c r="Q1527" s="9" t="str">
        <f>IF(E1527="","",VLOOKUP(W1527,図書名リスト!$A$3:$W$1161,20,0))</f>
        <v/>
      </c>
      <c r="R1527" s="9" t="str">
        <f>IF(E1527="","",VLOOKUP(W1527,図書名リスト!$A$3:$W$1161,22,0))</f>
        <v/>
      </c>
      <c r="S1527" s="8" t="str">
        <f t="shared" si="121"/>
        <v xml:space="preserve"> </v>
      </c>
      <c r="T1527" s="8" t="str">
        <f t="shared" si="122"/>
        <v>　</v>
      </c>
      <c r="U1527" s="8" t="str">
        <f t="shared" si="123"/>
        <v xml:space="preserve"> </v>
      </c>
      <c r="V1527" s="8">
        <f t="shared" si="124"/>
        <v>0</v>
      </c>
      <c r="W1527" s="7" t="str">
        <f t="shared" si="125"/>
        <v/>
      </c>
    </row>
    <row r="1528" spans="1:23" ht="57" customHeight="1" x14ac:dyDescent="0.15">
      <c r="A1528" s="10"/>
      <c r="B1528" s="16"/>
      <c r="C1528" s="16"/>
      <c r="D1528" s="15"/>
      <c r="E1528" s="14"/>
      <c r="F1528" s="13"/>
      <c r="G1528" s="12" t="str">
        <f>IF(E1528="","",VLOOKUP(E1528,図書名リスト!$C$3:$W$1161,16,0))</f>
        <v/>
      </c>
      <c r="H1528" s="11" t="str">
        <f>IF(E1528="","",VLOOKUP(W1528,図書名リスト!$A$3:$W$1161,5,0))</f>
        <v/>
      </c>
      <c r="I1528" s="11" t="str">
        <f>IF(E1528="","",VLOOKUP(W1528,図書名リスト!$A$3:$W$1161,9,0))</f>
        <v/>
      </c>
      <c r="J1528" s="11" t="str">
        <f>IF(E1528="","",VLOOKUP(W1528,図書名リスト!$A$3:$W$1161,23,0))</f>
        <v/>
      </c>
      <c r="K1528" s="11" t="str">
        <f>IF(E1528="","",VLOOKUP(W1528,図書名リスト!$A$3:$W$11651,11,0))</f>
        <v/>
      </c>
      <c r="L1528" s="38" t="str">
        <f>IF(E1528="","",VLOOKUP(W1528,図書名リスト!$A$3:$W$1161,14,0))</f>
        <v/>
      </c>
      <c r="M1528" s="9" t="str">
        <f>IF(E1528="","",VLOOKUP(W1528,図書名リスト!$A$3:$W$1161,17,0))</f>
        <v/>
      </c>
      <c r="N1528" s="10"/>
      <c r="O1528" s="9" t="str">
        <f>IF(E1528="","",VLOOKUP(W1528,図書名リスト!$A$3:$W$1161,21,0))</f>
        <v/>
      </c>
      <c r="P1528" s="9" t="str">
        <f>IF(E1528="","",VLOOKUP(W1528,図書名リスト!$A$3:$W$1161,19,0))</f>
        <v/>
      </c>
      <c r="Q1528" s="9" t="str">
        <f>IF(E1528="","",VLOOKUP(W1528,図書名リスト!$A$3:$W$1161,20,0))</f>
        <v/>
      </c>
      <c r="R1528" s="9" t="str">
        <f>IF(E1528="","",VLOOKUP(W1528,図書名リスト!$A$3:$W$1161,22,0))</f>
        <v/>
      </c>
      <c r="S1528" s="8" t="str">
        <f t="shared" si="121"/>
        <v xml:space="preserve"> </v>
      </c>
      <c r="T1528" s="8" t="str">
        <f t="shared" si="122"/>
        <v>　</v>
      </c>
      <c r="U1528" s="8" t="str">
        <f t="shared" si="123"/>
        <v xml:space="preserve"> </v>
      </c>
      <c r="V1528" s="8">
        <f t="shared" si="124"/>
        <v>0</v>
      </c>
      <c r="W1528" s="7" t="str">
        <f t="shared" si="125"/>
        <v/>
      </c>
    </row>
    <row r="1529" spans="1:23" ht="57" customHeight="1" x14ac:dyDescent="0.15">
      <c r="A1529" s="10"/>
      <c r="B1529" s="16"/>
      <c r="C1529" s="16"/>
      <c r="D1529" s="15"/>
      <c r="E1529" s="14"/>
      <c r="F1529" s="13"/>
      <c r="G1529" s="12" t="str">
        <f>IF(E1529="","",VLOOKUP(E1529,図書名リスト!$C$3:$W$1161,16,0))</f>
        <v/>
      </c>
      <c r="H1529" s="11" t="str">
        <f>IF(E1529="","",VLOOKUP(W1529,図書名リスト!$A$3:$W$1161,5,0))</f>
        <v/>
      </c>
      <c r="I1529" s="11" t="str">
        <f>IF(E1529="","",VLOOKUP(W1529,図書名リスト!$A$3:$W$1161,9,0))</f>
        <v/>
      </c>
      <c r="J1529" s="11" t="str">
        <f>IF(E1529="","",VLOOKUP(W1529,図書名リスト!$A$3:$W$1161,23,0))</f>
        <v/>
      </c>
      <c r="K1529" s="11" t="str">
        <f>IF(E1529="","",VLOOKUP(W1529,図書名リスト!$A$3:$W$11651,11,0))</f>
        <v/>
      </c>
      <c r="L1529" s="38" t="str">
        <f>IF(E1529="","",VLOOKUP(W1529,図書名リスト!$A$3:$W$1161,14,0))</f>
        <v/>
      </c>
      <c r="M1529" s="9" t="str">
        <f>IF(E1529="","",VLOOKUP(W1529,図書名リスト!$A$3:$W$1161,17,0))</f>
        <v/>
      </c>
      <c r="N1529" s="10"/>
      <c r="O1529" s="9" t="str">
        <f>IF(E1529="","",VLOOKUP(W1529,図書名リスト!$A$3:$W$1161,21,0))</f>
        <v/>
      </c>
      <c r="P1529" s="9" t="str">
        <f>IF(E1529="","",VLOOKUP(W1529,図書名リスト!$A$3:$W$1161,19,0))</f>
        <v/>
      </c>
      <c r="Q1529" s="9" t="str">
        <f>IF(E1529="","",VLOOKUP(W1529,図書名リスト!$A$3:$W$1161,20,0))</f>
        <v/>
      </c>
      <c r="R1529" s="9" t="str">
        <f>IF(E1529="","",VLOOKUP(W1529,図書名リスト!$A$3:$W$1161,22,0))</f>
        <v/>
      </c>
      <c r="S1529" s="8" t="str">
        <f t="shared" si="121"/>
        <v xml:space="preserve"> </v>
      </c>
      <c r="T1529" s="8" t="str">
        <f t="shared" si="122"/>
        <v>　</v>
      </c>
      <c r="U1529" s="8" t="str">
        <f t="shared" si="123"/>
        <v xml:space="preserve"> </v>
      </c>
      <c r="V1529" s="8">
        <f t="shared" si="124"/>
        <v>0</v>
      </c>
      <c r="W1529" s="7" t="str">
        <f t="shared" si="125"/>
        <v/>
      </c>
    </row>
    <row r="1530" spans="1:23" ht="57" customHeight="1" x14ac:dyDescent="0.15">
      <c r="A1530" s="10"/>
      <c r="B1530" s="16"/>
      <c r="C1530" s="16"/>
      <c r="D1530" s="15"/>
      <c r="E1530" s="14"/>
      <c r="F1530" s="13"/>
      <c r="G1530" s="12" t="str">
        <f>IF(E1530="","",VLOOKUP(E1530,図書名リスト!$C$3:$W$1161,16,0))</f>
        <v/>
      </c>
      <c r="H1530" s="11" t="str">
        <f>IF(E1530="","",VLOOKUP(W1530,図書名リスト!$A$3:$W$1161,5,0))</f>
        <v/>
      </c>
      <c r="I1530" s="11" t="str">
        <f>IF(E1530="","",VLOOKUP(W1530,図書名リスト!$A$3:$W$1161,9,0))</f>
        <v/>
      </c>
      <c r="J1530" s="11" t="str">
        <f>IF(E1530="","",VLOOKUP(W1530,図書名リスト!$A$3:$W$1161,23,0))</f>
        <v/>
      </c>
      <c r="K1530" s="11" t="str">
        <f>IF(E1530="","",VLOOKUP(W1530,図書名リスト!$A$3:$W$11651,11,0))</f>
        <v/>
      </c>
      <c r="L1530" s="38" t="str">
        <f>IF(E1530="","",VLOOKUP(W1530,図書名リスト!$A$3:$W$1161,14,0))</f>
        <v/>
      </c>
      <c r="M1530" s="9" t="str">
        <f>IF(E1530="","",VLOOKUP(W1530,図書名リスト!$A$3:$W$1161,17,0))</f>
        <v/>
      </c>
      <c r="N1530" s="10"/>
      <c r="O1530" s="9" t="str">
        <f>IF(E1530="","",VLOOKUP(W1530,図書名リスト!$A$3:$W$1161,21,0))</f>
        <v/>
      </c>
      <c r="P1530" s="9" t="str">
        <f>IF(E1530="","",VLOOKUP(W1530,図書名リスト!$A$3:$W$1161,19,0))</f>
        <v/>
      </c>
      <c r="Q1530" s="9" t="str">
        <f>IF(E1530="","",VLOOKUP(W1530,図書名リスト!$A$3:$W$1161,20,0))</f>
        <v/>
      </c>
      <c r="R1530" s="9" t="str">
        <f>IF(E1530="","",VLOOKUP(W1530,図書名リスト!$A$3:$W$1161,22,0))</f>
        <v/>
      </c>
      <c r="S1530" s="8" t="str">
        <f t="shared" si="121"/>
        <v xml:space="preserve"> </v>
      </c>
      <c r="T1530" s="8" t="str">
        <f t="shared" si="122"/>
        <v>　</v>
      </c>
      <c r="U1530" s="8" t="str">
        <f t="shared" si="123"/>
        <v xml:space="preserve"> </v>
      </c>
      <c r="V1530" s="8">
        <f t="shared" si="124"/>
        <v>0</v>
      </c>
      <c r="W1530" s="7" t="str">
        <f t="shared" si="125"/>
        <v/>
      </c>
    </row>
    <row r="1531" spans="1:23" ht="57" customHeight="1" x14ac:dyDescent="0.15">
      <c r="A1531" s="10"/>
      <c r="B1531" s="16"/>
      <c r="C1531" s="16"/>
      <c r="D1531" s="15"/>
      <c r="E1531" s="14"/>
      <c r="F1531" s="13"/>
      <c r="G1531" s="12" t="str">
        <f>IF(E1531="","",VLOOKUP(E1531,図書名リスト!$C$3:$W$1161,16,0))</f>
        <v/>
      </c>
      <c r="H1531" s="11" t="str">
        <f>IF(E1531="","",VLOOKUP(W1531,図書名リスト!$A$3:$W$1161,5,0))</f>
        <v/>
      </c>
      <c r="I1531" s="11" t="str">
        <f>IF(E1531="","",VLOOKUP(W1531,図書名リスト!$A$3:$W$1161,9,0))</f>
        <v/>
      </c>
      <c r="J1531" s="11" t="str">
        <f>IF(E1531="","",VLOOKUP(W1531,図書名リスト!$A$3:$W$1161,23,0))</f>
        <v/>
      </c>
      <c r="K1531" s="11" t="str">
        <f>IF(E1531="","",VLOOKUP(W1531,図書名リスト!$A$3:$W$11651,11,0))</f>
        <v/>
      </c>
      <c r="L1531" s="38" t="str">
        <f>IF(E1531="","",VLOOKUP(W1531,図書名リスト!$A$3:$W$1161,14,0))</f>
        <v/>
      </c>
      <c r="M1531" s="9" t="str">
        <f>IF(E1531="","",VLOOKUP(W1531,図書名リスト!$A$3:$W$1161,17,0))</f>
        <v/>
      </c>
      <c r="N1531" s="10"/>
      <c r="O1531" s="9" t="str">
        <f>IF(E1531="","",VLOOKUP(W1531,図書名リスト!$A$3:$W$1161,21,0))</f>
        <v/>
      </c>
      <c r="P1531" s="9" t="str">
        <f>IF(E1531="","",VLOOKUP(W1531,図書名リスト!$A$3:$W$1161,19,0))</f>
        <v/>
      </c>
      <c r="Q1531" s="9" t="str">
        <f>IF(E1531="","",VLOOKUP(W1531,図書名リスト!$A$3:$W$1161,20,0))</f>
        <v/>
      </c>
      <c r="R1531" s="9" t="str">
        <f>IF(E1531="","",VLOOKUP(W1531,図書名リスト!$A$3:$W$1161,22,0))</f>
        <v/>
      </c>
      <c r="S1531" s="8" t="str">
        <f t="shared" si="121"/>
        <v xml:space="preserve"> </v>
      </c>
      <c r="T1531" s="8" t="str">
        <f t="shared" si="122"/>
        <v>　</v>
      </c>
      <c r="U1531" s="8" t="str">
        <f t="shared" si="123"/>
        <v xml:space="preserve"> </v>
      </c>
      <c r="V1531" s="8">
        <f t="shared" si="124"/>
        <v>0</v>
      </c>
      <c r="W1531" s="7" t="str">
        <f t="shared" si="125"/>
        <v/>
      </c>
    </row>
    <row r="1532" spans="1:23" ht="57" customHeight="1" x14ac:dyDescent="0.15">
      <c r="A1532" s="10"/>
      <c r="B1532" s="16"/>
      <c r="C1532" s="16"/>
      <c r="D1532" s="15"/>
      <c r="E1532" s="14"/>
      <c r="F1532" s="13"/>
      <c r="G1532" s="12" t="str">
        <f>IF(E1532="","",VLOOKUP(E1532,図書名リスト!$C$3:$W$1161,16,0))</f>
        <v/>
      </c>
      <c r="H1532" s="11" t="str">
        <f>IF(E1532="","",VLOOKUP(W1532,図書名リスト!$A$3:$W$1161,5,0))</f>
        <v/>
      </c>
      <c r="I1532" s="11" t="str">
        <f>IF(E1532="","",VLOOKUP(W1532,図書名リスト!$A$3:$W$1161,9,0))</f>
        <v/>
      </c>
      <c r="J1532" s="11" t="str">
        <f>IF(E1532="","",VLOOKUP(W1532,図書名リスト!$A$3:$W$1161,23,0))</f>
        <v/>
      </c>
      <c r="K1532" s="11" t="str">
        <f>IF(E1532="","",VLOOKUP(W1532,図書名リスト!$A$3:$W$11651,11,0))</f>
        <v/>
      </c>
      <c r="L1532" s="38" t="str">
        <f>IF(E1532="","",VLOOKUP(W1532,図書名リスト!$A$3:$W$1161,14,0))</f>
        <v/>
      </c>
      <c r="M1532" s="9" t="str">
        <f>IF(E1532="","",VLOOKUP(W1532,図書名リスト!$A$3:$W$1161,17,0))</f>
        <v/>
      </c>
      <c r="N1532" s="10"/>
      <c r="O1532" s="9" t="str">
        <f>IF(E1532="","",VLOOKUP(W1532,図書名リスト!$A$3:$W$1161,21,0))</f>
        <v/>
      </c>
      <c r="P1532" s="9" t="str">
        <f>IF(E1532="","",VLOOKUP(W1532,図書名リスト!$A$3:$W$1161,19,0))</f>
        <v/>
      </c>
      <c r="Q1532" s="9" t="str">
        <f>IF(E1532="","",VLOOKUP(W1532,図書名リスト!$A$3:$W$1161,20,0))</f>
        <v/>
      </c>
      <c r="R1532" s="9" t="str">
        <f>IF(E1532="","",VLOOKUP(W1532,図書名リスト!$A$3:$W$1161,22,0))</f>
        <v/>
      </c>
      <c r="S1532" s="8" t="str">
        <f t="shared" si="121"/>
        <v xml:space="preserve"> </v>
      </c>
      <c r="T1532" s="8" t="str">
        <f t="shared" si="122"/>
        <v>　</v>
      </c>
      <c r="U1532" s="8" t="str">
        <f t="shared" si="123"/>
        <v xml:space="preserve"> </v>
      </c>
      <c r="V1532" s="8">
        <f t="shared" si="124"/>
        <v>0</v>
      </c>
      <c r="W1532" s="7" t="str">
        <f t="shared" si="125"/>
        <v/>
      </c>
    </row>
    <row r="1533" spans="1:23" ht="57" customHeight="1" x14ac:dyDescent="0.15">
      <c r="A1533" s="10"/>
      <c r="B1533" s="16"/>
      <c r="C1533" s="16"/>
      <c r="D1533" s="15"/>
      <c r="E1533" s="14"/>
      <c r="F1533" s="13"/>
      <c r="G1533" s="12" t="str">
        <f>IF(E1533="","",VLOOKUP(E1533,図書名リスト!$C$3:$W$1161,16,0))</f>
        <v/>
      </c>
      <c r="H1533" s="11" t="str">
        <f>IF(E1533="","",VLOOKUP(W1533,図書名リスト!$A$3:$W$1161,5,0))</f>
        <v/>
      </c>
      <c r="I1533" s="11" t="str">
        <f>IF(E1533="","",VLOOKUP(W1533,図書名リスト!$A$3:$W$1161,9,0))</f>
        <v/>
      </c>
      <c r="J1533" s="11" t="str">
        <f>IF(E1533="","",VLOOKUP(W1533,図書名リスト!$A$3:$W$1161,23,0))</f>
        <v/>
      </c>
      <c r="K1533" s="11" t="str">
        <f>IF(E1533="","",VLOOKUP(W1533,図書名リスト!$A$3:$W$11651,11,0))</f>
        <v/>
      </c>
      <c r="L1533" s="38" t="str">
        <f>IF(E1533="","",VLOOKUP(W1533,図書名リスト!$A$3:$W$1161,14,0))</f>
        <v/>
      </c>
      <c r="M1533" s="9" t="str">
        <f>IF(E1533="","",VLOOKUP(W1533,図書名リスト!$A$3:$W$1161,17,0))</f>
        <v/>
      </c>
      <c r="N1533" s="10"/>
      <c r="O1533" s="9" t="str">
        <f>IF(E1533="","",VLOOKUP(W1533,図書名リスト!$A$3:$W$1161,21,0))</f>
        <v/>
      </c>
      <c r="P1533" s="9" t="str">
        <f>IF(E1533="","",VLOOKUP(W1533,図書名リスト!$A$3:$W$1161,19,0))</f>
        <v/>
      </c>
      <c r="Q1533" s="9" t="str">
        <f>IF(E1533="","",VLOOKUP(W1533,図書名リスト!$A$3:$W$1161,20,0))</f>
        <v/>
      </c>
      <c r="R1533" s="9" t="str">
        <f>IF(E1533="","",VLOOKUP(W1533,図書名リスト!$A$3:$W$1161,22,0))</f>
        <v/>
      </c>
      <c r="S1533" s="8" t="str">
        <f t="shared" si="121"/>
        <v xml:space="preserve"> </v>
      </c>
      <c r="T1533" s="8" t="str">
        <f t="shared" si="122"/>
        <v>　</v>
      </c>
      <c r="U1533" s="8" t="str">
        <f t="shared" si="123"/>
        <v xml:space="preserve"> </v>
      </c>
      <c r="V1533" s="8">
        <f t="shared" si="124"/>
        <v>0</v>
      </c>
      <c r="W1533" s="7" t="str">
        <f t="shared" si="125"/>
        <v/>
      </c>
    </row>
    <row r="1534" spans="1:23" ht="57" customHeight="1" x14ac:dyDescent="0.15">
      <c r="A1534" s="10"/>
      <c r="B1534" s="16"/>
      <c r="C1534" s="16"/>
      <c r="D1534" s="15"/>
      <c r="E1534" s="14"/>
      <c r="F1534" s="13"/>
      <c r="G1534" s="12" t="str">
        <f>IF(E1534="","",VLOOKUP(E1534,図書名リスト!$C$3:$W$1161,16,0))</f>
        <v/>
      </c>
      <c r="H1534" s="11" t="str">
        <f>IF(E1534="","",VLOOKUP(W1534,図書名リスト!$A$3:$W$1161,5,0))</f>
        <v/>
      </c>
      <c r="I1534" s="11" t="str">
        <f>IF(E1534="","",VLOOKUP(W1534,図書名リスト!$A$3:$W$1161,9,0))</f>
        <v/>
      </c>
      <c r="J1534" s="11" t="str">
        <f>IF(E1534="","",VLOOKUP(W1534,図書名リスト!$A$3:$W$1161,23,0))</f>
        <v/>
      </c>
      <c r="K1534" s="11" t="str">
        <f>IF(E1534="","",VLOOKUP(W1534,図書名リスト!$A$3:$W$11651,11,0))</f>
        <v/>
      </c>
      <c r="L1534" s="38" t="str">
        <f>IF(E1534="","",VLOOKUP(W1534,図書名リスト!$A$3:$W$1161,14,0))</f>
        <v/>
      </c>
      <c r="M1534" s="9" t="str">
        <f>IF(E1534="","",VLOOKUP(W1534,図書名リスト!$A$3:$W$1161,17,0))</f>
        <v/>
      </c>
      <c r="N1534" s="10"/>
      <c r="O1534" s="9" t="str">
        <f>IF(E1534="","",VLOOKUP(W1534,図書名リスト!$A$3:$W$1161,21,0))</f>
        <v/>
      </c>
      <c r="P1534" s="9" t="str">
        <f>IF(E1534="","",VLOOKUP(W1534,図書名リスト!$A$3:$W$1161,19,0))</f>
        <v/>
      </c>
      <c r="Q1534" s="9" t="str">
        <f>IF(E1534="","",VLOOKUP(W1534,図書名リスト!$A$3:$W$1161,20,0))</f>
        <v/>
      </c>
      <c r="R1534" s="9" t="str">
        <f>IF(E1534="","",VLOOKUP(W1534,図書名リスト!$A$3:$W$1161,22,0))</f>
        <v/>
      </c>
      <c r="S1534" s="8" t="str">
        <f t="shared" si="121"/>
        <v xml:space="preserve"> </v>
      </c>
      <c r="T1534" s="8" t="str">
        <f t="shared" si="122"/>
        <v>　</v>
      </c>
      <c r="U1534" s="8" t="str">
        <f t="shared" si="123"/>
        <v xml:space="preserve"> </v>
      </c>
      <c r="V1534" s="8">
        <f t="shared" si="124"/>
        <v>0</v>
      </c>
      <c r="W1534" s="7" t="str">
        <f t="shared" si="125"/>
        <v/>
      </c>
    </row>
    <row r="1535" spans="1:23" ht="57" customHeight="1" x14ac:dyDescent="0.15">
      <c r="A1535" s="10"/>
      <c r="B1535" s="16"/>
      <c r="C1535" s="16"/>
      <c r="D1535" s="15"/>
      <c r="E1535" s="14"/>
      <c r="F1535" s="13"/>
      <c r="G1535" s="12" t="str">
        <f>IF(E1535="","",VLOOKUP(E1535,図書名リスト!$C$3:$W$1161,16,0))</f>
        <v/>
      </c>
      <c r="H1535" s="11" t="str">
        <f>IF(E1535="","",VLOOKUP(W1535,図書名リスト!$A$3:$W$1161,5,0))</f>
        <v/>
      </c>
      <c r="I1535" s="11" t="str">
        <f>IF(E1535="","",VLOOKUP(W1535,図書名リスト!$A$3:$W$1161,9,0))</f>
        <v/>
      </c>
      <c r="J1535" s="11" t="str">
        <f>IF(E1535="","",VLOOKUP(W1535,図書名リスト!$A$3:$W$1161,23,0))</f>
        <v/>
      </c>
      <c r="K1535" s="11" t="str">
        <f>IF(E1535="","",VLOOKUP(W1535,図書名リスト!$A$3:$W$11651,11,0))</f>
        <v/>
      </c>
      <c r="L1535" s="38" t="str">
        <f>IF(E1535="","",VLOOKUP(W1535,図書名リスト!$A$3:$W$1161,14,0))</f>
        <v/>
      </c>
      <c r="M1535" s="9" t="str">
        <f>IF(E1535="","",VLOOKUP(W1535,図書名リスト!$A$3:$W$1161,17,0))</f>
        <v/>
      </c>
      <c r="N1535" s="10"/>
      <c r="O1535" s="9" t="str">
        <f>IF(E1535="","",VLOOKUP(W1535,図書名リスト!$A$3:$W$1161,21,0))</f>
        <v/>
      </c>
      <c r="P1535" s="9" t="str">
        <f>IF(E1535="","",VLOOKUP(W1535,図書名リスト!$A$3:$W$1161,19,0))</f>
        <v/>
      </c>
      <c r="Q1535" s="9" t="str">
        <f>IF(E1535="","",VLOOKUP(W1535,図書名リスト!$A$3:$W$1161,20,0))</f>
        <v/>
      </c>
      <c r="R1535" s="9" t="str">
        <f>IF(E1535="","",VLOOKUP(W1535,図書名リスト!$A$3:$W$1161,22,0))</f>
        <v/>
      </c>
      <c r="S1535" s="8" t="str">
        <f t="shared" si="121"/>
        <v xml:space="preserve"> </v>
      </c>
      <c r="T1535" s="8" t="str">
        <f t="shared" si="122"/>
        <v>　</v>
      </c>
      <c r="U1535" s="8" t="str">
        <f t="shared" si="123"/>
        <v xml:space="preserve"> </v>
      </c>
      <c r="V1535" s="8">
        <f t="shared" si="124"/>
        <v>0</v>
      </c>
      <c r="W1535" s="7" t="str">
        <f t="shared" si="125"/>
        <v/>
      </c>
    </row>
    <row r="1536" spans="1:23" ht="57" customHeight="1" x14ac:dyDescent="0.15">
      <c r="A1536" s="10"/>
      <c r="B1536" s="16"/>
      <c r="C1536" s="16"/>
      <c r="D1536" s="15"/>
      <c r="E1536" s="14"/>
      <c r="F1536" s="13"/>
      <c r="G1536" s="12" t="str">
        <f>IF(E1536="","",VLOOKUP(E1536,図書名リスト!$C$3:$W$1161,16,0))</f>
        <v/>
      </c>
      <c r="H1536" s="11" t="str">
        <f>IF(E1536="","",VLOOKUP(W1536,図書名リスト!$A$3:$W$1161,5,0))</f>
        <v/>
      </c>
      <c r="I1536" s="11" t="str">
        <f>IF(E1536="","",VLOOKUP(W1536,図書名リスト!$A$3:$W$1161,9,0))</f>
        <v/>
      </c>
      <c r="J1536" s="11" t="str">
        <f>IF(E1536="","",VLOOKUP(W1536,図書名リスト!$A$3:$W$1161,23,0))</f>
        <v/>
      </c>
      <c r="K1536" s="11" t="str">
        <f>IF(E1536="","",VLOOKUP(W1536,図書名リスト!$A$3:$W$11651,11,0))</f>
        <v/>
      </c>
      <c r="L1536" s="38" t="str">
        <f>IF(E1536="","",VLOOKUP(W1536,図書名リスト!$A$3:$W$1161,14,0))</f>
        <v/>
      </c>
      <c r="M1536" s="9" t="str">
        <f>IF(E1536="","",VLOOKUP(W1536,図書名リスト!$A$3:$W$1161,17,0))</f>
        <v/>
      </c>
      <c r="N1536" s="10"/>
      <c r="O1536" s="9" t="str">
        <f>IF(E1536="","",VLOOKUP(W1536,図書名リスト!$A$3:$W$1161,21,0))</f>
        <v/>
      </c>
      <c r="P1536" s="9" t="str">
        <f>IF(E1536="","",VLOOKUP(W1536,図書名リスト!$A$3:$W$1161,19,0))</f>
        <v/>
      </c>
      <c r="Q1536" s="9" t="str">
        <f>IF(E1536="","",VLOOKUP(W1536,図書名リスト!$A$3:$W$1161,20,0))</f>
        <v/>
      </c>
      <c r="R1536" s="9" t="str">
        <f>IF(E1536="","",VLOOKUP(W1536,図書名リスト!$A$3:$W$1161,22,0))</f>
        <v/>
      </c>
      <c r="S1536" s="8" t="str">
        <f t="shared" si="121"/>
        <v xml:space="preserve"> </v>
      </c>
      <c r="T1536" s="8" t="str">
        <f t="shared" si="122"/>
        <v>　</v>
      </c>
      <c r="U1536" s="8" t="str">
        <f t="shared" si="123"/>
        <v xml:space="preserve"> </v>
      </c>
      <c r="V1536" s="8">
        <f t="shared" si="124"/>
        <v>0</v>
      </c>
      <c r="W1536" s="7" t="str">
        <f t="shared" si="125"/>
        <v/>
      </c>
    </row>
    <row r="1537" spans="1:23" ht="57" customHeight="1" x14ac:dyDescent="0.15">
      <c r="A1537" s="10"/>
      <c r="B1537" s="16"/>
      <c r="C1537" s="16"/>
      <c r="D1537" s="15"/>
      <c r="E1537" s="14"/>
      <c r="F1537" s="13"/>
      <c r="G1537" s="12" t="str">
        <f>IF(E1537="","",VLOOKUP(E1537,図書名リスト!$C$3:$W$1161,16,0))</f>
        <v/>
      </c>
      <c r="H1537" s="11" t="str">
        <f>IF(E1537="","",VLOOKUP(W1537,図書名リスト!$A$3:$W$1161,5,0))</f>
        <v/>
      </c>
      <c r="I1537" s="11" t="str">
        <f>IF(E1537="","",VLOOKUP(W1537,図書名リスト!$A$3:$W$1161,9,0))</f>
        <v/>
      </c>
      <c r="J1537" s="11" t="str">
        <f>IF(E1537="","",VLOOKUP(W1537,図書名リスト!$A$3:$W$1161,23,0))</f>
        <v/>
      </c>
      <c r="K1537" s="11" t="str">
        <f>IF(E1537="","",VLOOKUP(W1537,図書名リスト!$A$3:$W$11651,11,0))</f>
        <v/>
      </c>
      <c r="L1537" s="38" t="str">
        <f>IF(E1537="","",VLOOKUP(W1537,図書名リスト!$A$3:$W$1161,14,0))</f>
        <v/>
      </c>
      <c r="M1537" s="9" t="str">
        <f>IF(E1537="","",VLOOKUP(W1537,図書名リスト!$A$3:$W$1161,17,0))</f>
        <v/>
      </c>
      <c r="N1537" s="10"/>
      <c r="O1537" s="9" t="str">
        <f>IF(E1537="","",VLOOKUP(W1537,図書名リスト!$A$3:$W$1161,21,0))</f>
        <v/>
      </c>
      <c r="P1537" s="9" t="str">
        <f>IF(E1537="","",VLOOKUP(W1537,図書名リスト!$A$3:$W$1161,19,0))</f>
        <v/>
      </c>
      <c r="Q1537" s="9" t="str">
        <f>IF(E1537="","",VLOOKUP(W1537,図書名リスト!$A$3:$W$1161,20,0))</f>
        <v/>
      </c>
      <c r="R1537" s="9" t="str">
        <f>IF(E1537="","",VLOOKUP(W1537,図書名リスト!$A$3:$W$1161,22,0))</f>
        <v/>
      </c>
      <c r="S1537" s="8" t="str">
        <f t="shared" si="121"/>
        <v xml:space="preserve"> </v>
      </c>
      <c r="T1537" s="8" t="str">
        <f t="shared" si="122"/>
        <v>　</v>
      </c>
      <c r="U1537" s="8" t="str">
        <f t="shared" si="123"/>
        <v xml:space="preserve"> </v>
      </c>
      <c r="V1537" s="8">
        <f t="shared" si="124"/>
        <v>0</v>
      </c>
      <c r="W1537" s="7" t="str">
        <f t="shared" si="125"/>
        <v/>
      </c>
    </row>
    <row r="1538" spans="1:23" ht="57" customHeight="1" x14ac:dyDescent="0.15">
      <c r="A1538" s="10"/>
      <c r="B1538" s="16"/>
      <c r="C1538" s="16"/>
      <c r="D1538" s="15"/>
      <c r="E1538" s="14"/>
      <c r="F1538" s="13"/>
      <c r="G1538" s="12" t="str">
        <f>IF(E1538="","",VLOOKUP(E1538,図書名リスト!$C$3:$W$1161,16,0))</f>
        <v/>
      </c>
      <c r="H1538" s="11" t="str">
        <f>IF(E1538="","",VLOOKUP(W1538,図書名リスト!$A$3:$W$1161,5,0))</f>
        <v/>
      </c>
      <c r="I1538" s="11" t="str">
        <f>IF(E1538="","",VLOOKUP(W1538,図書名リスト!$A$3:$W$1161,9,0))</f>
        <v/>
      </c>
      <c r="J1538" s="11" t="str">
        <f>IF(E1538="","",VLOOKUP(W1538,図書名リスト!$A$3:$W$1161,23,0))</f>
        <v/>
      </c>
      <c r="K1538" s="11" t="str">
        <f>IF(E1538="","",VLOOKUP(W1538,図書名リスト!$A$3:$W$11651,11,0))</f>
        <v/>
      </c>
      <c r="L1538" s="38" t="str">
        <f>IF(E1538="","",VLOOKUP(W1538,図書名リスト!$A$3:$W$1161,14,0))</f>
        <v/>
      </c>
      <c r="M1538" s="9" t="str">
        <f>IF(E1538="","",VLOOKUP(W1538,図書名リスト!$A$3:$W$1161,17,0))</f>
        <v/>
      </c>
      <c r="N1538" s="10"/>
      <c r="O1538" s="9" t="str">
        <f>IF(E1538="","",VLOOKUP(W1538,図書名リスト!$A$3:$W$1161,21,0))</f>
        <v/>
      </c>
      <c r="P1538" s="9" t="str">
        <f>IF(E1538="","",VLOOKUP(W1538,図書名リスト!$A$3:$W$1161,19,0))</f>
        <v/>
      </c>
      <c r="Q1538" s="9" t="str">
        <f>IF(E1538="","",VLOOKUP(W1538,図書名リスト!$A$3:$W$1161,20,0))</f>
        <v/>
      </c>
      <c r="R1538" s="9" t="str">
        <f>IF(E1538="","",VLOOKUP(W1538,図書名リスト!$A$3:$W$1161,22,0))</f>
        <v/>
      </c>
      <c r="S1538" s="8" t="str">
        <f t="shared" si="121"/>
        <v xml:space="preserve"> </v>
      </c>
      <c r="T1538" s="8" t="str">
        <f t="shared" si="122"/>
        <v>　</v>
      </c>
      <c r="U1538" s="8" t="str">
        <f t="shared" si="123"/>
        <v xml:space="preserve"> </v>
      </c>
      <c r="V1538" s="8">
        <f t="shared" si="124"/>
        <v>0</v>
      </c>
      <c r="W1538" s="7" t="str">
        <f t="shared" si="125"/>
        <v/>
      </c>
    </row>
    <row r="1539" spans="1:23" ht="57" customHeight="1" x14ac:dyDescent="0.15">
      <c r="A1539" s="10"/>
      <c r="B1539" s="16"/>
      <c r="C1539" s="16"/>
      <c r="D1539" s="15"/>
      <c r="E1539" s="14"/>
      <c r="F1539" s="13"/>
      <c r="G1539" s="12" t="str">
        <f>IF(E1539="","",VLOOKUP(E1539,図書名リスト!$C$3:$W$1161,16,0))</f>
        <v/>
      </c>
      <c r="H1539" s="11" t="str">
        <f>IF(E1539="","",VLOOKUP(W1539,図書名リスト!$A$3:$W$1161,5,0))</f>
        <v/>
      </c>
      <c r="I1539" s="11" t="str">
        <f>IF(E1539="","",VLOOKUP(W1539,図書名リスト!$A$3:$W$1161,9,0))</f>
        <v/>
      </c>
      <c r="J1539" s="11" t="str">
        <f>IF(E1539="","",VLOOKUP(W1539,図書名リスト!$A$3:$W$1161,23,0))</f>
        <v/>
      </c>
      <c r="K1539" s="11" t="str">
        <f>IF(E1539="","",VLOOKUP(W1539,図書名リスト!$A$3:$W$11651,11,0))</f>
        <v/>
      </c>
      <c r="L1539" s="38" t="str">
        <f>IF(E1539="","",VLOOKUP(W1539,図書名リスト!$A$3:$W$1161,14,0))</f>
        <v/>
      </c>
      <c r="M1539" s="9" t="str">
        <f>IF(E1539="","",VLOOKUP(W1539,図書名リスト!$A$3:$W$1161,17,0))</f>
        <v/>
      </c>
      <c r="N1539" s="10"/>
      <c r="O1539" s="9" t="str">
        <f>IF(E1539="","",VLOOKUP(W1539,図書名リスト!$A$3:$W$1161,21,0))</f>
        <v/>
      </c>
      <c r="P1539" s="9" t="str">
        <f>IF(E1539="","",VLOOKUP(W1539,図書名リスト!$A$3:$W$1161,19,0))</f>
        <v/>
      </c>
      <c r="Q1539" s="9" t="str">
        <f>IF(E1539="","",VLOOKUP(W1539,図書名リスト!$A$3:$W$1161,20,0))</f>
        <v/>
      </c>
      <c r="R1539" s="9" t="str">
        <f>IF(E1539="","",VLOOKUP(W1539,図書名リスト!$A$3:$W$1161,22,0))</f>
        <v/>
      </c>
      <c r="S1539" s="8" t="str">
        <f t="shared" si="121"/>
        <v xml:space="preserve"> </v>
      </c>
      <c r="T1539" s="8" t="str">
        <f t="shared" si="122"/>
        <v>　</v>
      </c>
      <c r="U1539" s="8" t="str">
        <f t="shared" si="123"/>
        <v xml:space="preserve"> </v>
      </c>
      <c r="V1539" s="8">
        <f t="shared" si="124"/>
        <v>0</v>
      </c>
      <c r="W1539" s="7" t="str">
        <f t="shared" si="125"/>
        <v/>
      </c>
    </row>
    <row r="1540" spans="1:23" ht="57" customHeight="1" x14ac:dyDescent="0.15">
      <c r="A1540" s="10"/>
      <c r="B1540" s="16"/>
      <c r="C1540" s="16"/>
      <c r="D1540" s="15"/>
      <c r="E1540" s="14"/>
      <c r="F1540" s="13"/>
      <c r="G1540" s="12" t="str">
        <f>IF(E1540="","",VLOOKUP(E1540,図書名リスト!$C$3:$W$1161,16,0))</f>
        <v/>
      </c>
      <c r="H1540" s="11" t="str">
        <f>IF(E1540="","",VLOOKUP(W1540,図書名リスト!$A$3:$W$1161,5,0))</f>
        <v/>
      </c>
      <c r="I1540" s="11" t="str">
        <f>IF(E1540="","",VLOOKUP(W1540,図書名リスト!$A$3:$W$1161,9,0))</f>
        <v/>
      </c>
      <c r="J1540" s="11" t="str">
        <f>IF(E1540="","",VLOOKUP(W1540,図書名リスト!$A$3:$W$1161,23,0))</f>
        <v/>
      </c>
      <c r="K1540" s="11" t="str">
        <f>IF(E1540="","",VLOOKUP(W1540,図書名リスト!$A$3:$W$11651,11,0))</f>
        <v/>
      </c>
      <c r="L1540" s="38" t="str">
        <f>IF(E1540="","",VLOOKUP(W1540,図書名リスト!$A$3:$W$1161,14,0))</f>
        <v/>
      </c>
      <c r="M1540" s="9" t="str">
        <f>IF(E1540="","",VLOOKUP(W1540,図書名リスト!$A$3:$W$1161,17,0))</f>
        <v/>
      </c>
      <c r="N1540" s="10"/>
      <c r="O1540" s="9" t="str">
        <f>IF(E1540="","",VLOOKUP(W1540,図書名リスト!$A$3:$W$1161,21,0))</f>
        <v/>
      </c>
      <c r="P1540" s="9" t="str">
        <f>IF(E1540="","",VLOOKUP(W1540,図書名リスト!$A$3:$W$1161,19,0))</f>
        <v/>
      </c>
      <c r="Q1540" s="9" t="str">
        <f>IF(E1540="","",VLOOKUP(W1540,図書名リスト!$A$3:$W$1161,20,0))</f>
        <v/>
      </c>
      <c r="R1540" s="9" t="str">
        <f>IF(E1540="","",VLOOKUP(W1540,図書名リスト!$A$3:$W$1161,22,0))</f>
        <v/>
      </c>
      <c r="S1540" s="8" t="str">
        <f t="shared" si="121"/>
        <v xml:space="preserve"> </v>
      </c>
      <c r="T1540" s="8" t="str">
        <f t="shared" si="122"/>
        <v>　</v>
      </c>
      <c r="U1540" s="8" t="str">
        <f t="shared" si="123"/>
        <v xml:space="preserve"> </v>
      </c>
      <c r="V1540" s="8">
        <f t="shared" si="124"/>
        <v>0</v>
      </c>
      <c r="W1540" s="7" t="str">
        <f t="shared" si="125"/>
        <v/>
      </c>
    </row>
    <row r="1541" spans="1:23" ht="57" customHeight="1" x14ac:dyDescent="0.15">
      <c r="A1541" s="10"/>
      <c r="B1541" s="16"/>
      <c r="C1541" s="16"/>
      <c r="D1541" s="15"/>
      <c r="E1541" s="14"/>
      <c r="F1541" s="13"/>
      <c r="G1541" s="12" t="str">
        <f>IF(E1541="","",VLOOKUP(E1541,図書名リスト!$C$3:$W$1161,16,0))</f>
        <v/>
      </c>
      <c r="H1541" s="11" t="str">
        <f>IF(E1541="","",VLOOKUP(W1541,図書名リスト!$A$3:$W$1161,5,0))</f>
        <v/>
      </c>
      <c r="I1541" s="11" t="str">
        <f>IF(E1541="","",VLOOKUP(W1541,図書名リスト!$A$3:$W$1161,9,0))</f>
        <v/>
      </c>
      <c r="J1541" s="11" t="str">
        <f>IF(E1541="","",VLOOKUP(W1541,図書名リスト!$A$3:$W$1161,23,0))</f>
        <v/>
      </c>
      <c r="K1541" s="11" t="str">
        <f>IF(E1541="","",VLOOKUP(W1541,図書名リスト!$A$3:$W$11651,11,0))</f>
        <v/>
      </c>
      <c r="L1541" s="38" t="str">
        <f>IF(E1541="","",VLOOKUP(W1541,図書名リスト!$A$3:$W$1161,14,0))</f>
        <v/>
      </c>
      <c r="M1541" s="9" t="str">
        <f>IF(E1541="","",VLOOKUP(W1541,図書名リスト!$A$3:$W$1161,17,0))</f>
        <v/>
      </c>
      <c r="N1541" s="10"/>
      <c r="O1541" s="9" t="str">
        <f>IF(E1541="","",VLOOKUP(W1541,図書名リスト!$A$3:$W$1161,21,0))</f>
        <v/>
      </c>
      <c r="P1541" s="9" t="str">
        <f>IF(E1541="","",VLOOKUP(W1541,図書名リスト!$A$3:$W$1161,19,0))</f>
        <v/>
      </c>
      <c r="Q1541" s="9" t="str">
        <f>IF(E1541="","",VLOOKUP(W1541,図書名リスト!$A$3:$W$1161,20,0))</f>
        <v/>
      </c>
      <c r="R1541" s="9" t="str">
        <f>IF(E1541="","",VLOOKUP(W1541,図書名リスト!$A$3:$W$1161,22,0))</f>
        <v/>
      </c>
      <c r="S1541" s="8" t="str">
        <f t="shared" si="121"/>
        <v xml:space="preserve"> </v>
      </c>
      <c r="T1541" s="8" t="str">
        <f t="shared" si="122"/>
        <v>　</v>
      </c>
      <c r="U1541" s="8" t="str">
        <f t="shared" si="123"/>
        <v xml:space="preserve"> </v>
      </c>
      <c r="V1541" s="8">
        <f t="shared" si="124"/>
        <v>0</v>
      </c>
      <c r="W1541" s="7" t="str">
        <f t="shared" si="125"/>
        <v/>
      </c>
    </row>
    <row r="1542" spans="1:23" ht="57" customHeight="1" x14ac:dyDescent="0.15">
      <c r="A1542" s="10"/>
      <c r="B1542" s="16"/>
      <c r="C1542" s="16"/>
      <c r="D1542" s="15"/>
      <c r="E1542" s="14"/>
      <c r="F1542" s="13"/>
      <c r="G1542" s="12" t="str">
        <f>IF(E1542="","",VLOOKUP(E1542,図書名リスト!$C$3:$W$1161,16,0))</f>
        <v/>
      </c>
      <c r="H1542" s="11" t="str">
        <f>IF(E1542="","",VLOOKUP(W1542,図書名リスト!$A$3:$W$1161,5,0))</f>
        <v/>
      </c>
      <c r="I1542" s="11" t="str">
        <f>IF(E1542="","",VLOOKUP(W1542,図書名リスト!$A$3:$W$1161,9,0))</f>
        <v/>
      </c>
      <c r="J1542" s="11" t="str">
        <f>IF(E1542="","",VLOOKUP(W1542,図書名リスト!$A$3:$W$1161,23,0))</f>
        <v/>
      </c>
      <c r="K1542" s="11" t="str">
        <f>IF(E1542="","",VLOOKUP(W1542,図書名リスト!$A$3:$W$11651,11,0))</f>
        <v/>
      </c>
      <c r="L1542" s="38" t="str">
        <f>IF(E1542="","",VLOOKUP(W1542,図書名リスト!$A$3:$W$1161,14,0))</f>
        <v/>
      </c>
      <c r="M1542" s="9" t="str">
        <f>IF(E1542="","",VLOOKUP(W1542,図書名リスト!$A$3:$W$1161,17,0))</f>
        <v/>
      </c>
      <c r="N1542" s="10"/>
      <c r="O1542" s="9" t="str">
        <f>IF(E1542="","",VLOOKUP(W1542,図書名リスト!$A$3:$W$1161,21,0))</f>
        <v/>
      </c>
      <c r="P1542" s="9" t="str">
        <f>IF(E1542="","",VLOOKUP(W1542,図書名リスト!$A$3:$W$1161,19,0))</f>
        <v/>
      </c>
      <c r="Q1542" s="9" t="str">
        <f>IF(E1542="","",VLOOKUP(W1542,図書名リスト!$A$3:$W$1161,20,0))</f>
        <v/>
      </c>
      <c r="R1542" s="9" t="str">
        <f>IF(E1542="","",VLOOKUP(W1542,図書名リスト!$A$3:$W$1161,22,0))</f>
        <v/>
      </c>
      <c r="S1542" s="8" t="str">
        <f t="shared" si="121"/>
        <v xml:space="preserve"> </v>
      </c>
      <c r="T1542" s="8" t="str">
        <f t="shared" si="122"/>
        <v>　</v>
      </c>
      <c r="U1542" s="8" t="str">
        <f t="shared" si="123"/>
        <v xml:space="preserve"> </v>
      </c>
      <c r="V1542" s="8">
        <f t="shared" si="124"/>
        <v>0</v>
      </c>
      <c r="W1542" s="7" t="str">
        <f t="shared" si="125"/>
        <v/>
      </c>
    </row>
    <row r="1543" spans="1:23" ht="57" customHeight="1" x14ac:dyDescent="0.15">
      <c r="A1543" s="10"/>
      <c r="B1543" s="16"/>
      <c r="C1543" s="16"/>
      <c r="D1543" s="15"/>
      <c r="E1543" s="14"/>
      <c r="F1543" s="13"/>
      <c r="G1543" s="12" t="str">
        <f>IF(E1543="","",VLOOKUP(E1543,図書名リスト!$C$3:$W$1161,16,0))</f>
        <v/>
      </c>
      <c r="H1543" s="11" t="str">
        <f>IF(E1543="","",VLOOKUP(W1543,図書名リスト!$A$3:$W$1161,5,0))</f>
        <v/>
      </c>
      <c r="I1543" s="11" t="str">
        <f>IF(E1543="","",VLOOKUP(W1543,図書名リスト!$A$3:$W$1161,9,0))</f>
        <v/>
      </c>
      <c r="J1543" s="11" t="str">
        <f>IF(E1543="","",VLOOKUP(W1543,図書名リスト!$A$3:$W$1161,23,0))</f>
        <v/>
      </c>
      <c r="K1543" s="11" t="str">
        <f>IF(E1543="","",VLOOKUP(W1543,図書名リスト!$A$3:$W$11651,11,0))</f>
        <v/>
      </c>
      <c r="L1543" s="38" t="str">
        <f>IF(E1543="","",VLOOKUP(W1543,図書名リスト!$A$3:$W$1161,14,0))</f>
        <v/>
      </c>
      <c r="M1543" s="9" t="str">
        <f>IF(E1543="","",VLOOKUP(W1543,図書名リスト!$A$3:$W$1161,17,0))</f>
        <v/>
      </c>
      <c r="N1543" s="10"/>
      <c r="O1543" s="9" t="str">
        <f>IF(E1543="","",VLOOKUP(W1543,図書名リスト!$A$3:$W$1161,21,0))</f>
        <v/>
      </c>
      <c r="P1543" s="9" t="str">
        <f>IF(E1543="","",VLOOKUP(W1543,図書名リスト!$A$3:$W$1161,19,0))</f>
        <v/>
      </c>
      <c r="Q1543" s="9" t="str">
        <f>IF(E1543="","",VLOOKUP(W1543,図書名リスト!$A$3:$W$1161,20,0))</f>
        <v/>
      </c>
      <c r="R1543" s="9" t="str">
        <f>IF(E1543="","",VLOOKUP(W1543,図書名リスト!$A$3:$W$1161,22,0))</f>
        <v/>
      </c>
      <c r="S1543" s="8" t="str">
        <f t="shared" si="121"/>
        <v xml:space="preserve"> </v>
      </c>
      <c r="T1543" s="8" t="str">
        <f t="shared" si="122"/>
        <v>　</v>
      </c>
      <c r="U1543" s="8" t="str">
        <f t="shared" si="123"/>
        <v xml:space="preserve"> </v>
      </c>
      <c r="V1543" s="8">
        <f t="shared" si="124"/>
        <v>0</v>
      </c>
      <c r="W1543" s="7" t="str">
        <f t="shared" si="125"/>
        <v/>
      </c>
    </row>
    <row r="1544" spans="1:23" ht="57" customHeight="1" x14ac:dyDescent="0.15">
      <c r="A1544" s="10"/>
      <c r="B1544" s="16"/>
      <c r="C1544" s="16"/>
      <c r="D1544" s="15"/>
      <c r="E1544" s="14"/>
      <c r="F1544" s="13"/>
      <c r="G1544" s="12" t="str">
        <f>IF(E1544="","",VLOOKUP(E1544,図書名リスト!$C$3:$W$1161,16,0))</f>
        <v/>
      </c>
      <c r="H1544" s="11" t="str">
        <f>IF(E1544="","",VLOOKUP(W1544,図書名リスト!$A$3:$W$1161,5,0))</f>
        <v/>
      </c>
      <c r="I1544" s="11" t="str">
        <f>IF(E1544="","",VLOOKUP(W1544,図書名リスト!$A$3:$W$1161,9,0))</f>
        <v/>
      </c>
      <c r="J1544" s="11" t="str">
        <f>IF(E1544="","",VLOOKUP(W1544,図書名リスト!$A$3:$W$1161,23,0))</f>
        <v/>
      </c>
      <c r="K1544" s="11" t="str">
        <f>IF(E1544="","",VLOOKUP(W1544,図書名リスト!$A$3:$W$11651,11,0))</f>
        <v/>
      </c>
      <c r="L1544" s="38" t="str">
        <f>IF(E1544="","",VLOOKUP(W1544,図書名リスト!$A$3:$W$1161,14,0))</f>
        <v/>
      </c>
      <c r="M1544" s="9" t="str">
        <f>IF(E1544="","",VLOOKUP(W1544,図書名リスト!$A$3:$W$1161,17,0))</f>
        <v/>
      </c>
      <c r="N1544" s="10"/>
      <c r="O1544" s="9" t="str">
        <f>IF(E1544="","",VLOOKUP(W1544,図書名リスト!$A$3:$W$1161,21,0))</f>
        <v/>
      </c>
      <c r="P1544" s="9" t="str">
        <f>IF(E1544="","",VLOOKUP(W1544,図書名リスト!$A$3:$W$1161,19,0))</f>
        <v/>
      </c>
      <c r="Q1544" s="9" t="str">
        <f>IF(E1544="","",VLOOKUP(W1544,図書名リスト!$A$3:$W$1161,20,0))</f>
        <v/>
      </c>
      <c r="R1544" s="9" t="str">
        <f>IF(E1544="","",VLOOKUP(W1544,図書名リスト!$A$3:$W$1161,22,0))</f>
        <v/>
      </c>
      <c r="S1544" s="8" t="str">
        <f t="shared" si="121"/>
        <v xml:space="preserve"> </v>
      </c>
      <c r="T1544" s="8" t="str">
        <f t="shared" si="122"/>
        <v>　</v>
      </c>
      <c r="U1544" s="8" t="str">
        <f t="shared" si="123"/>
        <v xml:space="preserve"> </v>
      </c>
      <c r="V1544" s="8">
        <f t="shared" si="124"/>
        <v>0</v>
      </c>
      <c r="W1544" s="7" t="str">
        <f t="shared" si="125"/>
        <v/>
      </c>
    </row>
    <row r="1545" spans="1:23" ht="57" customHeight="1" x14ac:dyDescent="0.15">
      <c r="A1545" s="10"/>
      <c r="B1545" s="16"/>
      <c r="C1545" s="16"/>
      <c r="D1545" s="15"/>
      <c r="E1545" s="14"/>
      <c r="F1545" s="13"/>
      <c r="G1545" s="12" t="str">
        <f>IF(E1545="","",VLOOKUP(E1545,図書名リスト!$C$3:$W$1161,16,0))</f>
        <v/>
      </c>
      <c r="H1545" s="11" t="str">
        <f>IF(E1545="","",VLOOKUP(W1545,図書名リスト!$A$3:$W$1161,5,0))</f>
        <v/>
      </c>
      <c r="I1545" s="11" t="str">
        <f>IF(E1545="","",VLOOKUP(W1545,図書名リスト!$A$3:$W$1161,9,0))</f>
        <v/>
      </c>
      <c r="J1545" s="11" t="str">
        <f>IF(E1545="","",VLOOKUP(W1545,図書名リスト!$A$3:$W$1161,23,0))</f>
        <v/>
      </c>
      <c r="K1545" s="11" t="str">
        <f>IF(E1545="","",VLOOKUP(W1545,図書名リスト!$A$3:$W$11651,11,0))</f>
        <v/>
      </c>
      <c r="L1545" s="38" t="str">
        <f>IF(E1545="","",VLOOKUP(W1545,図書名リスト!$A$3:$W$1161,14,0))</f>
        <v/>
      </c>
      <c r="M1545" s="9" t="str">
        <f>IF(E1545="","",VLOOKUP(W1545,図書名リスト!$A$3:$W$1161,17,0))</f>
        <v/>
      </c>
      <c r="N1545" s="10"/>
      <c r="O1545" s="9" t="str">
        <f>IF(E1545="","",VLOOKUP(W1545,図書名リスト!$A$3:$W$1161,21,0))</f>
        <v/>
      </c>
      <c r="P1545" s="9" t="str">
        <f>IF(E1545="","",VLOOKUP(W1545,図書名リスト!$A$3:$W$1161,19,0))</f>
        <v/>
      </c>
      <c r="Q1545" s="9" t="str">
        <f>IF(E1545="","",VLOOKUP(W1545,図書名リスト!$A$3:$W$1161,20,0))</f>
        <v/>
      </c>
      <c r="R1545" s="9" t="str">
        <f>IF(E1545="","",VLOOKUP(W1545,図書名リスト!$A$3:$W$1161,22,0))</f>
        <v/>
      </c>
      <c r="S1545" s="8" t="str">
        <f t="shared" si="121"/>
        <v xml:space="preserve"> </v>
      </c>
      <c r="T1545" s="8" t="str">
        <f t="shared" si="122"/>
        <v>　</v>
      </c>
      <c r="U1545" s="8" t="str">
        <f t="shared" si="123"/>
        <v xml:space="preserve"> </v>
      </c>
      <c r="V1545" s="8">
        <f t="shared" si="124"/>
        <v>0</v>
      </c>
      <c r="W1545" s="7" t="str">
        <f t="shared" si="125"/>
        <v/>
      </c>
    </row>
    <row r="1546" spans="1:23" ht="57" customHeight="1" x14ac:dyDescent="0.15">
      <c r="A1546" s="10"/>
      <c r="B1546" s="16"/>
      <c r="C1546" s="16"/>
      <c r="D1546" s="15"/>
      <c r="E1546" s="14"/>
      <c r="F1546" s="13"/>
      <c r="G1546" s="12" t="str">
        <f>IF(E1546="","",VLOOKUP(E1546,図書名リスト!$C$3:$W$1161,16,0))</f>
        <v/>
      </c>
      <c r="H1546" s="11" t="str">
        <f>IF(E1546="","",VLOOKUP(W1546,図書名リスト!$A$3:$W$1161,5,0))</f>
        <v/>
      </c>
      <c r="I1546" s="11" t="str">
        <f>IF(E1546="","",VLOOKUP(W1546,図書名リスト!$A$3:$W$1161,9,0))</f>
        <v/>
      </c>
      <c r="J1546" s="11" t="str">
        <f>IF(E1546="","",VLOOKUP(W1546,図書名リスト!$A$3:$W$1161,23,0))</f>
        <v/>
      </c>
      <c r="K1546" s="11" t="str">
        <f>IF(E1546="","",VLOOKUP(W1546,図書名リスト!$A$3:$W$11651,11,0))</f>
        <v/>
      </c>
      <c r="L1546" s="38" t="str">
        <f>IF(E1546="","",VLOOKUP(W1546,図書名リスト!$A$3:$W$1161,14,0))</f>
        <v/>
      </c>
      <c r="M1546" s="9" t="str">
        <f>IF(E1546="","",VLOOKUP(W1546,図書名リスト!$A$3:$W$1161,17,0))</f>
        <v/>
      </c>
      <c r="N1546" s="10"/>
      <c r="O1546" s="9" t="str">
        <f>IF(E1546="","",VLOOKUP(W1546,図書名リスト!$A$3:$W$1161,21,0))</f>
        <v/>
      </c>
      <c r="P1546" s="9" t="str">
        <f>IF(E1546="","",VLOOKUP(W1546,図書名リスト!$A$3:$W$1161,19,0))</f>
        <v/>
      </c>
      <c r="Q1546" s="9" t="str">
        <f>IF(E1546="","",VLOOKUP(W1546,図書名リスト!$A$3:$W$1161,20,0))</f>
        <v/>
      </c>
      <c r="R1546" s="9" t="str">
        <f>IF(E1546="","",VLOOKUP(W1546,図書名リスト!$A$3:$W$1161,22,0))</f>
        <v/>
      </c>
      <c r="S1546" s="8" t="str">
        <f t="shared" si="121"/>
        <v xml:space="preserve"> </v>
      </c>
      <c r="T1546" s="8" t="str">
        <f t="shared" si="122"/>
        <v>　</v>
      </c>
      <c r="U1546" s="8" t="str">
        <f t="shared" si="123"/>
        <v xml:space="preserve"> </v>
      </c>
      <c r="V1546" s="8">
        <f t="shared" si="124"/>
        <v>0</v>
      </c>
      <c r="W1546" s="7" t="str">
        <f t="shared" si="125"/>
        <v/>
      </c>
    </row>
    <row r="1547" spans="1:23" ht="57" customHeight="1" x14ac:dyDescent="0.15">
      <c r="A1547" s="10"/>
      <c r="B1547" s="16"/>
      <c r="C1547" s="16"/>
      <c r="D1547" s="15"/>
      <c r="E1547" s="14"/>
      <c r="F1547" s="13"/>
      <c r="G1547" s="12" t="str">
        <f>IF(E1547="","",VLOOKUP(E1547,図書名リスト!$C$3:$W$1161,16,0))</f>
        <v/>
      </c>
      <c r="H1547" s="11" t="str">
        <f>IF(E1547="","",VLOOKUP(W1547,図書名リスト!$A$3:$W$1161,5,0))</f>
        <v/>
      </c>
      <c r="I1547" s="11" t="str">
        <f>IF(E1547="","",VLOOKUP(W1547,図書名リスト!$A$3:$W$1161,9,0))</f>
        <v/>
      </c>
      <c r="J1547" s="11" t="str">
        <f>IF(E1547="","",VLOOKUP(W1547,図書名リスト!$A$3:$W$1161,23,0))</f>
        <v/>
      </c>
      <c r="K1547" s="11" t="str">
        <f>IF(E1547="","",VLOOKUP(W1547,図書名リスト!$A$3:$W$11651,11,0))</f>
        <v/>
      </c>
      <c r="L1547" s="38" t="str">
        <f>IF(E1547="","",VLOOKUP(W1547,図書名リスト!$A$3:$W$1161,14,0))</f>
        <v/>
      </c>
      <c r="M1547" s="9" t="str">
        <f>IF(E1547="","",VLOOKUP(W1547,図書名リスト!$A$3:$W$1161,17,0))</f>
        <v/>
      </c>
      <c r="N1547" s="10"/>
      <c r="O1547" s="9" t="str">
        <f>IF(E1547="","",VLOOKUP(W1547,図書名リスト!$A$3:$W$1161,21,0))</f>
        <v/>
      </c>
      <c r="P1547" s="9" t="str">
        <f>IF(E1547="","",VLOOKUP(W1547,図書名リスト!$A$3:$W$1161,19,0))</f>
        <v/>
      </c>
      <c r="Q1547" s="9" t="str">
        <f>IF(E1547="","",VLOOKUP(W1547,図書名リスト!$A$3:$W$1161,20,0))</f>
        <v/>
      </c>
      <c r="R1547" s="9" t="str">
        <f>IF(E1547="","",VLOOKUP(W1547,図書名リスト!$A$3:$W$1161,22,0))</f>
        <v/>
      </c>
      <c r="S1547" s="8" t="str">
        <f t="shared" si="121"/>
        <v xml:space="preserve"> </v>
      </c>
      <c r="T1547" s="8" t="str">
        <f t="shared" si="122"/>
        <v>　</v>
      </c>
      <c r="U1547" s="8" t="str">
        <f t="shared" si="123"/>
        <v xml:space="preserve"> </v>
      </c>
      <c r="V1547" s="8">
        <f t="shared" si="124"/>
        <v>0</v>
      </c>
      <c r="W1547" s="7" t="str">
        <f t="shared" si="125"/>
        <v/>
      </c>
    </row>
    <row r="1548" spans="1:23" ht="57" customHeight="1" x14ac:dyDescent="0.15">
      <c r="A1548" s="10"/>
      <c r="B1548" s="16"/>
      <c r="C1548" s="16"/>
      <c r="D1548" s="15"/>
      <c r="E1548" s="14"/>
      <c r="F1548" s="13"/>
      <c r="G1548" s="12" t="str">
        <f>IF(E1548="","",VLOOKUP(E1548,図書名リスト!$C$3:$W$1161,16,0))</f>
        <v/>
      </c>
      <c r="H1548" s="11" t="str">
        <f>IF(E1548="","",VLOOKUP(W1548,図書名リスト!$A$3:$W$1161,5,0))</f>
        <v/>
      </c>
      <c r="I1548" s="11" t="str">
        <f>IF(E1548="","",VLOOKUP(W1548,図書名リスト!$A$3:$W$1161,9,0))</f>
        <v/>
      </c>
      <c r="J1548" s="11" t="str">
        <f>IF(E1548="","",VLOOKUP(W1548,図書名リスト!$A$3:$W$1161,23,0))</f>
        <v/>
      </c>
      <c r="K1548" s="11" t="str">
        <f>IF(E1548="","",VLOOKUP(W1548,図書名リスト!$A$3:$W$11651,11,0))</f>
        <v/>
      </c>
      <c r="L1548" s="38" t="str">
        <f>IF(E1548="","",VLOOKUP(W1548,図書名リスト!$A$3:$W$1161,14,0))</f>
        <v/>
      </c>
      <c r="M1548" s="9" t="str">
        <f>IF(E1548="","",VLOOKUP(W1548,図書名リスト!$A$3:$W$1161,17,0))</f>
        <v/>
      </c>
      <c r="N1548" s="10"/>
      <c r="O1548" s="9" t="str">
        <f>IF(E1548="","",VLOOKUP(W1548,図書名リスト!$A$3:$W$1161,21,0))</f>
        <v/>
      </c>
      <c r="P1548" s="9" t="str">
        <f>IF(E1548="","",VLOOKUP(W1548,図書名リスト!$A$3:$W$1161,19,0))</f>
        <v/>
      </c>
      <c r="Q1548" s="9" t="str">
        <f>IF(E1548="","",VLOOKUP(W1548,図書名リスト!$A$3:$W$1161,20,0))</f>
        <v/>
      </c>
      <c r="R1548" s="9" t="str">
        <f>IF(E1548="","",VLOOKUP(W1548,図書名リスト!$A$3:$W$1161,22,0))</f>
        <v/>
      </c>
      <c r="S1548" s="8" t="str">
        <f t="shared" si="121"/>
        <v xml:space="preserve"> </v>
      </c>
      <c r="T1548" s="8" t="str">
        <f t="shared" si="122"/>
        <v>　</v>
      </c>
      <c r="U1548" s="8" t="str">
        <f t="shared" si="123"/>
        <v xml:space="preserve"> </v>
      </c>
      <c r="V1548" s="8">
        <f t="shared" si="124"/>
        <v>0</v>
      </c>
      <c r="W1548" s="7" t="str">
        <f t="shared" si="125"/>
        <v/>
      </c>
    </row>
    <row r="1549" spans="1:23" ht="57" customHeight="1" x14ac:dyDescent="0.15">
      <c r="A1549" s="10"/>
      <c r="B1549" s="16"/>
      <c r="C1549" s="16"/>
      <c r="D1549" s="15"/>
      <c r="E1549" s="14"/>
      <c r="F1549" s="13"/>
      <c r="G1549" s="12" t="str">
        <f>IF(E1549="","",VLOOKUP(E1549,図書名リスト!$C$3:$W$1161,16,0))</f>
        <v/>
      </c>
      <c r="H1549" s="11" t="str">
        <f>IF(E1549="","",VLOOKUP(W1549,図書名リスト!$A$3:$W$1161,5,0))</f>
        <v/>
      </c>
      <c r="I1549" s="11" t="str">
        <f>IF(E1549="","",VLOOKUP(W1549,図書名リスト!$A$3:$W$1161,9,0))</f>
        <v/>
      </c>
      <c r="J1549" s="11" t="str">
        <f>IF(E1549="","",VLOOKUP(W1549,図書名リスト!$A$3:$W$1161,23,0))</f>
        <v/>
      </c>
      <c r="K1549" s="11" t="str">
        <f>IF(E1549="","",VLOOKUP(W1549,図書名リスト!$A$3:$W$11651,11,0))</f>
        <v/>
      </c>
      <c r="L1549" s="38" t="str">
        <f>IF(E1549="","",VLOOKUP(W1549,図書名リスト!$A$3:$W$1161,14,0))</f>
        <v/>
      </c>
      <c r="M1549" s="9" t="str">
        <f>IF(E1549="","",VLOOKUP(W1549,図書名リスト!$A$3:$W$1161,17,0))</f>
        <v/>
      </c>
      <c r="N1549" s="10"/>
      <c r="O1549" s="9" t="str">
        <f>IF(E1549="","",VLOOKUP(W1549,図書名リスト!$A$3:$W$1161,21,0))</f>
        <v/>
      </c>
      <c r="P1549" s="9" t="str">
        <f>IF(E1549="","",VLOOKUP(W1549,図書名リスト!$A$3:$W$1161,19,0))</f>
        <v/>
      </c>
      <c r="Q1549" s="9" t="str">
        <f>IF(E1549="","",VLOOKUP(W1549,図書名リスト!$A$3:$W$1161,20,0))</f>
        <v/>
      </c>
      <c r="R1549" s="9" t="str">
        <f>IF(E1549="","",VLOOKUP(W1549,図書名リスト!$A$3:$W$1161,22,0))</f>
        <v/>
      </c>
      <c r="S1549" s="8" t="str">
        <f t="shared" si="121"/>
        <v xml:space="preserve"> </v>
      </c>
      <c r="T1549" s="8" t="str">
        <f t="shared" si="122"/>
        <v>　</v>
      </c>
      <c r="U1549" s="8" t="str">
        <f t="shared" si="123"/>
        <v xml:space="preserve"> </v>
      </c>
      <c r="V1549" s="8">
        <f t="shared" si="124"/>
        <v>0</v>
      </c>
      <c r="W1549" s="7" t="str">
        <f t="shared" si="125"/>
        <v/>
      </c>
    </row>
    <row r="1550" spans="1:23" ht="57" customHeight="1" x14ac:dyDescent="0.15">
      <c r="A1550" s="10"/>
      <c r="B1550" s="16"/>
      <c r="C1550" s="16"/>
      <c r="D1550" s="15"/>
      <c r="E1550" s="14"/>
      <c r="F1550" s="13"/>
      <c r="G1550" s="12" t="str">
        <f>IF(E1550="","",VLOOKUP(E1550,図書名リスト!$C$3:$W$1161,16,0))</f>
        <v/>
      </c>
      <c r="H1550" s="11" t="str">
        <f>IF(E1550="","",VLOOKUP(W1550,図書名リスト!$A$3:$W$1161,5,0))</f>
        <v/>
      </c>
      <c r="I1550" s="11" t="str">
        <f>IF(E1550="","",VLOOKUP(W1550,図書名リスト!$A$3:$W$1161,9,0))</f>
        <v/>
      </c>
      <c r="J1550" s="11" t="str">
        <f>IF(E1550="","",VLOOKUP(W1550,図書名リスト!$A$3:$W$1161,23,0))</f>
        <v/>
      </c>
      <c r="K1550" s="11" t="str">
        <f>IF(E1550="","",VLOOKUP(W1550,図書名リスト!$A$3:$W$11651,11,0))</f>
        <v/>
      </c>
      <c r="L1550" s="38" t="str">
        <f>IF(E1550="","",VLOOKUP(W1550,図書名リスト!$A$3:$W$1161,14,0))</f>
        <v/>
      </c>
      <c r="M1550" s="9" t="str">
        <f>IF(E1550="","",VLOOKUP(W1550,図書名リスト!$A$3:$W$1161,17,0))</f>
        <v/>
      </c>
      <c r="N1550" s="10"/>
      <c r="O1550" s="9" t="str">
        <f>IF(E1550="","",VLOOKUP(W1550,図書名リスト!$A$3:$W$1161,21,0))</f>
        <v/>
      </c>
      <c r="P1550" s="9" t="str">
        <f>IF(E1550="","",VLOOKUP(W1550,図書名リスト!$A$3:$W$1161,19,0))</f>
        <v/>
      </c>
      <c r="Q1550" s="9" t="str">
        <f>IF(E1550="","",VLOOKUP(W1550,図書名リスト!$A$3:$W$1161,20,0))</f>
        <v/>
      </c>
      <c r="R1550" s="9" t="str">
        <f>IF(E1550="","",VLOOKUP(W1550,図書名リスト!$A$3:$W$1161,22,0))</f>
        <v/>
      </c>
      <c r="S1550" s="8" t="str">
        <f t="shared" ref="S1550:S1613" si="126">IF($A1550=0," ",$K$2)</f>
        <v xml:space="preserve"> </v>
      </c>
      <c r="T1550" s="8" t="str">
        <f t="shared" ref="T1550:T1613" si="127">IF($A1550=0,"　",$O$2)</f>
        <v>　</v>
      </c>
      <c r="U1550" s="8" t="str">
        <f t="shared" si="123"/>
        <v xml:space="preserve"> </v>
      </c>
      <c r="V1550" s="8">
        <f t="shared" si="124"/>
        <v>0</v>
      </c>
      <c r="W1550" s="7" t="str">
        <f t="shared" si="125"/>
        <v/>
      </c>
    </row>
    <row r="1551" spans="1:23" ht="57" customHeight="1" x14ac:dyDescent="0.15">
      <c r="A1551" s="10"/>
      <c r="B1551" s="16"/>
      <c r="C1551" s="16"/>
      <c r="D1551" s="15"/>
      <c r="E1551" s="14"/>
      <c r="F1551" s="13"/>
      <c r="G1551" s="12" t="str">
        <f>IF(E1551="","",VLOOKUP(E1551,図書名リスト!$C$3:$W$1161,16,0))</f>
        <v/>
      </c>
      <c r="H1551" s="11" t="str">
        <f>IF(E1551="","",VLOOKUP(W1551,図書名リスト!$A$3:$W$1161,5,0))</f>
        <v/>
      </c>
      <c r="I1551" s="11" t="str">
        <f>IF(E1551="","",VLOOKUP(W1551,図書名リスト!$A$3:$W$1161,9,0))</f>
        <v/>
      </c>
      <c r="J1551" s="11" t="str">
        <f>IF(E1551="","",VLOOKUP(W1551,図書名リスト!$A$3:$W$1161,23,0))</f>
        <v/>
      </c>
      <c r="K1551" s="11" t="str">
        <f>IF(E1551="","",VLOOKUP(W1551,図書名リスト!$A$3:$W$11651,11,0))</f>
        <v/>
      </c>
      <c r="L1551" s="38" t="str">
        <f>IF(E1551="","",VLOOKUP(W1551,図書名リスト!$A$3:$W$1161,14,0))</f>
        <v/>
      </c>
      <c r="M1551" s="9" t="str">
        <f>IF(E1551="","",VLOOKUP(W1551,図書名リスト!$A$3:$W$1161,17,0))</f>
        <v/>
      </c>
      <c r="N1551" s="10"/>
      <c r="O1551" s="9" t="str">
        <f>IF(E1551="","",VLOOKUP(W1551,図書名リスト!$A$3:$W$1161,21,0))</f>
        <v/>
      </c>
      <c r="P1551" s="9" t="str">
        <f>IF(E1551="","",VLOOKUP(W1551,図書名リスト!$A$3:$W$1161,19,0))</f>
        <v/>
      </c>
      <c r="Q1551" s="9" t="str">
        <f>IF(E1551="","",VLOOKUP(W1551,図書名リスト!$A$3:$W$1161,20,0))</f>
        <v/>
      </c>
      <c r="R1551" s="9" t="str">
        <f>IF(E1551="","",VLOOKUP(W1551,図書名リスト!$A$3:$W$1161,22,0))</f>
        <v/>
      </c>
      <c r="S1551" s="8" t="str">
        <f t="shared" si="126"/>
        <v xml:space="preserve"> </v>
      </c>
      <c r="T1551" s="8" t="str">
        <f t="shared" si="127"/>
        <v>　</v>
      </c>
      <c r="U1551" s="8" t="str">
        <f t="shared" si="123"/>
        <v xml:space="preserve"> </v>
      </c>
      <c r="V1551" s="8">
        <f t="shared" si="124"/>
        <v>0</v>
      </c>
      <c r="W1551" s="7" t="str">
        <f t="shared" si="125"/>
        <v/>
      </c>
    </row>
    <row r="1552" spans="1:23" ht="57" customHeight="1" x14ac:dyDescent="0.15">
      <c r="A1552" s="10"/>
      <c r="B1552" s="16"/>
      <c r="C1552" s="16"/>
      <c r="D1552" s="15"/>
      <c r="E1552" s="14"/>
      <c r="F1552" s="13"/>
      <c r="G1552" s="12" t="str">
        <f>IF(E1552="","",VLOOKUP(E1552,図書名リスト!$C$3:$W$1161,16,0))</f>
        <v/>
      </c>
      <c r="H1552" s="11" t="str">
        <f>IF(E1552="","",VLOOKUP(W1552,図書名リスト!$A$3:$W$1161,5,0))</f>
        <v/>
      </c>
      <c r="I1552" s="11" t="str">
        <f>IF(E1552="","",VLOOKUP(W1552,図書名リスト!$A$3:$W$1161,9,0))</f>
        <v/>
      </c>
      <c r="J1552" s="11" t="str">
        <f>IF(E1552="","",VLOOKUP(W1552,図書名リスト!$A$3:$W$1161,23,0))</f>
        <v/>
      </c>
      <c r="K1552" s="11" t="str">
        <f>IF(E1552="","",VLOOKUP(W1552,図書名リスト!$A$3:$W$11651,11,0))</f>
        <v/>
      </c>
      <c r="L1552" s="38" t="str">
        <f>IF(E1552="","",VLOOKUP(W1552,図書名リスト!$A$3:$W$1161,14,0))</f>
        <v/>
      </c>
      <c r="M1552" s="9" t="str">
        <f>IF(E1552="","",VLOOKUP(W1552,図書名リスト!$A$3:$W$1161,17,0))</f>
        <v/>
      </c>
      <c r="N1552" s="10"/>
      <c r="O1552" s="9" t="str">
        <f>IF(E1552="","",VLOOKUP(W1552,図書名リスト!$A$3:$W$1161,21,0))</f>
        <v/>
      </c>
      <c r="P1552" s="9" t="str">
        <f>IF(E1552="","",VLOOKUP(W1552,図書名リスト!$A$3:$W$1161,19,0))</f>
        <v/>
      </c>
      <c r="Q1552" s="9" t="str">
        <f>IF(E1552="","",VLOOKUP(W1552,図書名リスト!$A$3:$W$1161,20,0))</f>
        <v/>
      </c>
      <c r="R1552" s="9" t="str">
        <f>IF(E1552="","",VLOOKUP(W1552,図書名リスト!$A$3:$W$1161,22,0))</f>
        <v/>
      </c>
      <c r="S1552" s="8" t="str">
        <f t="shared" si="126"/>
        <v xml:space="preserve"> </v>
      </c>
      <c r="T1552" s="8" t="str">
        <f t="shared" si="127"/>
        <v>　</v>
      </c>
      <c r="U1552" s="8" t="str">
        <f t="shared" si="123"/>
        <v xml:space="preserve"> </v>
      </c>
      <c r="V1552" s="8">
        <f t="shared" si="124"/>
        <v>0</v>
      </c>
      <c r="W1552" s="7" t="str">
        <f t="shared" si="125"/>
        <v/>
      </c>
    </row>
    <row r="1553" spans="1:23" ht="57" customHeight="1" x14ac:dyDescent="0.15">
      <c r="A1553" s="10"/>
      <c r="B1553" s="16"/>
      <c r="C1553" s="16"/>
      <c r="D1553" s="15"/>
      <c r="E1553" s="14"/>
      <c r="F1553" s="13"/>
      <c r="G1553" s="12" t="str">
        <f>IF(E1553="","",VLOOKUP(E1553,図書名リスト!$C$3:$W$1161,16,0))</f>
        <v/>
      </c>
      <c r="H1553" s="11" t="str">
        <f>IF(E1553="","",VLOOKUP(W1553,図書名リスト!$A$3:$W$1161,5,0))</f>
        <v/>
      </c>
      <c r="I1553" s="11" t="str">
        <f>IF(E1553="","",VLOOKUP(W1553,図書名リスト!$A$3:$W$1161,9,0))</f>
        <v/>
      </c>
      <c r="J1553" s="11" t="str">
        <f>IF(E1553="","",VLOOKUP(W1553,図書名リスト!$A$3:$W$1161,23,0))</f>
        <v/>
      </c>
      <c r="K1553" s="11" t="str">
        <f>IF(E1553="","",VLOOKUP(W1553,図書名リスト!$A$3:$W$11651,11,0))</f>
        <v/>
      </c>
      <c r="L1553" s="38" t="str">
        <f>IF(E1553="","",VLOOKUP(W1553,図書名リスト!$A$3:$W$1161,14,0))</f>
        <v/>
      </c>
      <c r="M1553" s="9" t="str">
        <f>IF(E1553="","",VLOOKUP(W1553,図書名リスト!$A$3:$W$1161,17,0))</f>
        <v/>
      </c>
      <c r="N1553" s="10"/>
      <c r="O1553" s="9" t="str">
        <f>IF(E1553="","",VLOOKUP(W1553,図書名リスト!$A$3:$W$1161,21,0))</f>
        <v/>
      </c>
      <c r="P1553" s="9" t="str">
        <f>IF(E1553="","",VLOOKUP(W1553,図書名リスト!$A$3:$W$1161,19,0))</f>
        <v/>
      </c>
      <c r="Q1553" s="9" t="str">
        <f>IF(E1553="","",VLOOKUP(W1553,図書名リスト!$A$3:$W$1161,20,0))</f>
        <v/>
      </c>
      <c r="R1553" s="9" t="str">
        <f>IF(E1553="","",VLOOKUP(W1553,図書名リスト!$A$3:$W$1161,22,0))</f>
        <v/>
      </c>
      <c r="S1553" s="8" t="str">
        <f t="shared" si="126"/>
        <v xml:space="preserve"> </v>
      </c>
      <c r="T1553" s="8" t="str">
        <f t="shared" si="127"/>
        <v>　</v>
      </c>
      <c r="U1553" s="8" t="str">
        <f t="shared" si="123"/>
        <v xml:space="preserve"> </v>
      </c>
      <c r="V1553" s="8">
        <f t="shared" si="124"/>
        <v>0</v>
      </c>
      <c r="W1553" s="7" t="str">
        <f t="shared" si="125"/>
        <v/>
      </c>
    </row>
    <row r="1554" spans="1:23" ht="57" customHeight="1" x14ac:dyDescent="0.15">
      <c r="A1554" s="10"/>
      <c r="B1554" s="16"/>
      <c r="C1554" s="16"/>
      <c r="D1554" s="15"/>
      <c r="E1554" s="14"/>
      <c r="F1554" s="13"/>
      <c r="G1554" s="12" t="str">
        <f>IF(E1554="","",VLOOKUP(E1554,図書名リスト!$C$3:$W$1161,16,0))</f>
        <v/>
      </c>
      <c r="H1554" s="11" t="str">
        <f>IF(E1554="","",VLOOKUP(W1554,図書名リスト!$A$3:$W$1161,5,0))</f>
        <v/>
      </c>
      <c r="I1554" s="11" t="str">
        <f>IF(E1554="","",VLOOKUP(W1554,図書名リスト!$A$3:$W$1161,9,0))</f>
        <v/>
      </c>
      <c r="J1554" s="11" t="str">
        <f>IF(E1554="","",VLOOKUP(W1554,図書名リスト!$A$3:$W$1161,23,0))</f>
        <v/>
      </c>
      <c r="K1554" s="11" t="str">
        <f>IF(E1554="","",VLOOKUP(W1554,図書名リスト!$A$3:$W$11651,11,0))</f>
        <v/>
      </c>
      <c r="L1554" s="38" t="str">
        <f>IF(E1554="","",VLOOKUP(W1554,図書名リスト!$A$3:$W$1161,14,0))</f>
        <v/>
      </c>
      <c r="M1554" s="9" t="str">
        <f>IF(E1554="","",VLOOKUP(W1554,図書名リスト!$A$3:$W$1161,17,0))</f>
        <v/>
      </c>
      <c r="N1554" s="10"/>
      <c r="O1554" s="9" t="str">
        <f>IF(E1554="","",VLOOKUP(W1554,図書名リスト!$A$3:$W$1161,21,0))</f>
        <v/>
      </c>
      <c r="P1554" s="9" t="str">
        <f>IF(E1554="","",VLOOKUP(W1554,図書名リスト!$A$3:$W$1161,19,0))</f>
        <v/>
      </c>
      <c r="Q1554" s="9" t="str">
        <f>IF(E1554="","",VLOOKUP(W1554,図書名リスト!$A$3:$W$1161,20,0))</f>
        <v/>
      </c>
      <c r="R1554" s="9" t="str">
        <f>IF(E1554="","",VLOOKUP(W1554,図書名リスト!$A$3:$W$1161,22,0))</f>
        <v/>
      </c>
      <c r="S1554" s="8" t="str">
        <f t="shared" si="126"/>
        <v xml:space="preserve"> </v>
      </c>
      <c r="T1554" s="8" t="str">
        <f t="shared" si="127"/>
        <v>　</v>
      </c>
      <c r="U1554" s="8" t="str">
        <f t="shared" si="123"/>
        <v xml:space="preserve"> </v>
      </c>
      <c r="V1554" s="8">
        <f t="shared" si="124"/>
        <v>0</v>
      </c>
      <c r="W1554" s="7" t="str">
        <f t="shared" si="125"/>
        <v/>
      </c>
    </row>
    <row r="1555" spans="1:23" ht="57" customHeight="1" x14ac:dyDescent="0.15">
      <c r="A1555" s="10"/>
      <c r="B1555" s="16"/>
      <c r="C1555" s="16"/>
      <c r="D1555" s="15"/>
      <c r="E1555" s="14"/>
      <c r="F1555" s="13"/>
      <c r="G1555" s="12" t="str">
        <f>IF(E1555="","",VLOOKUP(E1555,図書名リスト!$C$3:$W$1161,16,0))</f>
        <v/>
      </c>
      <c r="H1555" s="11" t="str">
        <f>IF(E1555="","",VLOOKUP(W1555,図書名リスト!$A$3:$W$1161,5,0))</f>
        <v/>
      </c>
      <c r="I1555" s="11" t="str">
        <f>IF(E1555="","",VLOOKUP(W1555,図書名リスト!$A$3:$W$1161,9,0))</f>
        <v/>
      </c>
      <c r="J1555" s="11" t="str">
        <f>IF(E1555="","",VLOOKUP(W1555,図書名リスト!$A$3:$W$1161,23,0))</f>
        <v/>
      </c>
      <c r="K1555" s="11" t="str">
        <f>IF(E1555="","",VLOOKUP(W1555,図書名リスト!$A$3:$W$11651,11,0))</f>
        <v/>
      </c>
      <c r="L1555" s="38" t="str">
        <f>IF(E1555="","",VLOOKUP(W1555,図書名リスト!$A$3:$W$1161,14,0))</f>
        <v/>
      </c>
      <c r="M1555" s="9" t="str">
        <f>IF(E1555="","",VLOOKUP(W1555,図書名リスト!$A$3:$W$1161,17,0))</f>
        <v/>
      </c>
      <c r="N1555" s="10"/>
      <c r="O1555" s="9" t="str">
        <f>IF(E1555="","",VLOOKUP(W1555,図書名リスト!$A$3:$W$1161,21,0))</f>
        <v/>
      </c>
      <c r="P1555" s="9" t="str">
        <f>IF(E1555="","",VLOOKUP(W1555,図書名リスト!$A$3:$W$1161,19,0))</f>
        <v/>
      </c>
      <c r="Q1555" s="9" t="str">
        <f>IF(E1555="","",VLOOKUP(W1555,図書名リスト!$A$3:$W$1161,20,0))</f>
        <v/>
      </c>
      <c r="R1555" s="9" t="str">
        <f>IF(E1555="","",VLOOKUP(W1555,図書名リスト!$A$3:$W$1161,22,0))</f>
        <v/>
      </c>
      <c r="S1555" s="8" t="str">
        <f t="shared" si="126"/>
        <v xml:space="preserve"> </v>
      </c>
      <c r="T1555" s="8" t="str">
        <f t="shared" si="127"/>
        <v>　</v>
      </c>
      <c r="U1555" s="8" t="str">
        <f t="shared" si="123"/>
        <v xml:space="preserve"> </v>
      </c>
      <c r="V1555" s="8">
        <f t="shared" si="124"/>
        <v>0</v>
      </c>
      <c r="W1555" s="7" t="str">
        <f t="shared" si="125"/>
        <v/>
      </c>
    </row>
    <row r="1556" spans="1:23" ht="57" customHeight="1" x14ac:dyDescent="0.15">
      <c r="A1556" s="10"/>
      <c r="B1556" s="16"/>
      <c r="C1556" s="16"/>
      <c r="D1556" s="15"/>
      <c r="E1556" s="14"/>
      <c r="F1556" s="13"/>
      <c r="G1556" s="12" t="str">
        <f>IF(E1556="","",VLOOKUP(E1556,図書名リスト!$C$3:$W$1161,16,0))</f>
        <v/>
      </c>
      <c r="H1556" s="11" t="str">
        <f>IF(E1556="","",VLOOKUP(W1556,図書名リスト!$A$3:$W$1161,5,0))</f>
        <v/>
      </c>
      <c r="I1556" s="11" t="str">
        <f>IF(E1556="","",VLOOKUP(W1556,図書名リスト!$A$3:$W$1161,9,0))</f>
        <v/>
      </c>
      <c r="J1556" s="11" t="str">
        <f>IF(E1556="","",VLOOKUP(W1556,図書名リスト!$A$3:$W$1161,23,0))</f>
        <v/>
      </c>
      <c r="K1556" s="11" t="str">
        <f>IF(E1556="","",VLOOKUP(W1556,図書名リスト!$A$3:$W$11651,11,0))</f>
        <v/>
      </c>
      <c r="L1556" s="38" t="str">
        <f>IF(E1556="","",VLOOKUP(W1556,図書名リスト!$A$3:$W$1161,14,0))</f>
        <v/>
      </c>
      <c r="M1556" s="9" t="str">
        <f>IF(E1556="","",VLOOKUP(W1556,図書名リスト!$A$3:$W$1161,17,0))</f>
        <v/>
      </c>
      <c r="N1556" s="10"/>
      <c r="O1556" s="9" t="str">
        <f>IF(E1556="","",VLOOKUP(W1556,図書名リスト!$A$3:$W$1161,21,0))</f>
        <v/>
      </c>
      <c r="P1556" s="9" t="str">
        <f>IF(E1556="","",VLOOKUP(W1556,図書名リスト!$A$3:$W$1161,19,0))</f>
        <v/>
      </c>
      <c r="Q1556" s="9" t="str">
        <f>IF(E1556="","",VLOOKUP(W1556,図書名リスト!$A$3:$W$1161,20,0))</f>
        <v/>
      </c>
      <c r="R1556" s="9" t="str">
        <f>IF(E1556="","",VLOOKUP(W1556,図書名リスト!$A$3:$W$1161,22,0))</f>
        <v/>
      </c>
      <c r="S1556" s="8" t="str">
        <f t="shared" si="126"/>
        <v xml:space="preserve"> </v>
      </c>
      <c r="T1556" s="8" t="str">
        <f t="shared" si="127"/>
        <v>　</v>
      </c>
      <c r="U1556" s="8" t="str">
        <f t="shared" si="123"/>
        <v xml:space="preserve"> </v>
      </c>
      <c r="V1556" s="8">
        <f t="shared" si="124"/>
        <v>0</v>
      </c>
      <c r="W1556" s="7" t="str">
        <f t="shared" si="125"/>
        <v/>
      </c>
    </row>
    <row r="1557" spans="1:23" ht="57" customHeight="1" x14ac:dyDescent="0.15">
      <c r="A1557" s="10"/>
      <c r="B1557" s="16"/>
      <c r="C1557" s="16"/>
      <c r="D1557" s="15"/>
      <c r="E1557" s="14"/>
      <c r="F1557" s="13"/>
      <c r="G1557" s="12" t="str">
        <f>IF(E1557="","",VLOOKUP(E1557,図書名リスト!$C$3:$W$1161,16,0))</f>
        <v/>
      </c>
      <c r="H1557" s="11" t="str">
        <f>IF(E1557="","",VLOOKUP(W1557,図書名リスト!$A$3:$W$1161,5,0))</f>
        <v/>
      </c>
      <c r="I1557" s="11" t="str">
        <f>IF(E1557="","",VLOOKUP(W1557,図書名リスト!$A$3:$W$1161,9,0))</f>
        <v/>
      </c>
      <c r="J1557" s="11" t="str">
        <f>IF(E1557="","",VLOOKUP(W1557,図書名リスト!$A$3:$W$1161,23,0))</f>
        <v/>
      </c>
      <c r="K1557" s="11" t="str">
        <f>IF(E1557="","",VLOOKUP(W1557,図書名リスト!$A$3:$W$11651,11,0))</f>
        <v/>
      </c>
      <c r="L1557" s="38" t="str">
        <f>IF(E1557="","",VLOOKUP(W1557,図書名リスト!$A$3:$W$1161,14,0))</f>
        <v/>
      </c>
      <c r="M1557" s="9" t="str">
        <f>IF(E1557="","",VLOOKUP(W1557,図書名リスト!$A$3:$W$1161,17,0))</f>
        <v/>
      </c>
      <c r="N1557" s="10"/>
      <c r="O1557" s="9" t="str">
        <f>IF(E1557="","",VLOOKUP(W1557,図書名リスト!$A$3:$W$1161,21,0))</f>
        <v/>
      </c>
      <c r="P1557" s="9" t="str">
        <f>IF(E1557="","",VLOOKUP(W1557,図書名リスト!$A$3:$W$1161,19,0))</f>
        <v/>
      </c>
      <c r="Q1557" s="9" t="str">
        <f>IF(E1557="","",VLOOKUP(W1557,図書名リスト!$A$3:$W$1161,20,0))</f>
        <v/>
      </c>
      <c r="R1557" s="9" t="str">
        <f>IF(E1557="","",VLOOKUP(W1557,図書名リスト!$A$3:$W$1161,22,0))</f>
        <v/>
      </c>
      <c r="S1557" s="8" t="str">
        <f t="shared" si="126"/>
        <v xml:space="preserve"> </v>
      </c>
      <c r="T1557" s="8" t="str">
        <f t="shared" si="127"/>
        <v>　</v>
      </c>
      <c r="U1557" s="8" t="str">
        <f t="shared" si="123"/>
        <v xml:space="preserve"> </v>
      </c>
      <c r="V1557" s="8">
        <f t="shared" si="124"/>
        <v>0</v>
      </c>
      <c r="W1557" s="7" t="str">
        <f t="shared" si="125"/>
        <v/>
      </c>
    </row>
    <row r="1558" spans="1:23" ht="57" customHeight="1" x14ac:dyDescent="0.15">
      <c r="A1558" s="10"/>
      <c r="B1558" s="16"/>
      <c r="C1558" s="16"/>
      <c r="D1558" s="15"/>
      <c r="E1558" s="14"/>
      <c r="F1558" s="13"/>
      <c r="G1558" s="12" t="str">
        <f>IF(E1558="","",VLOOKUP(E1558,図書名リスト!$C$3:$W$1161,16,0))</f>
        <v/>
      </c>
      <c r="H1558" s="11" t="str">
        <f>IF(E1558="","",VLOOKUP(W1558,図書名リスト!$A$3:$W$1161,5,0))</f>
        <v/>
      </c>
      <c r="I1558" s="11" t="str">
        <f>IF(E1558="","",VLOOKUP(W1558,図書名リスト!$A$3:$W$1161,9,0))</f>
        <v/>
      </c>
      <c r="J1558" s="11" t="str">
        <f>IF(E1558="","",VLOOKUP(W1558,図書名リスト!$A$3:$W$1161,23,0))</f>
        <v/>
      </c>
      <c r="K1558" s="11" t="str">
        <f>IF(E1558="","",VLOOKUP(W1558,図書名リスト!$A$3:$W$11651,11,0))</f>
        <v/>
      </c>
      <c r="L1558" s="38" t="str">
        <f>IF(E1558="","",VLOOKUP(W1558,図書名リスト!$A$3:$W$1161,14,0))</f>
        <v/>
      </c>
      <c r="M1558" s="9" t="str">
        <f>IF(E1558="","",VLOOKUP(W1558,図書名リスト!$A$3:$W$1161,17,0))</f>
        <v/>
      </c>
      <c r="N1558" s="10"/>
      <c r="O1558" s="9" t="str">
        <f>IF(E1558="","",VLOOKUP(W1558,図書名リスト!$A$3:$W$1161,21,0))</f>
        <v/>
      </c>
      <c r="P1558" s="9" t="str">
        <f>IF(E1558="","",VLOOKUP(W1558,図書名リスト!$A$3:$W$1161,19,0))</f>
        <v/>
      </c>
      <c r="Q1558" s="9" t="str">
        <f>IF(E1558="","",VLOOKUP(W1558,図書名リスト!$A$3:$W$1161,20,0))</f>
        <v/>
      </c>
      <c r="R1558" s="9" t="str">
        <f>IF(E1558="","",VLOOKUP(W1558,図書名リスト!$A$3:$W$1161,22,0))</f>
        <v/>
      </c>
      <c r="S1558" s="8" t="str">
        <f t="shared" si="126"/>
        <v xml:space="preserve"> </v>
      </c>
      <c r="T1558" s="8" t="str">
        <f t="shared" si="127"/>
        <v>　</v>
      </c>
      <c r="U1558" s="8" t="str">
        <f t="shared" si="123"/>
        <v xml:space="preserve"> </v>
      </c>
      <c r="V1558" s="8">
        <f t="shared" si="124"/>
        <v>0</v>
      </c>
      <c r="W1558" s="7" t="str">
        <f t="shared" si="125"/>
        <v/>
      </c>
    </row>
    <row r="1559" spans="1:23" ht="57" customHeight="1" x14ac:dyDescent="0.15">
      <c r="A1559" s="10"/>
      <c r="B1559" s="16"/>
      <c r="C1559" s="16"/>
      <c r="D1559" s="15"/>
      <c r="E1559" s="14"/>
      <c r="F1559" s="13"/>
      <c r="G1559" s="12" t="str">
        <f>IF(E1559="","",VLOOKUP(E1559,図書名リスト!$C$3:$W$1161,16,0))</f>
        <v/>
      </c>
      <c r="H1559" s="11" t="str">
        <f>IF(E1559="","",VLOOKUP(W1559,図書名リスト!$A$3:$W$1161,5,0))</f>
        <v/>
      </c>
      <c r="I1559" s="11" t="str">
        <f>IF(E1559="","",VLOOKUP(W1559,図書名リスト!$A$3:$W$1161,9,0))</f>
        <v/>
      </c>
      <c r="J1559" s="11" t="str">
        <f>IF(E1559="","",VLOOKUP(W1559,図書名リスト!$A$3:$W$1161,23,0))</f>
        <v/>
      </c>
      <c r="K1559" s="11" t="str">
        <f>IF(E1559="","",VLOOKUP(W1559,図書名リスト!$A$3:$W$11651,11,0))</f>
        <v/>
      </c>
      <c r="L1559" s="38" t="str">
        <f>IF(E1559="","",VLOOKUP(W1559,図書名リスト!$A$3:$W$1161,14,0))</f>
        <v/>
      </c>
      <c r="M1559" s="9" t="str">
        <f>IF(E1559="","",VLOOKUP(W1559,図書名リスト!$A$3:$W$1161,17,0))</f>
        <v/>
      </c>
      <c r="N1559" s="10"/>
      <c r="O1559" s="9" t="str">
        <f>IF(E1559="","",VLOOKUP(W1559,図書名リスト!$A$3:$W$1161,21,0))</f>
        <v/>
      </c>
      <c r="P1559" s="9" t="str">
        <f>IF(E1559="","",VLOOKUP(W1559,図書名リスト!$A$3:$W$1161,19,0))</f>
        <v/>
      </c>
      <c r="Q1559" s="9" t="str">
        <f>IF(E1559="","",VLOOKUP(W1559,図書名リスト!$A$3:$W$1161,20,0))</f>
        <v/>
      </c>
      <c r="R1559" s="9" t="str">
        <f>IF(E1559="","",VLOOKUP(W1559,図書名リスト!$A$3:$W$1161,22,0))</f>
        <v/>
      </c>
      <c r="S1559" s="8" t="str">
        <f t="shared" si="126"/>
        <v xml:space="preserve"> </v>
      </c>
      <c r="T1559" s="8" t="str">
        <f t="shared" si="127"/>
        <v>　</v>
      </c>
      <c r="U1559" s="8" t="str">
        <f t="shared" si="123"/>
        <v xml:space="preserve"> </v>
      </c>
      <c r="V1559" s="8">
        <f t="shared" si="124"/>
        <v>0</v>
      </c>
      <c r="W1559" s="7" t="str">
        <f t="shared" si="125"/>
        <v/>
      </c>
    </row>
    <row r="1560" spans="1:23" ht="57" customHeight="1" x14ac:dyDescent="0.15">
      <c r="A1560" s="10"/>
      <c r="B1560" s="16"/>
      <c r="C1560" s="16"/>
      <c r="D1560" s="15"/>
      <c r="E1560" s="14"/>
      <c r="F1560" s="13"/>
      <c r="G1560" s="12" t="str">
        <f>IF(E1560="","",VLOOKUP(E1560,図書名リスト!$C$3:$W$1161,16,0))</f>
        <v/>
      </c>
      <c r="H1560" s="11" t="str">
        <f>IF(E1560="","",VLOOKUP(W1560,図書名リスト!$A$3:$W$1161,5,0))</f>
        <v/>
      </c>
      <c r="I1560" s="11" t="str">
        <f>IF(E1560="","",VLOOKUP(W1560,図書名リスト!$A$3:$W$1161,9,0))</f>
        <v/>
      </c>
      <c r="J1560" s="11" t="str">
        <f>IF(E1560="","",VLOOKUP(W1560,図書名リスト!$A$3:$W$1161,23,0))</f>
        <v/>
      </c>
      <c r="K1560" s="11" t="str">
        <f>IF(E1560="","",VLOOKUP(W1560,図書名リスト!$A$3:$W$11651,11,0))</f>
        <v/>
      </c>
      <c r="L1560" s="38" t="str">
        <f>IF(E1560="","",VLOOKUP(W1560,図書名リスト!$A$3:$W$1161,14,0))</f>
        <v/>
      </c>
      <c r="M1560" s="9" t="str">
        <f>IF(E1560="","",VLOOKUP(W1560,図書名リスト!$A$3:$W$1161,17,0))</f>
        <v/>
      </c>
      <c r="N1560" s="10"/>
      <c r="O1560" s="9" t="str">
        <f>IF(E1560="","",VLOOKUP(W1560,図書名リスト!$A$3:$W$1161,21,0))</f>
        <v/>
      </c>
      <c r="P1560" s="9" t="str">
        <f>IF(E1560="","",VLOOKUP(W1560,図書名リスト!$A$3:$W$1161,19,0))</f>
        <v/>
      </c>
      <c r="Q1560" s="9" t="str">
        <f>IF(E1560="","",VLOOKUP(W1560,図書名リスト!$A$3:$W$1161,20,0))</f>
        <v/>
      </c>
      <c r="R1560" s="9" t="str">
        <f>IF(E1560="","",VLOOKUP(W1560,図書名リスト!$A$3:$W$1161,22,0))</f>
        <v/>
      </c>
      <c r="S1560" s="8" t="str">
        <f t="shared" si="126"/>
        <v xml:space="preserve"> </v>
      </c>
      <c r="T1560" s="8" t="str">
        <f t="shared" si="127"/>
        <v>　</v>
      </c>
      <c r="U1560" s="8" t="str">
        <f t="shared" si="123"/>
        <v xml:space="preserve"> </v>
      </c>
      <c r="V1560" s="8">
        <f t="shared" si="124"/>
        <v>0</v>
      </c>
      <c r="W1560" s="7" t="str">
        <f t="shared" si="125"/>
        <v/>
      </c>
    </row>
    <row r="1561" spans="1:23" ht="57" customHeight="1" x14ac:dyDescent="0.15">
      <c r="A1561" s="10"/>
      <c r="B1561" s="16"/>
      <c r="C1561" s="16"/>
      <c r="D1561" s="15"/>
      <c r="E1561" s="14"/>
      <c r="F1561" s="13"/>
      <c r="G1561" s="12" t="str">
        <f>IF(E1561="","",VLOOKUP(E1561,図書名リスト!$C$3:$W$1161,16,0))</f>
        <v/>
      </c>
      <c r="H1561" s="11" t="str">
        <f>IF(E1561="","",VLOOKUP(W1561,図書名リスト!$A$3:$W$1161,5,0))</f>
        <v/>
      </c>
      <c r="I1561" s="11" t="str">
        <f>IF(E1561="","",VLOOKUP(W1561,図書名リスト!$A$3:$W$1161,9,0))</f>
        <v/>
      </c>
      <c r="J1561" s="11" t="str">
        <f>IF(E1561="","",VLOOKUP(W1561,図書名リスト!$A$3:$W$1161,23,0))</f>
        <v/>
      </c>
      <c r="K1561" s="11" t="str">
        <f>IF(E1561="","",VLOOKUP(W1561,図書名リスト!$A$3:$W$11651,11,0))</f>
        <v/>
      </c>
      <c r="L1561" s="38" t="str">
        <f>IF(E1561="","",VLOOKUP(W1561,図書名リスト!$A$3:$W$1161,14,0))</f>
        <v/>
      </c>
      <c r="M1561" s="9" t="str">
        <f>IF(E1561="","",VLOOKUP(W1561,図書名リスト!$A$3:$W$1161,17,0))</f>
        <v/>
      </c>
      <c r="N1561" s="10"/>
      <c r="O1561" s="9" t="str">
        <f>IF(E1561="","",VLOOKUP(W1561,図書名リスト!$A$3:$W$1161,21,0))</f>
        <v/>
      </c>
      <c r="P1561" s="9" t="str">
        <f>IF(E1561="","",VLOOKUP(W1561,図書名リスト!$A$3:$W$1161,19,0))</f>
        <v/>
      </c>
      <c r="Q1561" s="9" t="str">
        <f>IF(E1561="","",VLOOKUP(W1561,図書名リスト!$A$3:$W$1161,20,0))</f>
        <v/>
      </c>
      <c r="R1561" s="9" t="str">
        <f>IF(E1561="","",VLOOKUP(W1561,図書名リスト!$A$3:$W$1161,22,0))</f>
        <v/>
      </c>
      <c r="S1561" s="8" t="str">
        <f t="shared" si="126"/>
        <v xml:space="preserve"> </v>
      </c>
      <c r="T1561" s="8" t="str">
        <f t="shared" si="127"/>
        <v>　</v>
      </c>
      <c r="U1561" s="8" t="str">
        <f t="shared" si="123"/>
        <v xml:space="preserve"> </v>
      </c>
      <c r="V1561" s="8">
        <f t="shared" si="124"/>
        <v>0</v>
      </c>
      <c r="W1561" s="7" t="str">
        <f t="shared" si="125"/>
        <v/>
      </c>
    </row>
    <row r="1562" spans="1:23" ht="57" customHeight="1" x14ac:dyDescent="0.15">
      <c r="A1562" s="10"/>
      <c r="B1562" s="16"/>
      <c r="C1562" s="16"/>
      <c r="D1562" s="15"/>
      <c r="E1562" s="14"/>
      <c r="F1562" s="13"/>
      <c r="G1562" s="12" t="str">
        <f>IF(E1562="","",VLOOKUP(E1562,図書名リスト!$C$3:$W$1161,16,0))</f>
        <v/>
      </c>
      <c r="H1562" s="11" t="str">
        <f>IF(E1562="","",VLOOKUP(W1562,図書名リスト!$A$3:$W$1161,5,0))</f>
        <v/>
      </c>
      <c r="I1562" s="11" t="str">
        <f>IF(E1562="","",VLOOKUP(W1562,図書名リスト!$A$3:$W$1161,9,0))</f>
        <v/>
      </c>
      <c r="J1562" s="11" t="str">
        <f>IF(E1562="","",VLOOKUP(W1562,図書名リスト!$A$3:$W$1161,23,0))</f>
        <v/>
      </c>
      <c r="K1562" s="11" t="str">
        <f>IF(E1562="","",VLOOKUP(W1562,図書名リスト!$A$3:$W$11651,11,0))</f>
        <v/>
      </c>
      <c r="L1562" s="38" t="str">
        <f>IF(E1562="","",VLOOKUP(W1562,図書名リスト!$A$3:$W$1161,14,0))</f>
        <v/>
      </c>
      <c r="M1562" s="9" t="str">
        <f>IF(E1562="","",VLOOKUP(W1562,図書名リスト!$A$3:$W$1161,17,0))</f>
        <v/>
      </c>
      <c r="N1562" s="10"/>
      <c r="O1562" s="9" t="str">
        <f>IF(E1562="","",VLOOKUP(W1562,図書名リスト!$A$3:$W$1161,21,0))</f>
        <v/>
      </c>
      <c r="P1562" s="9" t="str">
        <f>IF(E1562="","",VLOOKUP(W1562,図書名リスト!$A$3:$W$1161,19,0))</f>
        <v/>
      </c>
      <c r="Q1562" s="9" t="str">
        <f>IF(E1562="","",VLOOKUP(W1562,図書名リスト!$A$3:$W$1161,20,0))</f>
        <v/>
      </c>
      <c r="R1562" s="9" t="str">
        <f>IF(E1562="","",VLOOKUP(W1562,図書名リスト!$A$3:$W$1161,22,0))</f>
        <v/>
      </c>
      <c r="S1562" s="8" t="str">
        <f t="shared" si="126"/>
        <v xml:space="preserve"> </v>
      </c>
      <c r="T1562" s="8" t="str">
        <f t="shared" si="127"/>
        <v>　</v>
      </c>
      <c r="U1562" s="8" t="str">
        <f t="shared" si="123"/>
        <v xml:space="preserve"> </v>
      </c>
      <c r="V1562" s="8">
        <f t="shared" si="124"/>
        <v>0</v>
      </c>
      <c r="W1562" s="7" t="str">
        <f t="shared" si="125"/>
        <v/>
      </c>
    </row>
    <row r="1563" spans="1:23" ht="57" customHeight="1" x14ac:dyDescent="0.15">
      <c r="A1563" s="10"/>
      <c r="B1563" s="16"/>
      <c r="C1563" s="16"/>
      <c r="D1563" s="15"/>
      <c r="E1563" s="14"/>
      <c r="F1563" s="13"/>
      <c r="G1563" s="12" t="str">
        <f>IF(E1563="","",VLOOKUP(E1563,図書名リスト!$C$3:$W$1161,16,0))</f>
        <v/>
      </c>
      <c r="H1563" s="11" t="str">
        <f>IF(E1563="","",VLOOKUP(W1563,図書名リスト!$A$3:$W$1161,5,0))</f>
        <v/>
      </c>
      <c r="I1563" s="11" t="str">
        <f>IF(E1563="","",VLOOKUP(W1563,図書名リスト!$A$3:$W$1161,9,0))</f>
        <v/>
      </c>
      <c r="J1563" s="11" t="str">
        <f>IF(E1563="","",VLOOKUP(W1563,図書名リスト!$A$3:$W$1161,23,0))</f>
        <v/>
      </c>
      <c r="K1563" s="11" t="str">
        <f>IF(E1563="","",VLOOKUP(W1563,図書名リスト!$A$3:$W$11651,11,0))</f>
        <v/>
      </c>
      <c r="L1563" s="38" t="str">
        <f>IF(E1563="","",VLOOKUP(W1563,図書名リスト!$A$3:$W$1161,14,0))</f>
        <v/>
      </c>
      <c r="M1563" s="9" t="str">
        <f>IF(E1563="","",VLOOKUP(W1563,図書名リスト!$A$3:$W$1161,17,0))</f>
        <v/>
      </c>
      <c r="N1563" s="10"/>
      <c r="O1563" s="9" t="str">
        <f>IF(E1563="","",VLOOKUP(W1563,図書名リスト!$A$3:$W$1161,21,0))</f>
        <v/>
      </c>
      <c r="P1563" s="9" t="str">
        <f>IF(E1563="","",VLOOKUP(W1563,図書名リスト!$A$3:$W$1161,19,0))</f>
        <v/>
      </c>
      <c r="Q1563" s="9" t="str">
        <f>IF(E1563="","",VLOOKUP(W1563,図書名リスト!$A$3:$W$1161,20,0))</f>
        <v/>
      </c>
      <c r="R1563" s="9" t="str">
        <f>IF(E1563="","",VLOOKUP(W1563,図書名リスト!$A$3:$W$1161,22,0))</f>
        <v/>
      </c>
      <c r="S1563" s="8" t="str">
        <f t="shared" si="126"/>
        <v xml:space="preserve"> </v>
      </c>
      <c r="T1563" s="8" t="str">
        <f t="shared" si="127"/>
        <v>　</v>
      </c>
      <c r="U1563" s="8" t="str">
        <f t="shared" si="123"/>
        <v xml:space="preserve"> </v>
      </c>
      <c r="V1563" s="8">
        <f t="shared" si="124"/>
        <v>0</v>
      </c>
      <c r="W1563" s="7" t="str">
        <f t="shared" si="125"/>
        <v/>
      </c>
    </row>
    <row r="1564" spans="1:23" ht="57" customHeight="1" x14ac:dyDescent="0.15">
      <c r="A1564" s="10"/>
      <c r="B1564" s="16"/>
      <c r="C1564" s="16"/>
      <c r="D1564" s="15"/>
      <c r="E1564" s="14"/>
      <c r="F1564" s="13"/>
      <c r="G1564" s="12" t="str">
        <f>IF(E1564="","",VLOOKUP(E1564,図書名リスト!$C$3:$W$1161,16,0))</f>
        <v/>
      </c>
      <c r="H1564" s="11" t="str">
        <f>IF(E1564="","",VLOOKUP(W1564,図書名リスト!$A$3:$W$1161,5,0))</f>
        <v/>
      </c>
      <c r="I1564" s="11" t="str">
        <f>IF(E1564="","",VLOOKUP(W1564,図書名リスト!$A$3:$W$1161,9,0))</f>
        <v/>
      </c>
      <c r="J1564" s="11" t="str">
        <f>IF(E1564="","",VLOOKUP(W1564,図書名リスト!$A$3:$W$1161,23,0))</f>
        <v/>
      </c>
      <c r="K1564" s="11" t="str">
        <f>IF(E1564="","",VLOOKUP(W1564,図書名リスト!$A$3:$W$11651,11,0))</f>
        <v/>
      </c>
      <c r="L1564" s="38" t="str">
        <f>IF(E1564="","",VLOOKUP(W1564,図書名リスト!$A$3:$W$1161,14,0))</f>
        <v/>
      </c>
      <c r="M1564" s="9" t="str">
        <f>IF(E1564="","",VLOOKUP(W1564,図書名リスト!$A$3:$W$1161,17,0))</f>
        <v/>
      </c>
      <c r="N1564" s="10"/>
      <c r="O1564" s="9" t="str">
        <f>IF(E1564="","",VLOOKUP(W1564,図書名リスト!$A$3:$W$1161,21,0))</f>
        <v/>
      </c>
      <c r="P1564" s="9" t="str">
        <f>IF(E1564="","",VLOOKUP(W1564,図書名リスト!$A$3:$W$1161,19,0))</f>
        <v/>
      </c>
      <c r="Q1564" s="9" t="str">
        <f>IF(E1564="","",VLOOKUP(W1564,図書名リスト!$A$3:$W$1161,20,0))</f>
        <v/>
      </c>
      <c r="R1564" s="9" t="str">
        <f>IF(E1564="","",VLOOKUP(W1564,図書名リスト!$A$3:$W$1161,22,0))</f>
        <v/>
      </c>
      <c r="S1564" s="8" t="str">
        <f t="shared" si="126"/>
        <v xml:space="preserve"> </v>
      </c>
      <c r="T1564" s="8" t="str">
        <f t="shared" si="127"/>
        <v>　</v>
      </c>
      <c r="U1564" s="8" t="str">
        <f t="shared" si="123"/>
        <v xml:space="preserve"> </v>
      </c>
      <c r="V1564" s="8">
        <f t="shared" si="124"/>
        <v>0</v>
      </c>
      <c r="W1564" s="7" t="str">
        <f t="shared" si="125"/>
        <v/>
      </c>
    </row>
    <row r="1565" spans="1:23" ht="57" customHeight="1" x14ac:dyDescent="0.15">
      <c r="A1565" s="10"/>
      <c r="B1565" s="16"/>
      <c r="C1565" s="16"/>
      <c r="D1565" s="15"/>
      <c r="E1565" s="14"/>
      <c r="F1565" s="13"/>
      <c r="G1565" s="12" t="str">
        <f>IF(E1565="","",VLOOKUP(E1565,図書名リスト!$C$3:$W$1161,16,0))</f>
        <v/>
      </c>
      <c r="H1565" s="11" t="str">
        <f>IF(E1565="","",VLOOKUP(W1565,図書名リスト!$A$3:$W$1161,5,0))</f>
        <v/>
      </c>
      <c r="I1565" s="11" t="str">
        <f>IF(E1565="","",VLOOKUP(W1565,図書名リスト!$A$3:$W$1161,9,0))</f>
        <v/>
      </c>
      <c r="J1565" s="11" t="str">
        <f>IF(E1565="","",VLOOKUP(W1565,図書名リスト!$A$3:$W$1161,23,0))</f>
        <v/>
      </c>
      <c r="K1565" s="11" t="str">
        <f>IF(E1565="","",VLOOKUP(W1565,図書名リスト!$A$3:$W$11651,11,0))</f>
        <v/>
      </c>
      <c r="L1565" s="38" t="str">
        <f>IF(E1565="","",VLOOKUP(W1565,図書名リスト!$A$3:$W$1161,14,0))</f>
        <v/>
      </c>
      <c r="M1565" s="9" t="str">
        <f>IF(E1565="","",VLOOKUP(W1565,図書名リスト!$A$3:$W$1161,17,0))</f>
        <v/>
      </c>
      <c r="N1565" s="10"/>
      <c r="O1565" s="9" t="str">
        <f>IF(E1565="","",VLOOKUP(W1565,図書名リスト!$A$3:$W$1161,21,0))</f>
        <v/>
      </c>
      <c r="P1565" s="9" t="str">
        <f>IF(E1565="","",VLOOKUP(W1565,図書名リスト!$A$3:$W$1161,19,0))</f>
        <v/>
      </c>
      <c r="Q1565" s="9" t="str">
        <f>IF(E1565="","",VLOOKUP(W1565,図書名リスト!$A$3:$W$1161,20,0))</f>
        <v/>
      </c>
      <c r="R1565" s="9" t="str">
        <f>IF(E1565="","",VLOOKUP(W1565,図書名リスト!$A$3:$W$1161,22,0))</f>
        <v/>
      </c>
      <c r="S1565" s="8" t="str">
        <f t="shared" si="126"/>
        <v xml:space="preserve"> </v>
      </c>
      <c r="T1565" s="8" t="str">
        <f t="shared" si="127"/>
        <v>　</v>
      </c>
      <c r="U1565" s="8" t="str">
        <f t="shared" si="123"/>
        <v xml:space="preserve"> </v>
      </c>
      <c r="V1565" s="8">
        <f t="shared" si="124"/>
        <v>0</v>
      </c>
      <c r="W1565" s="7" t="str">
        <f t="shared" si="125"/>
        <v/>
      </c>
    </row>
    <row r="1566" spans="1:23" ht="57" customHeight="1" x14ac:dyDescent="0.15">
      <c r="A1566" s="10"/>
      <c r="B1566" s="16"/>
      <c r="C1566" s="16"/>
      <c r="D1566" s="15"/>
      <c r="E1566" s="14"/>
      <c r="F1566" s="13"/>
      <c r="G1566" s="12" t="str">
        <f>IF(E1566="","",VLOOKUP(E1566,図書名リスト!$C$3:$W$1161,16,0))</f>
        <v/>
      </c>
      <c r="H1566" s="11" t="str">
        <f>IF(E1566="","",VLOOKUP(W1566,図書名リスト!$A$3:$W$1161,5,0))</f>
        <v/>
      </c>
      <c r="I1566" s="11" t="str">
        <f>IF(E1566="","",VLOOKUP(W1566,図書名リスト!$A$3:$W$1161,9,0))</f>
        <v/>
      </c>
      <c r="J1566" s="11" t="str">
        <f>IF(E1566="","",VLOOKUP(W1566,図書名リスト!$A$3:$W$1161,23,0))</f>
        <v/>
      </c>
      <c r="K1566" s="11" t="str">
        <f>IF(E1566="","",VLOOKUP(W1566,図書名リスト!$A$3:$W$11651,11,0))</f>
        <v/>
      </c>
      <c r="L1566" s="38" t="str">
        <f>IF(E1566="","",VLOOKUP(W1566,図書名リスト!$A$3:$W$1161,14,0))</f>
        <v/>
      </c>
      <c r="M1566" s="9" t="str">
        <f>IF(E1566="","",VLOOKUP(W1566,図書名リスト!$A$3:$W$1161,17,0))</f>
        <v/>
      </c>
      <c r="N1566" s="10"/>
      <c r="O1566" s="9" t="str">
        <f>IF(E1566="","",VLOOKUP(W1566,図書名リスト!$A$3:$W$1161,21,0))</f>
        <v/>
      </c>
      <c r="P1566" s="9" t="str">
        <f>IF(E1566="","",VLOOKUP(W1566,図書名リスト!$A$3:$W$1161,19,0))</f>
        <v/>
      </c>
      <c r="Q1566" s="9" t="str">
        <f>IF(E1566="","",VLOOKUP(W1566,図書名リスト!$A$3:$W$1161,20,0))</f>
        <v/>
      </c>
      <c r="R1566" s="9" t="str">
        <f>IF(E1566="","",VLOOKUP(W1566,図書名リスト!$A$3:$W$1161,22,0))</f>
        <v/>
      </c>
      <c r="S1566" s="8" t="str">
        <f t="shared" si="126"/>
        <v xml:space="preserve"> </v>
      </c>
      <c r="T1566" s="8" t="str">
        <f t="shared" si="127"/>
        <v>　</v>
      </c>
      <c r="U1566" s="8" t="str">
        <f t="shared" si="123"/>
        <v xml:space="preserve"> </v>
      </c>
      <c r="V1566" s="8">
        <f t="shared" si="124"/>
        <v>0</v>
      </c>
      <c r="W1566" s="7" t="str">
        <f t="shared" si="125"/>
        <v/>
      </c>
    </row>
    <row r="1567" spans="1:23" ht="57" customHeight="1" x14ac:dyDescent="0.15">
      <c r="A1567" s="10"/>
      <c r="B1567" s="16"/>
      <c r="C1567" s="16"/>
      <c r="D1567" s="15"/>
      <c r="E1567" s="14"/>
      <c r="F1567" s="13"/>
      <c r="G1567" s="12" t="str">
        <f>IF(E1567="","",VLOOKUP(E1567,図書名リスト!$C$3:$W$1161,16,0))</f>
        <v/>
      </c>
      <c r="H1567" s="11" t="str">
        <f>IF(E1567="","",VLOOKUP(W1567,図書名リスト!$A$3:$W$1161,5,0))</f>
        <v/>
      </c>
      <c r="I1567" s="11" t="str">
        <f>IF(E1567="","",VLOOKUP(W1567,図書名リスト!$A$3:$W$1161,9,0))</f>
        <v/>
      </c>
      <c r="J1567" s="11" t="str">
        <f>IF(E1567="","",VLOOKUP(W1567,図書名リスト!$A$3:$W$1161,23,0))</f>
        <v/>
      </c>
      <c r="K1567" s="11" t="str">
        <f>IF(E1567="","",VLOOKUP(W1567,図書名リスト!$A$3:$W$11651,11,0))</f>
        <v/>
      </c>
      <c r="L1567" s="38" t="str">
        <f>IF(E1567="","",VLOOKUP(W1567,図書名リスト!$A$3:$W$1161,14,0))</f>
        <v/>
      </c>
      <c r="M1567" s="9" t="str">
        <f>IF(E1567="","",VLOOKUP(W1567,図書名リスト!$A$3:$W$1161,17,0))</f>
        <v/>
      </c>
      <c r="N1567" s="10"/>
      <c r="O1567" s="9" t="str">
        <f>IF(E1567="","",VLOOKUP(W1567,図書名リスト!$A$3:$W$1161,21,0))</f>
        <v/>
      </c>
      <c r="P1567" s="9" t="str">
        <f>IF(E1567="","",VLOOKUP(W1567,図書名リスト!$A$3:$W$1161,19,0))</f>
        <v/>
      </c>
      <c r="Q1567" s="9" t="str">
        <f>IF(E1567="","",VLOOKUP(W1567,図書名リスト!$A$3:$W$1161,20,0))</f>
        <v/>
      </c>
      <c r="R1567" s="9" t="str">
        <f>IF(E1567="","",VLOOKUP(W1567,図書名リスト!$A$3:$W$1161,22,0))</f>
        <v/>
      </c>
      <c r="S1567" s="8" t="str">
        <f t="shared" si="126"/>
        <v xml:space="preserve"> </v>
      </c>
      <c r="T1567" s="8" t="str">
        <f t="shared" si="127"/>
        <v>　</v>
      </c>
      <c r="U1567" s="8" t="str">
        <f t="shared" si="123"/>
        <v xml:space="preserve"> </v>
      </c>
      <c r="V1567" s="8">
        <f t="shared" si="124"/>
        <v>0</v>
      </c>
      <c r="W1567" s="7" t="str">
        <f t="shared" si="125"/>
        <v/>
      </c>
    </row>
    <row r="1568" spans="1:23" ht="57" customHeight="1" x14ac:dyDescent="0.15">
      <c r="A1568" s="10"/>
      <c r="B1568" s="16"/>
      <c r="C1568" s="16"/>
      <c r="D1568" s="15"/>
      <c r="E1568" s="14"/>
      <c r="F1568" s="13"/>
      <c r="G1568" s="12" t="str">
        <f>IF(E1568="","",VLOOKUP(E1568,図書名リスト!$C$3:$W$1161,16,0))</f>
        <v/>
      </c>
      <c r="H1568" s="11" t="str">
        <f>IF(E1568="","",VLOOKUP(W1568,図書名リスト!$A$3:$W$1161,5,0))</f>
        <v/>
      </c>
      <c r="I1568" s="11" t="str">
        <f>IF(E1568="","",VLOOKUP(W1568,図書名リスト!$A$3:$W$1161,9,0))</f>
        <v/>
      </c>
      <c r="J1568" s="11" t="str">
        <f>IF(E1568="","",VLOOKUP(W1568,図書名リスト!$A$3:$W$1161,23,0))</f>
        <v/>
      </c>
      <c r="K1568" s="11" t="str">
        <f>IF(E1568="","",VLOOKUP(W1568,図書名リスト!$A$3:$W$11651,11,0))</f>
        <v/>
      </c>
      <c r="L1568" s="38" t="str">
        <f>IF(E1568="","",VLOOKUP(W1568,図書名リスト!$A$3:$W$1161,14,0))</f>
        <v/>
      </c>
      <c r="M1568" s="9" t="str">
        <f>IF(E1568="","",VLOOKUP(W1568,図書名リスト!$A$3:$W$1161,17,0))</f>
        <v/>
      </c>
      <c r="N1568" s="10"/>
      <c r="O1568" s="9" t="str">
        <f>IF(E1568="","",VLOOKUP(W1568,図書名リスト!$A$3:$W$1161,21,0))</f>
        <v/>
      </c>
      <c r="P1568" s="9" t="str">
        <f>IF(E1568="","",VLOOKUP(W1568,図書名リスト!$A$3:$W$1161,19,0))</f>
        <v/>
      </c>
      <c r="Q1568" s="9" t="str">
        <f>IF(E1568="","",VLOOKUP(W1568,図書名リスト!$A$3:$W$1161,20,0))</f>
        <v/>
      </c>
      <c r="R1568" s="9" t="str">
        <f>IF(E1568="","",VLOOKUP(W1568,図書名リスト!$A$3:$W$1161,22,0))</f>
        <v/>
      </c>
      <c r="S1568" s="8" t="str">
        <f t="shared" si="126"/>
        <v xml:space="preserve"> </v>
      </c>
      <c r="T1568" s="8" t="str">
        <f t="shared" si="127"/>
        <v>　</v>
      </c>
      <c r="U1568" s="8" t="str">
        <f t="shared" si="123"/>
        <v xml:space="preserve"> </v>
      </c>
      <c r="V1568" s="8">
        <f t="shared" si="124"/>
        <v>0</v>
      </c>
      <c r="W1568" s="7" t="str">
        <f t="shared" si="125"/>
        <v/>
      </c>
    </row>
    <row r="1569" spans="1:23" ht="57" customHeight="1" x14ac:dyDescent="0.15">
      <c r="A1569" s="10"/>
      <c r="B1569" s="16"/>
      <c r="C1569" s="16"/>
      <c r="D1569" s="15"/>
      <c r="E1569" s="14"/>
      <c r="F1569" s="13"/>
      <c r="G1569" s="12" t="str">
        <f>IF(E1569="","",VLOOKUP(E1569,図書名リスト!$C$3:$W$1161,16,0))</f>
        <v/>
      </c>
      <c r="H1569" s="11" t="str">
        <f>IF(E1569="","",VLOOKUP(W1569,図書名リスト!$A$3:$W$1161,5,0))</f>
        <v/>
      </c>
      <c r="I1569" s="11" t="str">
        <f>IF(E1569="","",VLOOKUP(W1569,図書名リスト!$A$3:$W$1161,9,0))</f>
        <v/>
      </c>
      <c r="J1569" s="11" t="str">
        <f>IF(E1569="","",VLOOKUP(W1569,図書名リスト!$A$3:$W$1161,23,0))</f>
        <v/>
      </c>
      <c r="K1569" s="11" t="str">
        <f>IF(E1569="","",VLOOKUP(W1569,図書名リスト!$A$3:$W$11651,11,0))</f>
        <v/>
      </c>
      <c r="L1569" s="38" t="str">
        <f>IF(E1569="","",VLOOKUP(W1569,図書名リスト!$A$3:$W$1161,14,0))</f>
        <v/>
      </c>
      <c r="M1569" s="9" t="str">
        <f>IF(E1569="","",VLOOKUP(W1569,図書名リスト!$A$3:$W$1161,17,0))</f>
        <v/>
      </c>
      <c r="N1569" s="10"/>
      <c r="O1569" s="9" t="str">
        <f>IF(E1569="","",VLOOKUP(W1569,図書名リスト!$A$3:$W$1161,21,0))</f>
        <v/>
      </c>
      <c r="P1569" s="9" t="str">
        <f>IF(E1569="","",VLOOKUP(W1569,図書名リスト!$A$3:$W$1161,19,0))</f>
        <v/>
      </c>
      <c r="Q1569" s="9" t="str">
        <f>IF(E1569="","",VLOOKUP(W1569,図書名リスト!$A$3:$W$1161,20,0))</f>
        <v/>
      </c>
      <c r="R1569" s="9" t="str">
        <f>IF(E1569="","",VLOOKUP(W1569,図書名リスト!$A$3:$W$1161,22,0))</f>
        <v/>
      </c>
      <c r="S1569" s="8" t="str">
        <f t="shared" si="126"/>
        <v xml:space="preserve"> </v>
      </c>
      <c r="T1569" s="8" t="str">
        <f t="shared" si="127"/>
        <v>　</v>
      </c>
      <c r="U1569" s="8" t="str">
        <f t="shared" si="123"/>
        <v xml:space="preserve"> </v>
      </c>
      <c r="V1569" s="8">
        <f t="shared" si="124"/>
        <v>0</v>
      </c>
      <c r="W1569" s="7" t="str">
        <f t="shared" si="125"/>
        <v/>
      </c>
    </row>
    <row r="1570" spans="1:23" ht="57" customHeight="1" x14ac:dyDescent="0.15">
      <c r="A1570" s="10"/>
      <c r="B1570" s="16"/>
      <c r="C1570" s="16"/>
      <c r="D1570" s="15"/>
      <c r="E1570" s="14"/>
      <c r="F1570" s="13"/>
      <c r="G1570" s="12" t="str">
        <f>IF(E1570="","",VLOOKUP(E1570,図書名リスト!$C$3:$W$1161,16,0))</f>
        <v/>
      </c>
      <c r="H1570" s="11" t="str">
        <f>IF(E1570="","",VLOOKUP(W1570,図書名リスト!$A$3:$W$1161,5,0))</f>
        <v/>
      </c>
      <c r="I1570" s="11" t="str">
        <f>IF(E1570="","",VLOOKUP(W1570,図書名リスト!$A$3:$W$1161,9,0))</f>
        <v/>
      </c>
      <c r="J1570" s="11" t="str">
        <f>IF(E1570="","",VLOOKUP(W1570,図書名リスト!$A$3:$W$1161,23,0))</f>
        <v/>
      </c>
      <c r="K1570" s="11" t="str">
        <f>IF(E1570="","",VLOOKUP(W1570,図書名リスト!$A$3:$W$11651,11,0))</f>
        <v/>
      </c>
      <c r="L1570" s="38" t="str">
        <f>IF(E1570="","",VLOOKUP(W1570,図書名リスト!$A$3:$W$1161,14,0))</f>
        <v/>
      </c>
      <c r="M1570" s="9" t="str">
        <f>IF(E1570="","",VLOOKUP(W1570,図書名リスト!$A$3:$W$1161,17,0))</f>
        <v/>
      </c>
      <c r="N1570" s="10"/>
      <c r="O1570" s="9" t="str">
        <f>IF(E1570="","",VLOOKUP(W1570,図書名リスト!$A$3:$W$1161,21,0))</f>
        <v/>
      </c>
      <c r="P1570" s="9" t="str">
        <f>IF(E1570="","",VLOOKUP(W1570,図書名リスト!$A$3:$W$1161,19,0))</f>
        <v/>
      </c>
      <c r="Q1570" s="9" t="str">
        <f>IF(E1570="","",VLOOKUP(W1570,図書名リスト!$A$3:$W$1161,20,0))</f>
        <v/>
      </c>
      <c r="R1570" s="9" t="str">
        <f>IF(E1570="","",VLOOKUP(W1570,図書名リスト!$A$3:$W$1161,22,0))</f>
        <v/>
      </c>
      <c r="S1570" s="8" t="str">
        <f t="shared" si="126"/>
        <v xml:space="preserve"> </v>
      </c>
      <c r="T1570" s="8" t="str">
        <f t="shared" si="127"/>
        <v>　</v>
      </c>
      <c r="U1570" s="8" t="str">
        <f t="shared" si="123"/>
        <v xml:space="preserve"> </v>
      </c>
      <c r="V1570" s="8">
        <f t="shared" si="124"/>
        <v>0</v>
      </c>
      <c r="W1570" s="7" t="str">
        <f t="shared" si="125"/>
        <v/>
      </c>
    </row>
    <row r="1571" spans="1:23" ht="57" customHeight="1" x14ac:dyDescent="0.15">
      <c r="A1571" s="10"/>
      <c r="B1571" s="16"/>
      <c r="C1571" s="16"/>
      <c r="D1571" s="15"/>
      <c r="E1571" s="14"/>
      <c r="F1571" s="13"/>
      <c r="G1571" s="12" t="str">
        <f>IF(E1571="","",VLOOKUP(E1571,図書名リスト!$C$3:$W$1161,16,0))</f>
        <v/>
      </c>
      <c r="H1571" s="11" t="str">
        <f>IF(E1571="","",VLOOKUP(W1571,図書名リスト!$A$3:$W$1161,5,0))</f>
        <v/>
      </c>
      <c r="I1571" s="11" t="str">
        <f>IF(E1571="","",VLOOKUP(W1571,図書名リスト!$A$3:$W$1161,9,0))</f>
        <v/>
      </c>
      <c r="J1571" s="11" t="str">
        <f>IF(E1571="","",VLOOKUP(W1571,図書名リスト!$A$3:$W$1161,23,0))</f>
        <v/>
      </c>
      <c r="K1571" s="11" t="str">
        <f>IF(E1571="","",VLOOKUP(W1571,図書名リスト!$A$3:$W$11651,11,0))</f>
        <v/>
      </c>
      <c r="L1571" s="38" t="str">
        <f>IF(E1571="","",VLOOKUP(W1571,図書名リスト!$A$3:$W$1161,14,0))</f>
        <v/>
      </c>
      <c r="M1571" s="9" t="str">
        <f>IF(E1571="","",VLOOKUP(W1571,図書名リスト!$A$3:$W$1161,17,0))</f>
        <v/>
      </c>
      <c r="N1571" s="10"/>
      <c r="O1571" s="9" t="str">
        <f>IF(E1571="","",VLOOKUP(W1571,図書名リスト!$A$3:$W$1161,21,0))</f>
        <v/>
      </c>
      <c r="P1571" s="9" t="str">
        <f>IF(E1571="","",VLOOKUP(W1571,図書名リスト!$A$3:$W$1161,19,0))</f>
        <v/>
      </c>
      <c r="Q1571" s="9" t="str">
        <f>IF(E1571="","",VLOOKUP(W1571,図書名リスト!$A$3:$W$1161,20,0))</f>
        <v/>
      </c>
      <c r="R1571" s="9" t="str">
        <f>IF(E1571="","",VLOOKUP(W1571,図書名リスト!$A$3:$W$1161,22,0))</f>
        <v/>
      </c>
      <c r="S1571" s="8" t="str">
        <f t="shared" si="126"/>
        <v xml:space="preserve"> </v>
      </c>
      <c r="T1571" s="8" t="str">
        <f t="shared" si="127"/>
        <v>　</v>
      </c>
      <c r="U1571" s="8" t="str">
        <f t="shared" si="123"/>
        <v xml:space="preserve"> </v>
      </c>
      <c r="V1571" s="8">
        <f t="shared" si="124"/>
        <v>0</v>
      </c>
      <c r="W1571" s="7" t="str">
        <f t="shared" si="125"/>
        <v/>
      </c>
    </row>
    <row r="1572" spans="1:23" ht="57" customHeight="1" x14ac:dyDescent="0.15">
      <c r="A1572" s="10"/>
      <c r="B1572" s="16"/>
      <c r="C1572" s="16"/>
      <c r="D1572" s="15"/>
      <c r="E1572" s="14"/>
      <c r="F1572" s="13"/>
      <c r="G1572" s="12" t="str">
        <f>IF(E1572="","",VLOOKUP(E1572,図書名リスト!$C$3:$W$1161,16,0))</f>
        <v/>
      </c>
      <c r="H1572" s="11" t="str">
        <f>IF(E1572="","",VLOOKUP(W1572,図書名リスト!$A$3:$W$1161,5,0))</f>
        <v/>
      </c>
      <c r="I1572" s="11" t="str">
        <f>IF(E1572="","",VLOOKUP(W1572,図書名リスト!$A$3:$W$1161,9,0))</f>
        <v/>
      </c>
      <c r="J1572" s="11" t="str">
        <f>IF(E1572="","",VLOOKUP(W1572,図書名リスト!$A$3:$W$1161,23,0))</f>
        <v/>
      </c>
      <c r="K1572" s="11" t="str">
        <f>IF(E1572="","",VLOOKUP(W1572,図書名リスト!$A$3:$W$11651,11,0))</f>
        <v/>
      </c>
      <c r="L1572" s="38" t="str">
        <f>IF(E1572="","",VLOOKUP(W1572,図書名リスト!$A$3:$W$1161,14,0))</f>
        <v/>
      </c>
      <c r="M1572" s="9" t="str">
        <f>IF(E1572="","",VLOOKUP(W1572,図書名リスト!$A$3:$W$1161,17,0))</f>
        <v/>
      </c>
      <c r="N1572" s="10"/>
      <c r="O1572" s="9" t="str">
        <f>IF(E1572="","",VLOOKUP(W1572,図書名リスト!$A$3:$W$1161,21,0))</f>
        <v/>
      </c>
      <c r="P1572" s="9" t="str">
        <f>IF(E1572="","",VLOOKUP(W1572,図書名リスト!$A$3:$W$1161,19,0))</f>
        <v/>
      </c>
      <c r="Q1572" s="9" t="str">
        <f>IF(E1572="","",VLOOKUP(W1572,図書名リスト!$A$3:$W$1161,20,0))</f>
        <v/>
      </c>
      <c r="R1572" s="9" t="str">
        <f>IF(E1572="","",VLOOKUP(W1572,図書名リスト!$A$3:$W$1161,22,0))</f>
        <v/>
      </c>
      <c r="S1572" s="8" t="str">
        <f t="shared" si="126"/>
        <v xml:space="preserve"> </v>
      </c>
      <c r="T1572" s="8" t="str">
        <f t="shared" si="127"/>
        <v>　</v>
      </c>
      <c r="U1572" s="8" t="str">
        <f t="shared" si="123"/>
        <v xml:space="preserve"> </v>
      </c>
      <c r="V1572" s="8">
        <f t="shared" si="124"/>
        <v>0</v>
      </c>
      <c r="W1572" s="7" t="str">
        <f t="shared" si="125"/>
        <v/>
      </c>
    </row>
    <row r="1573" spans="1:23" ht="57" customHeight="1" x14ac:dyDescent="0.15">
      <c r="A1573" s="10"/>
      <c r="B1573" s="16"/>
      <c r="C1573" s="16"/>
      <c r="D1573" s="15"/>
      <c r="E1573" s="14"/>
      <c r="F1573" s="13"/>
      <c r="G1573" s="12" t="str">
        <f>IF(E1573="","",VLOOKUP(E1573,図書名リスト!$C$3:$W$1161,16,0))</f>
        <v/>
      </c>
      <c r="H1573" s="11" t="str">
        <f>IF(E1573="","",VLOOKUP(W1573,図書名リスト!$A$3:$W$1161,5,0))</f>
        <v/>
      </c>
      <c r="I1573" s="11" t="str">
        <f>IF(E1573="","",VLOOKUP(W1573,図書名リスト!$A$3:$W$1161,9,0))</f>
        <v/>
      </c>
      <c r="J1573" s="11" t="str">
        <f>IF(E1573="","",VLOOKUP(W1573,図書名リスト!$A$3:$W$1161,23,0))</f>
        <v/>
      </c>
      <c r="K1573" s="11" t="str">
        <f>IF(E1573="","",VLOOKUP(W1573,図書名リスト!$A$3:$W$11651,11,0))</f>
        <v/>
      </c>
      <c r="L1573" s="38" t="str">
        <f>IF(E1573="","",VLOOKUP(W1573,図書名リスト!$A$3:$W$1161,14,0))</f>
        <v/>
      </c>
      <c r="M1573" s="9" t="str">
        <f>IF(E1573="","",VLOOKUP(W1573,図書名リスト!$A$3:$W$1161,17,0))</f>
        <v/>
      </c>
      <c r="N1573" s="10"/>
      <c r="O1573" s="9" t="str">
        <f>IF(E1573="","",VLOOKUP(W1573,図書名リスト!$A$3:$W$1161,21,0))</f>
        <v/>
      </c>
      <c r="P1573" s="9" t="str">
        <f>IF(E1573="","",VLOOKUP(W1573,図書名リスト!$A$3:$W$1161,19,0))</f>
        <v/>
      </c>
      <c r="Q1573" s="9" t="str">
        <f>IF(E1573="","",VLOOKUP(W1573,図書名リスト!$A$3:$W$1161,20,0))</f>
        <v/>
      </c>
      <c r="R1573" s="9" t="str">
        <f>IF(E1573="","",VLOOKUP(W1573,図書名リスト!$A$3:$W$1161,22,0))</f>
        <v/>
      </c>
      <c r="S1573" s="8" t="str">
        <f t="shared" si="126"/>
        <v xml:space="preserve"> </v>
      </c>
      <c r="T1573" s="8" t="str">
        <f t="shared" si="127"/>
        <v>　</v>
      </c>
      <c r="U1573" s="8" t="str">
        <f t="shared" si="123"/>
        <v xml:space="preserve"> </v>
      </c>
      <c r="V1573" s="8">
        <f t="shared" si="124"/>
        <v>0</v>
      </c>
      <c r="W1573" s="7" t="str">
        <f t="shared" si="125"/>
        <v/>
      </c>
    </row>
    <row r="1574" spans="1:23" ht="57" customHeight="1" x14ac:dyDescent="0.15">
      <c r="A1574" s="10"/>
      <c r="B1574" s="16"/>
      <c r="C1574" s="16"/>
      <c r="D1574" s="15"/>
      <c r="E1574" s="14"/>
      <c r="F1574" s="13"/>
      <c r="G1574" s="12" t="str">
        <f>IF(E1574="","",VLOOKUP(E1574,図書名リスト!$C$3:$W$1161,16,0))</f>
        <v/>
      </c>
      <c r="H1574" s="11" t="str">
        <f>IF(E1574="","",VLOOKUP(W1574,図書名リスト!$A$3:$W$1161,5,0))</f>
        <v/>
      </c>
      <c r="I1574" s="11" t="str">
        <f>IF(E1574="","",VLOOKUP(W1574,図書名リスト!$A$3:$W$1161,9,0))</f>
        <v/>
      </c>
      <c r="J1574" s="11" t="str">
        <f>IF(E1574="","",VLOOKUP(W1574,図書名リスト!$A$3:$W$1161,23,0))</f>
        <v/>
      </c>
      <c r="K1574" s="11" t="str">
        <f>IF(E1574="","",VLOOKUP(W1574,図書名リスト!$A$3:$W$11651,11,0))</f>
        <v/>
      </c>
      <c r="L1574" s="38" t="str">
        <f>IF(E1574="","",VLOOKUP(W1574,図書名リスト!$A$3:$W$1161,14,0))</f>
        <v/>
      </c>
      <c r="M1574" s="9" t="str">
        <f>IF(E1574="","",VLOOKUP(W1574,図書名リスト!$A$3:$W$1161,17,0))</f>
        <v/>
      </c>
      <c r="N1574" s="10"/>
      <c r="O1574" s="9" t="str">
        <f>IF(E1574="","",VLOOKUP(W1574,図書名リスト!$A$3:$W$1161,21,0))</f>
        <v/>
      </c>
      <c r="P1574" s="9" t="str">
        <f>IF(E1574="","",VLOOKUP(W1574,図書名リスト!$A$3:$W$1161,19,0))</f>
        <v/>
      </c>
      <c r="Q1574" s="9" t="str">
        <f>IF(E1574="","",VLOOKUP(W1574,図書名リスト!$A$3:$W$1161,20,0))</f>
        <v/>
      </c>
      <c r="R1574" s="9" t="str">
        <f>IF(E1574="","",VLOOKUP(W1574,図書名リスト!$A$3:$W$1161,22,0))</f>
        <v/>
      </c>
      <c r="S1574" s="8" t="str">
        <f t="shared" si="126"/>
        <v xml:space="preserve"> </v>
      </c>
      <c r="T1574" s="8" t="str">
        <f t="shared" si="127"/>
        <v>　</v>
      </c>
      <c r="U1574" s="8" t="str">
        <f t="shared" si="123"/>
        <v xml:space="preserve"> </v>
      </c>
      <c r="V1574" s="8">
        <f t="shared" si="124"/>
        <v>0</v>
      </c>
      <c r="W1574" s="7" t="str">
        <f t="shared" si="125"/>
        <v/>
      </c>
    </row>
    <row r="1575" spans="1:23" ht="57" customHeight="1" x14ac:dyDescent="0.15">
      <c r="A1575" s="10"/>
      <c r="B1575" s="16"/>
      <c r="C1575" s="16"/>
      <c r="D1575" s="15"/>
      <c r="E1575" s="14"/>
      <c r="F1575" s="13"/>
      <c r="G1575" s="12" t="str">
        <f>IF(E1575="","",VLOOKUP(E1575,図書名リスト!$C$3:$W$1161,16,0))</f>
        <v/>
      </c>
      <c r="H1575" s="11" t="str">
        <f>IF(E1575="","",VLOOKUP(W1575,図書名リスト!$A$3:$W$1161,5,0))</f>
        <v/>
      </c>
      <c r="I1575" s="11" t="str">
        <f>IF(E1575="","",VLOOKUP(W1575,図書名リスト!$A$3:$W$1161,9,0))</f>
        <v/>
      </c>
      <c r="J1575" s="11" t="str">
        <f>IF(E1575="","",VLOOKUP(W1575,図書名リスト!$A$3:$W$1161,23,0))</f>
        <v/>
      </c>
      <c r="K1575" s="11" t="str">
        <f>IF(E1575="","",VLOOKUP(W1575,図書名リスト!$A$3:$W$11651,11,0))</f>
        <v/>
      </c>
      <c r="L1575" s="38" t="str">
        <f>IF(E1575="","",VLOOKUP(W1575,図書名リスト!$A$3:$W$1161,14,0))</f>
        <v/>
      </c>
      <c r="M1575" s="9" t="str">
        <f>IF(E1575="","",VLOOKUP(W1575,図書名リスト!$A$3:$W$1161,17,0))</f>
        <v/>
      </c>
      <c r="N1575" s="10"/>
      <c r="O1575" s="9" t="str">
        <f>IF(E1575="","",VLOOKUP(W1575,図書名リスト!$A$3:$W$1161,21,0))</f>
        <v/>
      </c>
      <c r="P1575" s="9" t="str">
        <f>IF(E1575="","",VLOOKUP(W1575,図書名リスト!$A$3:$W$1161,19,0))</f>
        <v/>
      </c>
      <c r="Q1575" s="9" t="str">
        <f>IF(E1575="","",VLOOKUP(W1575,図書名リスト!$A$3:$W$1161,20,0))</f>
        <v/>
      </c>
      <c r="R1575" s="9" t="str">
        <f>IF(E1575="","",VLOOKUP(W1575,図書名リスト!$A$3:$W$1161,22,0))</f>
        <v/>
      </c>
      <c r="S1575" s="8" t="str">
        <f t="shared" si="126"/>
        <v xml:space="preserve"> </v>
      </c>
      <c r="T1575" s="8" t="str">
        <f t="shared" si="127"/>
        <v>　</v>
      </c>
      <c r="U1575" s="8" t="str">
        <f t="shared" si="123"/>
        <v xml:space="preserve"> </v>
      </c>
      <c r="V1575" s="8">
        <f t="shared" si="124"/>
        <v>0</v>
      </c>
      <c r="W1575" s="7" t="str">
        <f t="shared" si="125"/>
        <v/>
      </c>
    </row>
    <row r="1576" spans="1:23" ht="57" customHeight="1" x14ac:dyDescent="0.15">
      <c r="A1576" s="10"/>
      <c r="B1576" s="16"/>
      <c r="C1576" s="16"/>
      <c r="D1576" s="15"/>
      <c r="E1576" s="14"/>
      <c r="F1576" s="13"/>
      <c r="G1576" s="12" t="str">
        <f>IF(E1576="","",VLOOKUP(E1576,図書名リスト!$C$3:$W$1161,16,0))</f>
        <v/>
      </c>
      <c r="H1576" s="11" t="str">
        <f>IF(E1576="","",VLOOKUP(W1576,図書名リスト!$A$3:$W$1161,5,0))</f>
        <v/>
      </c>
      <c r="I1576" s="11" t="str">
        <f>IF(E1576="","",VLOOKUP(W1576,図書名リスト!$A$3:$W$1161,9,0))</f>
        <v/>
      </c>
      <c r="J1576" s="11" t="str">
        <f>IF(E1576="","",VLOOKUP(W1576,図書名リスト!$A$3:$W$1161,23,0))</f>
        <v/>
      </c>
      <c r="K1576" s="11" t="str">
        <f>IF(E1576="","",VLOOKUP(W1576,図書名リスト!$A$3:$W$11651,11,0))</f>
        <v/>
      </c>
      <c r="L1576" s="38" t="str">
        <f>IF(E1576="","",VLOOKUP(W1576,図書名リスト!$A$3:$W$1161,14,0))</f>
        <v/>
      </c>
      <c r="M1576" s="9" t="str">
        <f>IF(E1576="","",VLOOKUP(W1576,図書名リスト!$A$3:$W$1161,17,0))</f>
        <v/>
      </c>
      <c r="N1576" s="10"/>
      <c r="O1576" s="9" t="str">
        <f>IF(E1576="","",VLOOKUP(W1576,図書名リスト!$A$3:$W$1161,21,0))</f>
        <v/>
      </c>
      <c r="P1576" s="9" t="str">
        <f>IF(E1576="","",VLOOKUP(W1576,図書名リスト!$A$3:$W$1161,19,0))</f>
        <v/>
      </c>
      <c r="Q1576" s="9" t="str">
        <f>IF(E1576="","",VLOOKUP(W1576,図書名リスト!$A$3:$W$1161,20,0))</f>
        <v/>
      </c>
      <c r="R1576" s="9" t="str">
        <f>IF(E1576="","",VLOOKUP(W1576,図書名リスト!$A$3:$W$1161,22,0))</f>
        <v/>
      </c>
      <c r="S1576" s="8" t="str">
        <f t="shared" si="126"/>
        <v xml:space="preserve"> </v>
      </c>
      <c r="T1576" s="8" t="str">
        <f t="shared" si="127"/>
        <v>　</v>
      </c>
      <c r="U1576" s="8" t="str">
        <f t="shared" si="123"/>
        <v xml:space="preserve"> </v>
      </c>
      <c r="V1576" s="8">
        <f t="shared" si="124"/>
        <v>0</v>
      </c>
      <c r="W1576" s="7" t="str">
        <f t="shared" si="125"/>
        <v/>
      </c>
    </row>
    <row r="1577" spans="1:23" ht="57" customHeight="1" x14ac:dyDescent="0.15">
      <c r="A1577" s="10"/>
      <c r="B1577" s="16"/>
      <c r="C1577" s="16"/>
      <c r="D1577" s="15"/>
      <c r="E1577" s="14"/>
      <c r="F1577" s="13"/>
      <c r="G1577" s="12" t="str">
        <f>IF(E1577="","",VLOOKUP(E1577,図書名リスト!$C$3:$W$1161,16,0))</f>
        <v/>
      </c>
      <c r="H1577" s="11" t="str">
        <f>IF(E1577="","",VLOOKUP(W1577,図書名リスト!$A$3:$W$1161,5,0))</f>
        <v/>
      </c>
      <c r="I1577" s="11" t="str">
        <f>IF(E1577="","",VLOOKUP(W1577,図書名リスト!$A$3:$W$1161,9,0))</f>
        <v/>
      </c>
      <c r="J1577" s="11" t="str">
        <f>IF(E1577="","",VLOOKUP(W1577,図書名リスト!$A$3:$W$1161,23,0))</f>
        <v/>
      </c>
      <c r="K1577" s="11" t="str">
        <f>IF(E1577="","",VLOOKUP(W1577,図書名リスト!$A$3:$W$11651,11,0))</f>
        <v/>
      </c>
      <c r="L1577" s="38" t="str">
        <f>IF(E1577="","",VLOOKUP(W1577,図書名リスト!$A$3:$W$1161,14,0))</f>
        <v/>
      </c>
      <c r="M1577" s="9" t="str">
        <f>IF(E1577="","",VLOOKUP(W1577,図書名リスト!$A$3:$W$1161,17,0))</f>
        <v/>
      </c>
      <c r="N1577" s="10"/>
      <c r="O1577" s="9" t="str">
        <f>IF(E1577="","",VLOOKUP(W1577,図書名リスト!$A$3:$W$1161,21,0))</f>
        <v/>
      </c>
      <c r="P1577" s="9" t="str">
        <f>IF(E1577="","",VLOOKUP(W1577,図書名リスト!$A$3:$W$1161,19,0))</f>
        <v/>
      </c>
      <c r="Q1577" s="9" t="str">
        <f>IF(E1577="","",VLOOKUP(W1577,図書名リスト!$A$3:$W$1161,20,0))</f>
        <v/>
      </c>
      <c r="R1577" s="9" t="str">
        <f>IF(E1577="","",VLOOKUP(W1577,図書名リスト!$A$3:$W$1161,22,0))</f>
        <v/>
      </c>
      <c r="S1577" s="8" t="str">
        <f t="shared" si="126"/>
        <v xml:space="preserve"> </v>
      </c>
      <c r="T1577" s="8" t="str">
        <f t="shared" si="127"/>
        <v>　</v>
      </c>
      <c r="U1577" s="8" t="str">
        <f t="shared" ref="U1577:U1640" si="128">IF($A1577=0," ",VLOOKUP(S1577,$Y$14:$Z$60,2,0))</f>
        <v xml:space="preserve"> </v>
      </c>
      <c r="V1577" s="8">
        <f t="shared" ref="V1577:V1640" si="129">A1577</f>
        <v>0</v>
      </c>
      <c r="W1577" s="7" t="str">
        <f t="shared" ref="W1577:W1640" si="130">IF(E1577&amp;F1577="","",CONCATENATE(E1577,F1577))</f>
        <v/>
      </c>
    </row>
    <row r="1578" spans="1:23" ht="57" customHeight="1" x14ac:dyDescent="0.15">
      <c r="A1578" s="10"/>
      <c r="B1578" s="16"/>
      <c r="C1578" s="16"/>
      <c r="D1578" s="15"/>
      <c r="E1578" s="14"/>
      <c r="F1578" s="13"/>
      <c r="G1578" s="12" t="str">
        <f>IF(E1578="","",VLOOKUP(E1578,図書名リスト!$C$3:$W$1161,16,0))</f>
        <v/>
      </c>
      <c r="H1578" s="11" t="str">
        <f>IF(E1578="","",VLOOKUP(W1578,図書名リスト!$A$3:$W$1161,5,0))</f>
        <v/>
      </c>
      <c r="I1578" s="11" t="str">
        <f>IF(E1578="","",VLOOKUP(W1578,図書名リスト!$A$3:$W$1161,9,0))</f>
        <v/>
      </c>
      <c r="J1578" s="11" t="str">
        <f>IF(E1578="","",VLOOKUP(W1578,図書名リスト!$A$3:$W$1161,23,0))</f>
        <v/>
      </c>
      <c r="K1578" s="11" t="str">
        <f>IF(E1578="","",VLOOKUP(W1578,図書名リスト!$A$3:$W$11651,11,0))</f>
        <v/>
      </c>
      <c r="L1578" s="38" t="str">
        <f>IF(E1578="","",VLOOKUP(W1578,図書名リスト!$A$3:$W$1161,14,0))</f>
        <v/>
      </c>
      <c r="M1578" s="9" t="str">
        <f>IF(E1578="","",VLOOKUP(W1578,図書名リスト!$A$3:$W$1161,17,0))</f>
        <v/>
      </c>
      <c r="N1578" s="10"/>
      <c r="O1578" s="9" t="str">
        <f>IF(E1578="","",VLOOKUP(W1578,図書名リスト!$A$3:$W$1161,21,0))</f>
        <v/>
      </c>
      <c r="P1578" s="9" t="str">
        <f>IF(E1578="","",VLOOKUP(W1578,図書名リスト!$A$3:$W$1161,19,0))</f>
        <v/>
      </c>
      <c r="Q1578" s="9" t="str">
        <f>IF(E1578="","",VLOOKUP(W1578,図書名リスト!$A$3:$W$1161,20,0))</f>
        <v/>
      </c>
      <c r="R1578" s="9" t="str">
        <f>IF(E1578="","",VLOOKUP(W1578,図書名リスト!$A$3:$W$1161,22,0))</f>
        <v/>
      </c>
      <c r="S1578" s="8" t="str">
        <f t="shared" si="126"/>
        <v xml:space="preserve"> </v>
      </c>
      <c r="T1578" s="8" t="str">
        <f t="shared" si="127"/>
        <v>　</v>
      </c>
      <c r="U1578" s="8" t="str">
        <f t="shared" si="128"/>
        <v xml:space="preserve"> </v>
      </c>
      <c r="V1578" s="8">
        <f t="shared" si="129"/>
        <v>0</v>
      </c>
      <c r="W1578" s="7" t="str">
        <f t="shared" si="130"/>
        <v/>
      </c>
    </row>
    <row r="1579" spans="1:23" ht="57" customHeight="1" x14ac:dyDescent="0.15">
      <c r="A1579" s="10"/>
      <c r="B1579" s="16"/>
      <c r="C1579" s="16"/>
      <c r="D1579" s="15"/>
      <c r="E1579" s="14"/>
      <c r="F1579" s="13"/>
      <c r="G1579" s="12" t="str">
        <f>IF(E1579="","",VLOOKUP(E1579,図書名リスト!$C$3:$W$1161,16,0))</f>
        <v/>
      </c>
      <c r="H1579" s="11" t="str">
        <f>IF(E1579="","",VLOOKUP(W1579,図書名リスト!$A$3:$W$1161,5,0))</f>
        <v/>
      </c>
      <c r="I1579" s="11" t="str">
        <f>IF(E1579="","",VLOOKUP(W1579,図書名リスト!$A$3:$W$1161,9,0))</f>
        <v/>
      </c>
      <c r="J1579" s="11" t="str">
        <f>IF(E1579="","",VLOOKUP(W1579,図書名リスト!$A$3:$W$1161,23,0))</f>
        <v/>
      </c>
      <c r="K1579" s="11" t="str">
        <f>IF(E1579="","",VLOOKUP(W1579,図書名リスト!$A$3:$W$11651,11,0))</f>
        <v/>
      </c>
      <c r="L1579" s="38" t="str">
        <f>IF(E1579="","",VLOOKUP(W1579,図書名リスト!$A$3:$W$1161,14,0))</f>
        <v/>
      </c>
      <c r="M1579" s="9" t="str">
        <f>IF(E1579="","",VLOOKUP(W1579,図書名リスト!$A$3:$W$1161,17,0))</f>
        <v/>
      </c>
      <c r="N1579" s="10"/>
      <c r="O1579" s="9" t="str">
        <f>IF(E1579="","",VLOOKUP(W1579,図書名リスト!$A$3:$W$1161,21,0))</f>
        <v/>
      </c>
      <c r="P1579" s="9" t="str">
        <f>IF(E1579="","",VLOOKUP(W1579,図書名リスト!$A$3:$W$1161,19,0))</f>
        <v/>
      </c>
      <c r="Q1579" s="9" t="str">
        <f>IF(E1579="","",VLOOKUP(W1579,図書名リスト!$A$3:$W$1161,20,0))</f>
        <v/>
      </c>
      <c r="R1579" s="9" t="str">
        <f>IF(E1579="","",VLOOKUP(W1579,図書名リスト!$A$3:$W$1161,22,0))</f>
        <v/>
      </c>
      <c r="S1579" s="8" t="str">
        <f t="shared" si="126"/>
        <v xml:space="preserve"> </v>
      </c>
      <c r="T1579" s="8" t="str">
        <f t="shared" si="127"/>
        <v>　</v>
      </c>
      <c r="U1579" s="8" t="str">
        <f t="shared" si="128"/>
        <v xml:space="preserve"> </v>
      </c>
      <c r="V1579" s="8">
        <f t="shared" si="129"/>
        <v>0</v>
      </c>
      <c r="W1579" s="7" t="str">
        <f t="shared" si="130"/>
        <v/>
      </c>
    </row>
    <row r="1580" spans="1:23" ht="57" customHeight="1" x14ac:dyDescent="0.15">
      <c r="A1580" s="10"/>
      <c r="B1580" s="16"/>
      <c r="C1580" s="16"/>
      <c r="D1580" s="15"/>
      <c r="E1580" s="14"/>
      <c r="F1580" s="13"/>
      <c r="G1580" s="12" t="str">
        <f>IF(E1580="","",VLOOKUP(E1580,図書名リスト!$C$3:$W$1161,16,0))</f>
        <v/>
      </c>
      <c r="H1580" s="11" t="str">
        <f>IF(E1580="","",VLOOKUP(W1580,図書名リスト!$A$3:$W$1161,5,0))</f>
        <v/>
      </c>
      <c r="I1580" s="11" t="str">
        <f>IF(E1580="","",VLOOKUP(W1580,図書名リスト!$A$3:$W$1161,9,0))</f>
        <v/>
      </c>
      <c r="J1580" s="11" t="str">
        <f>IF(E1580="","",VLOOKUP(W1580,図書名リスト!$A$3:$W$1161,23,0))</f>
        <v/>
      </c>
      <c r="K1580" s="11" t="str">
        <f>IF(E1580="","",VLOOKUP(W1580,図書名リスト!$A$3:$W$11651,11,0))</f>
        <v/>
      </c>
      <c r="L1580" s="38" t="str">
        <f>IF(E1580="","",VLOOKUP(W1580,図書名リスト!$A$3:$W$1161,14,0))</f>
        <v/>
      </c>
      <c r="M1580" s="9" t="str">
        <f>IF(E1580="","",VLOOKUP(W1580,図書名リスト!$A$3:$W$1161,17,0))</f>
        <v/>
      </c>
      <c r="N1580" s="10"/>
      <c r="O1580" s="9" t="str">
        <f>IF(E1580="","",VLOOKUP(W1580,図書名リスト!$A$3:$W$1161,21,0))</f>
        <v/>
      </c>
      <c r="P1580" s="9" t="str">
        <f>IF(E1580="","",VLOOKUP(W1580,図書名リスト!$A$3:$W$1161,19,0))</f>
        <v/>
      </c>
      <c r="Q1580" s="9" t="str">
        <f>IF(E1580="","",VLOOKUP(W1580,図書名リスト!$A$3:$W$1161,20,0))</f>
        <v/>
      </c>
      <c r="R1580" s="9" t="str">
        <f>IF(E1580="","",VLOOKUP(W1580,図書名リスト!$A$3:$W$1161,22,0))</f>
        <v/>
      </c>
      <c r="S1580" s="8" t="str">
        <f t="shared" si="126"/>
        <v xml:space="preserve"> </v>
      </c>
      <c r="T1580" s="8" t="str">
        <f t="shared" si="127"/>
        <v>　</v>
      </c>
      <c r="U1580" s="8" t="str">
        <f t="shared" si="128"/>
        <v xml:space="preserve"> </v>
      </c>
      <c r="V1580" s="8">
        <f t="shared" si="129"/>
        <v>0</v>
      </c>
      <c r="W1580" s="7" t="str">
        <f t="shared" si="130"/>
        <v/>
      </c>
    </row>
    <row r="1581" spans="1:23" ht="57" customHeight="1" x14ac:dyDescent="0.15">
      <c r="A1581" s="10"/>
      <c r="B1581" s="16"/>
      <c r="C1581" s="16"/>
      <c r="D1581" s="15"/>
      <c r="E1581" s="14"/>
      <c r="F1581" s="13"/>
      <c r="G1581" s="12" t="str">
        <f>IF(E1581="","",VLOOKUP(E1581,図書名リスト!$C$3:$W$1161,16,0))</f>
        <v/>
      </c>
      <c r="H1581" s="11" t="str">
        <f>IF(E1581="","",VLOOKUP(W1581,図書名リスト!$A$3:$W$1161,5,0))</f>
        <v/>
      </c>
      <c r="I1581" s="11" t="str">
        <f>IF(E1581="","",VLOOKUP(W1581,図書名リスト!$A$3:$W$1161,9,0))</f>
        <v/>
      </c>
      <c r="J1581" s="11" t="str">
        <f>IF(E1581="","",VLOOKUP(W1581,図書名リスト!$A$3:$W$1161,23,0))</f>
        <v/>
      </c>
      <c r="K1581" s="11" t="str">
        <f>IF(E1581="","",VLOOKUP(W1581,図書名リスト!$A$3:$W$11651,11,0))</f>
        <v/>
      </c>
      <c r="L1581" s="38" t="str">
        <f>IF(E1581="","",VLOOKUP(W1581,図書名リスト!$A$3:$W$1161,14,0))</f>
        <v/>
      </c>
      <c r="M1581" s="9" t="str">
        <f>IF(E1581="","",VLOOKUP(W1581,図書名リスト!$A$3:$W$1161,17,0))</f>
        <v/>
      </c>
      <c r="N1581" s="10"/>
      <c r="O1581" s="9" t="str">
        <f>IF(E1581="","",VLOOKUP(W1581,図書名リスト!$A$3:$W$1161,21,0))</f>
        <v/>
      </c>
      <c r="P1581" s="9" t="str">
        <f>IF(E1581="","",VLOOKUP(W1581,図書名リスト!$A$3:$W$1161,19,0))</f>
        <v/>
      </c>
      <c r="Q1581" s="9" t="str">
        <f>IF(E1581="","",VLOOKUP(W1581,図書名リスト!$A$3:$W$1161,20,0))</f>
        <v/>
      </c>
      <c r="R1581" s="9" t="str">
        <f>IF(E1581="","",VLOOKUP(W1581,図書名リスト!$A$3:$W$1161,22,0))</f>
        <v/>
      </c>
      <c r="S1581" s="8" t="str">
        <f t="shared" si="126"/>
        <v xml:space="preserve"> </v>
      </c>
      <c r="T1581" s="8" t="str">
        <f t="shared" si="127"/>
        <v>　</v>
      </c>
      <c r="U1581" s="8" t="str">
        <f t="shared" si="128"/>
        <v xml:space="preserve"> </v>
      </c>
      <c r="V1581" s="8">
        <f t="shared" si="129"/>
        <v>0</v>
      </c>
      <c r="W1581" s="7" t="str">
        <f t="shared" si="130"/>
        <v/>
      </c>
    </row>
    <row r="1582" spans="1:23" ht="57" customHeight="1" x14ac:dyDescent="0.15">
      <c r="A1582" s="10"/>
      <c r="B1582" s="16"/>
      <c r="C1582" s="16"/>
      <c r="D1582" s="15"/>
      <c r="E1582" s="14"/>
      <c r="F1582" s="13"/>
      <c r="G1582" s="12" t="str">
        <f>IF(E1582="","",VLOOKUP(E1582,図書名リスト!$C$3:$W$1161,16,0))</f>
        <v/>
      </c>
      <c r="H1582" s="11" t="str">
        <f>IF(E1582="","",VLOOKUP(W1582,図書名リスト!$A$3:$W$1161,5,0))</f>
        <v/>
      </c>
      <c r="I1582" s="11" t="str">
        <f>IF(E1582="","",VLOOKUP(W1582,図書名リスト!$A$3:$W$1161,9,0))</f>
        <v/>
      </c>
      <c r="J1582" s="11" t="str">
        <f>IF(E1582="","",VLOOKUP(W1582,図書名リスト!$A$3:$W$1161,23,0))</f>
        <v/>
      </c>
      <c r="K1582" s="11" t="str">
        <f>IF(E1582="","",VLOOKUP(W1582,図書名リスト!$A$3:$W$11651,11,0))</f>
        <v/>
      </c>
      <c r="L1582" s="38" t="str">
        <f>IF(E1582="","",VLOOKUP(W1582,図書名リスト!$A$3:$W$1161,14,0))</f>
        <v/>
      </c>
      <c r="M1582" s="9" t="str">
        <f>IF(E1582="","",VLOOKUP(W1582,図書名リスト!$A$3:$W$1161,17,0))</f>
        <v/>
      </c>
      <c r="N1582" s="10"/>
      <c r="O1582" s="9" t="str">
        <f>IF(E1582="","",VLOOKUP(W1582,図書名リスト!$A$3:$W$1161,21,0))</f>
        <v/>
      </c>
      <c r="P1582" s="9" t="str">
        <f>IF(E1582="","",VLOOKUP(W1582,図書名リスト!$A$3:$W$1161,19,0))</f>
        <v/>
      </c>
      <c r="Q1582" s="9" t="str">
        <f>IF(E1582="","",VLOOKUP(W1582,図書名リスト!$A$3:$W$1161,20,0))</f>
        <v/>
      </c>
      <c r="R1582" s="9" t="str">
        <f>IF(E1582="","",VLOOKUP(W1582,図書名リスト!$A$3:$W$1161,22,0))</f>
        <v/>
      </c>
      <c r="S1582" s="8" t="str">
        <f t="shared" si="126"/>
        <v xml:space="preserve"> </v>
      </c>
      <c r="T1582" s="8" t="str">
        <f t="shared" si="127"/>
        <v>　</v>
      </c>
      <c r="U1582" s="8" t="str">
        <f t="shared" si="128"/>
        <v xml:space="preserve"> </v>
      </c>
      <c r="V1582" s="8">
        <f t="shared" si="129"/>
        <v>0</v>
      </c>
      <c r="W1582" s="7" t="str">
        <f t="shared" si="130"/>
        <v/>
      </c>
    </row>
    <row r="1583" spans="1:23" ht="57" customHeight="1" x14ac:dyDescent="0.15">
      <c r="A1583" s="10"/>
      <c r="B1583" s="16"/>
      <c r="C1583" s="16"/>
      <c r="D1583" s="15"/>
      <c r="E1583" s="14"/>
      <c r="F1583" s="13"/>
      <c r="G1583" s="12" t="str">
        <f>IF(E1583="","",VLOOKUP(E1583,図書名リスト!$C$3:$W$1161,16,0))</f>
        <v/>
      </c>
      <c r="H1583" s="11" t="str">
        <f>IF(E1583="","",VLOOKUP(W1583,図書名リスト!$A$3:$W$1161,5,0))</f>
        <v/>
      </c>
      <c r="I1583" s="11" t="str">
        <f>IF(E1583="","",VLOOKUP(W1583,図書名リスト!$A$3:$W$1161,9,0))</f>
        <v/>
      </c>
      <c r="J1583" s="11" t="str">
        <f>IF(E1583="","",VLOOKUP(W1583,図書名リスト!$A$3:$W$1161,23,0))</f>
        <v/>
      </c>
      <c r="K1583" s="11" t="str">
        <f>IF(E1583="","",VLOOKUP(W1583,図書名リスト!$A$3:$W$11651,11,0))</f>
        <v/>
      </c>
      <c r="L1583" s="38" t="str">
        <f>IF(E1583="","",VLOOKUP(W1583,図書名リスト!$A$3:$W$1161,14,0))</f>
        <v/>
      </c>
      <c r="M1583" s="9" t="str">
        <f>IF(E1583="","",VLOOKUP(W1583,図書名リスト!$A$3:$W$1161,17,0))</f>
        <v/>
      </c>
      <c r="N1583" s="10"/>
      <c r="O1583" s="9" t="str">
        <f>IF(E1583="","",VLOOKUP(W1583,図書名リスト!$A$3:$W$1161,21,0))</f>
        <v/>
      </c>
      <c r="P1583" s="9" t="str">
        <f>IF(E1583="","",VLOOKUP(W1583,図書名リスト!$A$3:$W$1161,19,0))</f>
        <v/>
      </c>
      <c r="Q1583" s="9" t="str">
        <f>IF(E1583="","",VLOOKUP(W1583,図書名リスト!$A$3:$W$1161,20,0))</f>
        <v/>
      </c>
      <c r="R1583" s="9" t="str">
        <f>IF(E1583="","",VLOOKUP(W1583,図書名リスト!$A$3:$W$1161,22,0))</f>
        <v/>
      </c>
      <c r="S1583" s="8" t="str">
        <f t="shared" si="126"/>
        <v xml:space="preserve"> </v>
      </c>
      <c r="T1583" s="8" t="str">
        <f t="shared" si="127"/>
        <v>　</v>
      </c>
      <c r="U1583" s="8" t="str">
        <f t="shared" si="128"/>
        <v xml:space="preserve"> </v>
      </c>
      <c r="V1583" s="8">
        <f t="shared" si="129"/>
        <v>0</v>
      </c>
      <c r="W1583" s="7" t="str">
        <f t="shared" si="130"/>
        <v/>
      </c>
    </row>
    <row r="1584" spans="1:23" ht="57" customHeight="1" x14ac:dyDescent="0.15">
      <c r="A1584" s="10"/>
      <c r="B1584" s="16"/>
      <c r="C1584" s="16"/>
      <c r="D1584" s="15"/>
      <c r="E1584" s="14"/>
      <c r="F1584" s="13"/>
      <c r="G1584" s="12" t="str">
        <f>IF(E1584="","",VLOOKUP(E1584,図書名リスト!$C$3:$W$1161,16,0))</f>
        <v/>
      </c>
      <c r="H1584" s="11" t="str">
        <f>IF(E1584="","",VLOOKUP(W1584,図書名リスト!$A$3:$W$1161,5,0))</f>
        <v/>
      </c>
      <c r="I1584" s="11" t="str">
        <f>IF(E1584="","",VLOOKUP(W1584,図書名リスト!$A$3:$W$1161,9,0))</f>
        <v/>
      </c>
      <c r="J1584" s="11" t="str">
        <f>IF(E1584="","",VLOOKUP(W1584,図書名リスト!$A$3:$W$1161,23,0))</f>
        <v/>
      </c>
      <c r="K1584" s="11" t="str">
        <f>IF(E1584="","",VLOOKUP(W1584,図書名リスト!$A$3:$W$11651,11,0))</f>
        <v/>
      </c>
      <c r="L1584" s="38" t="str">
        <f>IF(E1584="","",VLOOKUP(W1584,図書名リスト!$A$3:$W$1161,14,0))</f>
        <v/>
      </c>
      <c r="M1584" s="9" t="str">
        <f>IF(E1584="","",VLOOKUP(W1584,図書名リスト!$A$3:$W$1161,17,0))</f>
        <v/>
      </c>
      <c r="N1584" s="10"/>
      <c r="O1584" s="9" t="str">
        <f>IF(E1584="","",VLOOKUP(W1584,図書名リスト!$A$3:$W$1161,21,0))</f>
        <v/>
      </c>
      <c r="P1584" s="9" t="str">
        <f>IF(E1584="","",VLOOKUP(W1584,図書名リスト!$A$3:$W$1161,19,0))</f>
        <v/>
      </c>
      <c r="Q1584" s="9" t="str">
        <f>IF(E1584="","",VLOOKUP(W1584,図書名リスト!$A$3:$W$1161,20,0))</f>
        <v/>
      </c>
      <c r="R1584" s="9" t="str">
        <f>IF(E1584="","",VLOOKUP(W1584,図書名リスト!$A$3:$W$1161,22,0))</f>
        <v/>
      </c>
      <c r="S1584" s="8" t="str">
        <f t="shared" si="126"/>
        <v xml:space="preserve"> </v>
      </c>
      <c r="T1584" s="8" t="str">
        <f t="shared" si="127"/>
        <v>　</v>
      </c>
      <c r="U1584" s="8" t="str">
        <f t="shared" si="128"/>
        <v xml:space="preserve"> </v>
      </c>
      <c r="V1584" s="8">
        <f t="shared" si="129"/>
        <v>0</v>
      </c>
      <c r="W1584" s="7" t="str">
        <f t="shared" si="130"/>
        <v/>
      </c>
    </row>
    <row r="1585" spans="1:23" ht="57" customHeight="1" x14ac:dyDescent="0.15">
      <c r="A1585" s="10"/>
      <c r="B1585" s="16"/>
      <c r="C1585" s="16"/>
      <c r="D1585" s="15"/>
      <c r="E1585" s="14"/>
      <c r="F1585" s="13"/>
      <c r="G1585" s="12" t="str">
        <f>IF(E1585="","",VLOOKUP(E1585,図書名リスト!$C$3:$W$1161,16,0))</f>
        <v/>
      </c>
      <c r="H1585" s="11" t="str">
        <f>IF(E1585="","",VLOOKUP(W1585,図書名リスト!$A$3:$W$1161,5,0))</f>
        <v/>
      </c>
      <c r="I1585" s="11" t="str">
        <f>IF(E1585="","",VLOOKUP(W1585,図書名リスト!$A$3:$W$1161,9,0))</f>
        <v/>
      </c>
      <c r="J1585" s="11" t="str">
        <f>IF(E1585="","",VLOOKUP(W1585,図書名リスト!$A$3:$W$1161,23,0))</f>
        <v/>
      </c>
      <c r="K1585" s="11" t="str">
        <f>IF(E1585="","",VLOOKUP(W1585,図書名リスト!$A$3:$W$11651,11,0))</f>
        <v/>
      </c>
      <c r="L1585" s="38" t="str">
        <f>IF(E1585="","",VLOOKUP(W1585,図書名リスト!$A$3:$W$1161,14,0))</f>
        <v/>
      </c>
      <c r="M1585" s="9" t="str">
        <f>IF(E1585="","",VLOOKUP(W1585,図書名リスト!$A$3:$W$1161,17,0))</f>
        <v/>
      </c>
      <c r="N1585" s="10"/>
      <c r="O1585" s="9" t="str">
        <f>IF(E1585="","",VLOOKUP(W1585,図書名リスト!$A$3:$W$1161,21,0))</f>
        <v/>
      </c>
      <c r="P1585" s="9" t="str">
        <f>IF(E1585="","",VLOOKUP(W1585,図書名リスト!$A$3:$W$1161,19,0))</f>
        <v/>
      </c>
      <c r="Q1585" s="9" t="str">
        <f>IF(E1585="","",VLOOKUP(W1585,図書名リスト!$A$3:$W$1161,20,0))</f>
        <v/>
      </c>
      <c r="R1585" s="9" t="str">
        <f>IF(E1585="","",VLOOKUP(W1585,図書名リスト!$A$3:$W$1161,22,0))</f>
        <v/>
      </c>
      <c r="S1585" s="8" t="str">
        <f t="shared" si="126"/>
        <v xml:space="preserve"> </v>
      </c>
      <c r="T1585" s="8" t="str">
        <f t="shared" si="127"/>
        <v>　</v>
      </c>
      <c r="U1585" s="8" t="str">
        <f t="shared" si="128"/>
        <v xml:space="preserve"> </v>
      </c>
      <c r="V1585" s="8">
        <f t="shared" si="129"/>
        <v>0</v>
      </c>
      <c r="W1585" s="7" t="str">
        <f t="shared" si="130"/>
        <v/>
      </c>
    </row>
    <row r="1586" spans="1:23" ht="57" customHeight="1" x14ac:dyDescent="0.15">
      <c r="A1586" s="10"/>
      <c r="B1586" s="16"/>
      <c r="C1586" s="16"/>
      <c r="D1586" s="15"/>
      <c r="E1586" s="14"/>
      <c r="F1586" s="13"/>
      <c r="G1586" s="12" t="str">
        <f>IF(E1586="","",VLOOKUP(E1586,図書名リスト!$C$3:$W$1161,16,0))</f>
        <v/>
      </c>
      <c r="H1586" s="11" t="str">
        <f>IF(E1586="","",VLOOKUP(W1586,図書名リスト!$A$3:$W$1161,5,0))</f>
        <v/>
      </c>
      <c r="I1586" s="11" t="str">
        <f>IF(E1586="","",VLOOKUP(W1586,図書名リスト!$A$3:$W$1161,9,0))</f>
        <v/>
      </c>
      <c r="J1586" s="11" t="str">
        <f>IF(E1586="","",VLOOKUP(W1586,図書名リスト!$A$3:$W$1161,23,0))</f>
        <v/>
      </c>
      <c r="K1586" s="11" t="str">
        <f>IF(E1586="","",VLOOKUP(W1586,図書名リスト!$A$3:$W$11651,11,0))</f>
        <v/>
      </c>
      <c r="L1586" s="38" t="str">
        <f>IF(E1586="","",VLOOKUP(W1586,図書名リスト!$A$3:$W$1161,14,0))</f>
        <v/>
      </c>
      <c r="M1586" s="9" t="str">
        <f>IF(E1586="","",VLOOKUP(W1586,図書名リスト!$A$3:$W$1161,17,0))</f>
        <v/>
      </c>
      <c r="N1586" s="10"/>
      <c r="O1586" s="9" t="str">
        <f>IF(E1586="","",VLOOKUP(W1586,図書名リスト!$A$3:$W$1161,21,0))</f>
        <v/>
      </c>
      <c r="P1586" s="9" t="str">
        <f>IF(E1586="","",VLOOKUP(W1586,図書名リスト!$A$3:$W$1161,19,0))</f>
        <v/>
      </c>
      <c r="Q1586" s="9" t="str">
        <f>IF(E1586="","",VLOOKUP(W1586,図書名リスト!$A$3:$W$1161,20,0))</f>
        <v/>
      </c>
      <c r="R1586" s="9" t="str">
        <f>IF(E1586="","",VLOOKUP(W1586,図書名リスト!$A$3:$W$1161,22,0))</f>
        <v/>
      </c>
      <c r="S1586" s="8" t="str">
        <f t="shared" si="126"/>
        <v xml:space="preserve"> </v>
      </c>
      <c r="T1586" s="8" t="str">
        <f t="shared" si="127"/>
        <v>　</v>
      </c>
      <c r="U1586" s="8" t="str">
        <f t="shared" si="128"/>
        <v xml:space="preserve"> </v>
      </c>
      <c r="V1586" s="8">
        <f t="shared" si="129"/>
        <v>0</v>
      </c>
      <c r="W1586" s="7" t="str">
        <f t="shared" si="130"/>
        <v/>
      </c>
    </row>
    <row r="1587" spans="1:23" ht="57" customHeight="1" x14ac:dyDescent="0.15">
      <c r="A1587" s="10"/>
      <c r="B1587" s="16"/>
      <c r="C1587" s="16"/>
      <c r="D1587" s="15"/>
      <c r="E1587" s="14"/>
      <c r="F1587" s="13"/>
      <c r="G1587" s="12" t="str">
        <f>IF(E1587="","",VLOOKUP(E1587,図書名リスト!$C$3:$W$1161,16,0))</f>
        <v/>
      </c>
      <c r="H1587" s="11" t="str">
        <f>IF(E1587="","",VLOOKUP(W1587,図書名リスト!$A$3:$W$1161,5,0))</f>
        <v/>
      </c>
      <c r="I1587" s="11" t="str">
        <f>IF(E1587="","",VLOOKUP(W1587,図書名リスト!$A$3:$W$1161,9,0))</f>
        <v/>
      </c>
      <c r="J1587" s="11" t="str">
        <f>IF(E1587="","",VLOOKUP(W1587,図書名リスト!$A$3:$W$1161,23,0))</f>
        <v/>
      </c>
      <c r="K1587" s="11" t="str">
        <f>IF(E1587="","",VLOOKUP(W1587,図書名リスト!$A$3:$W$11651,11,0))</f>
        <v/>
      </c>
      <c r="L1587" s="38" t="str">
        <f>IF(E1587="","",VLOOKUP(W1587,図書名リスト!$A$3:$W$1161,14,0))</f>
        <v/>
      </c>
      <c r="M1587" s="9" t="str">
        <f>IF(E1587="","",VLOOKUP(W1587,図書名リスト!$A$3:$W$1161,17,0))</f>
        <v/>
      </c>
      <c r="N1587" s="10"/>
      <c r="O1587" s="9" t="str">
        <f>IF(E1587="","",VLOOKUP(W1587,図書名リスト!$A$3:$W$1161,21,0))</f>
        <v/>
      </c>
      <c r="P1587" s="9" t="str">
        <f>IF(E1587="","",VLOOKUP(W1587,図書名リスト!$A$3:$W$1161,19,0))</f>
        <v/>
      </c>
      <c r="Q1587" s="9" t="str">
        <f>IF(E1587="","",VLOOKUP(W1587,図書名リスト!$A$3:$W$1161,20,0))</f>
        <v/>
      </c>
      <c r="R1587" s="9" t="str">
        <f>IF(E1587="","",VLOOKUP(W1587,図書名リスト!$A$3:$W$1161,22,0))</f>
        <v/>
      </c>
      <c r="S1587" s="8" t="str">
        <f t="shared" si="126"/>
        <v xml:space="preserve"> </v>
      </c>
      <c r="T1587" s="8" t="str">
        <f t="shared" si="127"/>
        <v>　</v>
      </c>
      <c r="U1587" s="8" t="str">
        <f t="shared" si="128"/>
        <v xml:space="preserve"> </v>
      </c>
      <c r="V1587" s="8">
        <f t="shared" si="129"/>
        <v>0</v>
      </c>
      <c r="W1587" s="7" t="str">
        <f t="shared" si="130"/>
        <v/>
      </c>
    </row>
    <row r="1588" spans="1:23" ht="57" customHeight="1" x14ac:dyDescent="0.15">
      <c r="A1588" s="10"/>
      <c r="B1588" s="16"/>
      <c r="C1588" s="16"/>
      <c r="D1588" s="15"/>
      <c r="E1588" s="14"/>
      <c r="F1588" s="13"/>
      <c r="G1588" s="12" t="str">
        <f>IF(E1588="","",VLOOKUP(E1588,図書名リスト!$C$3:$W$1161,16,0))</f>
        <v/>
      </c>
      <c r="H1588" s="11" t="str">
        <f>IF(E1588="","",VLOOKUP(W1588,図書名リスト!$A$3:$W$1161,5,0))</f>
        <v/>
      </c>
      <c r="I1588" s="11" t="str">
        <f>IF(E1588="","",VLOOKUP(W1588,図書名リスト!$A$3:$W$1161,9,0))</f>
        <v/>
      </c>
      <c r="J1588" s="11" t="str">
        <f>IF(E1588="","",VLOOKUP(W1588,図書名リスト!$A$3:$W$1161,23,0))</f>
        <v/>
      </c>
      <c r="K1588" s="11" t="str">
        <f>IF(E1588="","",VLOOKUP(W1588,図書名リスト!$A$3:$W$11651,11,0))</f>
        <v/>
      </c>
      <c r="L1588" s="38" t="str">
        <f>IF(E1588="","",VLOOKUP(W1588,図書名リスト!$A$3:$W$1161,14,0))</f>
        <v/>
      </c>
      <c r="M1588" s="9" t="str">
        <f>IF(E1588="","",VLOOKUP(W1588,図書名リスト!$A$3:$W$1161,17,0))</f>
        <v/>
      </c>
      <c r="N1588" s="10"/>
      <c r="O1588" s="9" t="str">
        <f>IF(E1588="","",VLOOKUP(W1588,図書名リスト!$A$3:$W$1161,21,0))</f>
        <v/>
      </c>
      <c r="P1588" s="9" t="str">
        <f>IF(E1588="","",VLOOKUP(W1588,図書名リスト!$A$3:$W$1161,19,0))</f>
        <v/>
      </c>
      <c r="Q1588" s="9" t="str">
        <f>IF(E1588="","",VLOOKUP(W1588,図書名リスト!$A$3:$W$1161,20,0))</f>
        <v/>
      </c>
      <c r="R1588" s="9" t="str">
        <f>IF(E1588="","",VLOOKUP(W1588,図書名リスト!$A$3:$W$1161,22,0))</f>
        <v/>
      </c>
      <c r="S1588" s="8" t="str">
        <f t="shared" si="126"/>
        <v xml:space="preserve"> </v>
      </c>
      <c r="T1588" s="8" t="str">
        <f t="shared" si="127"/>
        <v>　</v>
      </c>
      <c r="U1588" s="8" t="str">
        <f t="shared" si="128"/>
        <v xml:space="preserve"> </v>
      </c>
      <c r="V1588" s="8">
        <f t="shared" si="129"/>
        <v>0</v>
      </c>
      <c r="W1588" s="7" t="str">
        <f t="shared" si="130"/>
        <v/>
      </c>
    </row>
    <row r="1589" spans="1:23" ht="57" customHeight="1" x14ac:dyDescent="0.15">
      <c r="A1589" s="10"/>
      <c r="B1589" s="16"/>
      <c r="C1589" s="16"/>
      <c r="D1589" s="15"/>
      <c r="E1589" s="14"/>
      <c r="F1589" s="13"/>
      <c r="G1589" s="12" t="str">
        <f>IF(E1589="","",VLOOKUP(E1589,図書名リスト!$C$3:$W$1161,16,0))</f>
        <v/>
      </c>
      <c r="H1589" s="11" t="str">
        <f>IF(E1589="","",VLOOKUP(W1589,図書名リスト!$A$3:$W$1161,5,0))</f>
        <v/>
      </c>
      <c r="I1589" s="11" t="str">
        <f>IF(E1589="","",VLOOKUP(W1589,図書名リスト!$A$3:$W$1161,9,0))</f>
        <v/>
      </c>
      <c r="J1589" s="11" t="str">
        <f>IF(E1589="","",VLOOKUP(W1589,図書名リスト!$A$3:$W$1161,23,0))</f>
        <v/>
      </c>
      <c r="K1589" s="11" t="str">
        <f>IF(E1589="","",VLOOKUP(W1589,図書名リスト!$A$3:$W$11651,11,0))</f>
        <v/>
      </c>
      <c r="L1589" s="38" t="str">
        <f>IF(E1589="","",VLOOKUP(W1589,図書名リスト!$A$3:$W$1161,14,0))</f>
        <v/>
      </c>
      <c r="M1589" s="9" t="str">
        <f>IF(E1589="","",VLOOKUP(W1589,図書名リスト!$A$3:$W$1161,17,0))</f>
        <v/>
      </c>
      <c r="N1589" s="10"/>
      <c r="O1589" s="9" t="str">
        <f>IF(E1589="","",VLOOKUP(W1589,図書名リスト!$A$3:$W$1161,21,0))</f>
        <v/>
      </c>
      <c r="P1589" s="9" t="str">
        <f>IF(E1589="","",VLOOKUP(W1589,図書名リスト!$A$3:$W$1161,19,0))</f>
        <v/>
      </c>
      <c r="Q1589" s="9" t="str">
        <f>IF(E1589="","",VLOOKUP(W1589,図書名リスト!$A$3:$W$1161,20,0))</f>
        <v/>
      </c>
      <c r="R1589" s="9" t="str">
        <f>IF(E1589="","",VLOOKUP(W1589,図書名リスト!$A$3:$W$1161,22,0))</f>
        <v/>
      </c>
      <c r="S1589" s="8" t="str">
        <f t="shared" si="126"/>
        <v xml:space="preserve"> </v>
      </c>
      <c r="T1589" s="8" t="str">
        <f t="shared" si="127"/>
        <v>　</v>
      </c>
      <c r="U1589" s="8" t="str">
        <f t="shared" si="128"/>
        <v xml:space="preserve"> </v>
      </c>
      <c r="V1589" s="8">
        <f t="shared" si="129"/>
        <v>0</v>
      </c>
      <c r="W1589" s="7" t="str">
        <f t="shared" si="130"/>
        <v/>
      </c>
    </row>
    <row r="1590" spans="1:23" ht="57" customHeight="1" x14ac:dyDescent="0.15">
      <c r="A1590" s="10"/>
      <c r="B1590" s="16"/>
      <c r="C1590" s="16"/>
      <c r="D1590" s="15"/>
      <c r="E1590" s="14"/>
      <c r="F1590" s="13"/>
      <c r="G1590" s="12" t="str">
        <f>IF(E1590="","",VLOOKUP(E1590,図書名リスト!$C$3:$W$1161,16,0))</f>
        <v/>
      </c>
      <c r="H1590" s="11" t="str">
        <f>IF(E1590="","",VLOOKUP(W1590,図書名リスト!$A$3:$W$1161,5,0))</f>
        <v/>
      </c>
      <c r="I1590" s="11" t="str">
        <f>IF(E1590="","",VLOOKUP(W1590,図書名リスト!$A$3:$W$1161,9,0))</f>
        <v/>
      </c>
      <c r="J1590" s="11" t="str">
        <f>IF(E1590="","",VLOOKUP(W1590,図書名リスト!$A$3:$W$1161,23,0))</f>
        <v/>
      </c>
      <c r="K1590" s="11" t="str">
        <f>IF(E1590="","",VLOOKUP(W1590,図書名リスト!$A$3:$W$11651,11,0))</f>
        <v/>
      </c>
      <c r="L1590" s="38" t="str">
        <f>IF(E1590="","",VLOOKUP(W1590,図書名リスト!$A$3:$W$1161,14,0))</f>
        <v/>
      </c>
      <c r="M1590" s="9" t="str">
        <f>IF(E1590="","",VLOOKUP(W1590,図書名リスト!$A$3:$W$1161,17,0))</f>
        <v/>
      </c>
      <c r="N1590" s="10"/>
      <c r="O1590" s="9" t="str">
        <f>IF(E1590="","",VLOOKUP(W1590,図書名リスト!$A$3:$W$1161,21,0))</f>
        <v/>
      </c>
      <c r="P1590" s="9" t="str">
        <f>IF(E1590="","",VLOOKUP(W1590,図書名リスト!$A$3:$W$1161,19,0))</f>
        <v/>
      </c>
      <c r="Q1590" s="9" t="str">
        <f>IF(E1590="","",VLOOKUP(W1590,図書名リスト!$A$3:$W$1161,20,0))</f>
        <v/>
      </c>
      <c r="R1590" s="9" t="str">
        <f>IF(E1590="","",VLOOKUP(W1590,図書名リスト!$A$3:$W$1161,22,0))</f>
        <v/>
      </c>
      <c r="S1590" s="8" t="str">
        <f t="shared" si="126"/>
        <v xml:space="preserve"> </v>
      </c>
      <c r="T1590" s="8" t="str">
        <f t="shared" si="127"/>
        <v>　</v>
      </c>
      <c r="U1590" s="8" t="str">
        <f t="shared" si="128"/>
        <v xml:space="preserve"> </v>
      </c>
      <c r="V1590" s="8">
        <f t="shared" si="129"/>
        <v>0</v>
      </c>
      <c r="W1590" s="7" t="str">
        <f t="shared" si="130"/>
        <v/>
      </c>
    </row>
    <row r="1591" spans="1:23" ht="57" customHeight="1" x14ac:dyDescent="0.15">
      <c r="A1591" s="10"/>
      <c r="B1591" s="16"/>
      <c r="C1591" s="16"/>
      <c r="D1591" s="15"/>
      <c r="E1591" s="14"/>
      <c r="F1591" s="13"/>
      <c r="G1591" s="12" t="str">
        <f>IF(E1591="","",VLOOKUP(E1591,図書名リスト!$C$3:$W$1161,16,0))</f>
        <v/>
      </c>
      <c r="H1591" s="11" t="str">
        <f>IF(E1591="","",VLOOKUP(W1591,図書名リスト!$A$3:$W$1161,5,0))</f>
        <v/>
      </c>
      <c r="I1591" s="11" t="str">
        <f>IF(E1591="","",VLOOKUP(W1591,図書名リスト!$A$3:$W$1161,9,0))</f>
        <v/>
      </c>
      <c r="J1591" s="11" t="str">
        <f>IF(E1591="","",VLOOKUP(W1591,図書名リスト!$A$3:$W$1161,23,0))</f>
        <v/>
      </c>
      <c r="K1591" s="11" t="str">
        <f>IF(E1591="","",VLOOKUP(W1591,図書名リスト!$A$3:$W$11651,11,0))</f>
        <v/>
      </c>
      <c r="L1591" s="38" t="str">
        <f>IF(E1591="","",VLOOKUP(W1591,図書名リスト!$A$3:$W$1161,14,0))</f>
        <v/>
      </c>
      <c r="M1591" s="9" t="str">
        <f>IF(E1591="","",VLOOKUP(W1591,図書名リスト!$A$3:$W$1161,17,0))</f>
        <v/>
      </c>
      <c r="N1591" s="10"/>
      <c r="O1591" s="9" t="str">
        <f>IF(E1591="","",VLOOKUP(W1591,図書名リスト!$A$3:$W$1161,21,0))</f>
        <v/>
      </c>
      <c r="P1591" s="9" t="str">
        <f>IF(E1591="","",VLOOKUP(W1591,図書名リスト!$A$3:$W$1161,19,0))</f>
        <v/>
      </c>
      <c r="Q1591" s="9" t="str">
        <f>IF(E1591="","",VLOOKUP(W1591,図書名リスト!$A$3:$W$1161,20,0))</f>
        <v/>
      </c>
      <c r="R1591" s="9" t="str">
        <f>IF(E1591="","",VLOOKUP(W1591,図書名リスト!$A$3:$W$1161,22,0))</f>
        <v/>
      </c>
      <c r="S1591" s="8" t="str">
        <f t="shared" si="126"/>
        <v xml:space="preserve"> </v>
      </c>
      <c r="T1591" s="8" t="str">
        <f t="shared" si="127"/>
        <v>　</v>
      </c>
      <c r="U1591" s="8" t="str">
        <f t="shared" si="128"/>
        <v xml:space="preserve"> </v>
      </c>
      <c r="V1591" s="8">
        <f t="shared" si="129"/>
        <v>0</v>
      </c>
      <c r="W1591" s="7" t="str">
        <f t="shared" si="130"/>
        <v/>
      </c>
    </row>
    <row r="1592" spans="1:23" ht="57" customHeight="1" x14ac:dyDescent="0.15">
      <c r="A1592" s="10"/>
      <c r="B1592" s="16"/>
      <c r="C1592" s="16"/>
      <c r="D1592" s="15"/>
      <c r="E1592" s="14"/>
      <c r="F1592" s="13"/>
      <c r="G1592" s="12" t="str">
        <f>IF(E1592="","",VLOOKUP(E1592,図書名リスト!$C$3:$W$1161,16,0))</f>
        <v/>
      </c>
      <c r="H1592" s="11" t="str">
        <f>IF(E1592="","",VLOOKUP(W1592,図書名リスト!$A$3:$W$1161,5,0))</f>
        <v/>
      </c>
      <c r="I1592" s="11" t="str">
        <f>IF(E1592="","",VLOOKUP(W1592,図書名リスト!$A$3:$W$1161,9,0))</f>
        <v/>
      </c>
      <c r="J1592" s="11" t="str">
        <f>IF(E1592="","",VLOOKUP(W1592,図書名リスト!$A$3:$W$1161,23,0))</f>
        <v/>
      </c>
      <c r="K1592" s="11" t="str">
        <f>IF(E1592="","",VLOOKUP(W1592,図書名リスト!$A$3:$W$11651,11,0))</f>
        <v/>
      </c>
      <c r="L1592" s="38" t="str">
        <f>IF(E1592="","",VLOOKUP(W1592,図書名リスト!$A$3:$W$1161,14,0))</f>
        <v/>
      </c>
      <c r="M1592" s="9" t="str">
        <f>IF(E1592="","",VLOOKUP(W1592,図書名リスト!$A$3:$W$1161,17,0))</f>
        <v/>
      </c>
      <c r="N1592" s="10"/>
      <c r="O1592" s="9" t="str">
        <f>IF(E1592="","",VLOOKUP(W1592,図書名リスト!$A$3:$W$1161,21,0))</f>
        <v/>
      </c>
      <c r="P1592" s="9" t="str">
        <f>IF(E1592="","",VLOOKUP(W1592,図書名リスト!$A$3:$W$1161,19,0))</f>
        <v/>
      </c>
      <c r="Q1592" s="9" t="str">
        <f>IF(E1592="","",VLOOKUP(W1592,図書名リスト!$A$3:$W$1161,20,0))</f>
        <v/>
      </c>
      <c r="R1592" s="9" t="str">
        <f>IF(E1592="","",VLOOKUP(W1592,図書名リスト!$A$3:$W$1161,22,0))</f>
        <v/>
      </c>
      <c r="S1592" s="8" t="str">
        <f t="shared" si="126"/>
        <v xml:space="preserve"> </v>
      </c>
      <c r="T1592" s="8" t="str">
        <f t="shared" si="127"/>
        <v>　</v>
      </c>
      <c r="U1592" s="8" t="str">
        <f t="shared" si="128"/>
        <v xml:space="preserve"> </v>
      </c>
      <c r="V1592" s="8">
        <f t="shared" si="129"/>
        <v>0</v>
      </c>
      <c r="W1592" s="7" t="str">
        <f t="shared" si="130"/>
        <v/>
      </c>
    </row>
    <row r="1593" spans="1:23" ht="57" customHeight="1" x14ac:dyDescent="0.15">
      <c r="A1593" s="10"/>
      <c r="B1593" s="16"/>
      <c r="C1593" s="16"/>
      <c r="D1593" s="15"/>
      <c r="E1593" s="14"/>
      <c r="F1593" s="13"/>
      <c r="G1593" s="12" t="str">
        <f>IF(E1593="","",VLOOKUP(E1593,図書名リスト!$C$3:$W$1161,16,0))</f>
        <v/>
      </c>
      <c r="H1593" s="11" t="str">
        <f>IF(E1593="","",VLOOKUP(W1593,図書名リスト!$A$3:$W$1161,5,0))</f>
        <v/>
      </c>
      <c r="I1593" s="11" t="str">
        <f>IF(E1593="","",VLOOKUP(W1593,図書名リスト!$A$3:$W$1161,9,0))</f>
        <v/>
      </c>
      <c r="J1593" s="11" t="str">
        <f>IF(E1593="","",VLOOKUP(W1593,図書名リスト!$A$3:$W$1161,23,0))</f>
        <v/>
      </c>
      <c r="K1593" s="11" t="str">
        <f>IF(E1593="","",VLOOKUP(W1593,図書名リスト!$A$3:$W$11651,11,0))</f>
        <v/>
      </c>
      <c r="L1593" s="38" t="str">
        <f>IF(E1593="","",VLOOKUP(W1593,図書名リスト!$A$3:$W$1161,14,0))</f>
        <v/>
      </c>
      <c r="M1593" s="9" t="str">
        <f>IF(E1593="","",VLOOKUP(W1593,図書名リスト!$A$3:$W$1161,17,0))</f>
        <v/>
      </c>
      <c r="N1593" s="10"/>
      <c r="O1593" s="9" t="str">
        <f>IF(E1593="","",VLOOKUP(W1593,図書名リスト!$A$3:$W$1161,21,0))</f>
        <v/>
      </c>
      <c r="P1593" s="9" t="str">
        <f>IF(E1593="","",VLOOKUP(W1593,図書名リスト!$A$3:$W$1161,19,0))</f>
        <v/>
      </c>
      <c r="Q1593" s="9" t="str">
        <f>IF(E1593="","",VLOOKUP(W1593,図書名リスト!$A$3:$W$1161,20,0))</f>
        <v/>
      </c>
      <c r="R1593" s="9" t="str">
        <f>IF(E1593="","",VLOOKUP(W1593,図書名リスト!$A$3:$W$1161,22,0))</f>
        <v/>
      </c>
      <c r="S1593" s="8" t="str">
        <f t="shared" si="126"/>
        <v xml:space="preserve"> </v>
      </c>
      <c r="T1593" s="8" t="str">
        <f t="shared" si="127"/>
        <v>　</v>
      </c>
      <c r="U1593" s="8" t="str">
        <f t="shared" si="128"/>
        <v xml:space="preserve"> </v>
      </c>
      <c r="V1593" s="8">
        <f t="shared" si="129"/>
        <v>0</v>
      </c>
      <c r="W1593" s="7" t="str">
        <f t="shared" si="130"/>
        <v/>
      </c>
    </row>
    <row r="1594" spans="1:23" ht="57" customHeight="1" x14ac:dyDescent="0.15">
      <c r="A1594" s="10"/>
      <c r="B1594" s="16"/>
      <c r="C1594" s="16"/>
      <c r="D1594" s="15"/>
      <c r="E1594" s="14"/>
      <c r="F1594" s="13"/>
      <c r="G1594" s="12" t="str">
        <f>IF(E1594="","",VLOOKUP(E1594,図書名リスト!$C$3:$W$1161,16,0))</f>
        <v/>
      </c>
      <c r="H1594" s="11" t="str">
        <f>IF(E1594="","",VLOOKUP(W1594,図書名リスト!$A$3:$W$1161,5,0))</f>
        <v/>
      </c>
      <c r="I1594" s="11" t="str">
        <f>IF(E1594="","",VLOOKUP(W1594,図書名リスト!$A$3:$W$1161,9,0))</f>
        <v/>
      </c>
      <c r="J1594" s="11" t="str">
        <f>IF(E1594="","",VLOOKUP(W1594,図書名リスト!$A$3:$W$1161,23,0))</f>
        <v/>
      </c>
      <c r="K1594" s="11" t="str">
        <f>IF(E1594="","",VLOOKUP(W1594,図書名リスト!$A$3:$W$11651,11,0))</f>
        <v/>
      </c>
      <c r="L1594" s="38" t="str">
        <f>IF(E1594="","",VLOOKUP(W1594,図書名リスト!$A$3:$W$1161,14,0))</f>
        <v/>
      </c>
      <c r="M1594" s="9" t="str">
        <f>IF(E1594="","",VLOOKUP(W1594,図書名リスト!$A$3:$W$1161,17,0))</f>
        <v/>
      </c>
      <c r="N1594" s="10"/>
      <c r="O1594" s="9" t="str">
        <f>IF(E1594="","",VLOOKUP(W1594,図書名リスト!$A$3:$W$1161,21,0))</f>
        <v/>
      </c>
      <c r="P1594" s="9" t="str">
        <f>IF(E1594="","",VLOOKUP(W1594,図書名リスト!$A$3:$W$1161,19,0))</f>
        <v/>
      </c>
      <c r="Q1594" s="9" t="str">
        <f>IF(E1594="","",VLOOKUP(W1594,図書名リスト!$A$3:$W$1161,20,0))</f>
        <v/>
      </c>
      <c r="R1594" s="9" t="str">
        <f>IF(E1594="","",VLOOKUP(W1594,図書名リスト!$A$3:$W$1161,22,0))</f>
        <v/>
      </c>
      <c r="S1594" s="8" t="str">
        <f t="shared" si="126"/>
        <v xml:space="preserve"> </v>
      </c>
      <c r="T1594" s="8" t="str">
        <f t="shared" si="127"/>
        <v>　</v>
      </c>
      <c r="U1594" s="8" t="str">
        <f t="shared" si="128"/>
        <v xml:space="preserve"> </v>
      </c>
      <c r="V1594" s="8">
        <f t="shared" si="129"/>
        <v>0</v>
      </c>
      <c r="W1594" s="7" t="str">
        <f t="shared" si="130"/>
        <v/>
      </c>
    </row>
    <row r="1595" spans="1:23" ht="57" customHeight="1" x14ac:dyDescent="0.15">
      <c r="A1595" s="10"/>
      <c r="B1595" s="16"/>
      <c r="C1595" s="16"/>
      <c r="D1595" s="15"/>
      <c r="E1595" s="14"/>
      <c r="F1595" s="13"/>
      <c r="G1595" s="12" t="str">
        <f>IF(E1595="","",VLOOKUP(E1595,図書名リスト!$C$3:$W$1161,16,0))</f>
        <v/>
      </c>
      <c r="H1595" s="11" t="str">
        <f>IF(E1595="","",VLOOKUP(W1595,図書名リスト!$A$3:$W$1161,5,0))</f>
        <v/>
      </c>
      <c r="I1595" s="11" t="str">
        <f>IF(E1595="","",VLOOKUP(W1595,図書名リスト!$A$3:$W$1161,9,0))</f>
        <v/>
      </c>
      <c r="J1595" s="11" t="str">
        <f>IF(E1595="","",VLOOKUP(W1595,図書名リスト!$A$3:$W$1161,23,0))</f>
        <v/>
      </c>
      <c r="K1595" s="11" t="str">
        <f>IF(E1595="","",VLOOKUP(W1595,図書名リスト!$A$3:$W$11651,11,0))</f>
        <v/>
      </c>
      <c r="L1595" s="38" t="str">
        <f>IF(E1595="","",VLOOKUP(W1595,図書名リスト!$A$3:$W$1161,14,0))</f>
        <v/>
      </c>
      <c r="M1595" s="9" t="str">
        <f>IF(E1595="","",VLOOKUP(W1595,図書名リスト!$A$3:$W$1161,17,0))</f>
        <v/>
      </c>
      <c r="N1595" s="10"/>
      <c r="O1595" s="9" t="str">
        <f>IF(E1595="","",VLOOKUP(W1595,図書名リスト!$A$3:$W$1161,21,0))</f>
        <v/>
      </c>
      <c r="P1595" s="9" t="str">
        <f>IF(E1595="","",VLOOKUP(W1595,図書名リスト!$A$3:$W$1161,19,0))</f>
        <v/>
      </c>
      <c r="Q1595" s="9" t="str">
        <f>IF(E1595="","",VLOOKUP(W1595,図書名リスト!$A$3:$W$1161,20,0))</f>
        <v/>
      </c>
      <c r="R1595" s="9" t="str">
        <f>IF(E1595="","",VLOOKUP(W1595,図書名リスト!$A$3:$W$1161,22,0))</f>
        <v/>
      </c>
      <c r="S1595" s="8" t="str">
        <f t="shared" si="126"/>
        <v xml:space="preserve"> </v>
      </c>
      <c r="T1595" s="8" t="str">
        <f t="shared" si="127"/>
        <v>　</v>
      </c>
      <c r="U1595" s="8" t="str">
        <f t="shared" si="128"/>
        <v xml:space="preserve"> </v>
      </c>
      <c r="V1595" s="8">
        <f t="shared" si="129"/>
        <v>0</v>
      </c>
      <c r="W1595" s="7" t="str">
        <f t="shared" si="130"/>
        <v/>
      </c>
    </row>
    <row r="1596" spans="1:23" ht="57" customHeight="1" x14ac:dyDescent="0.15">
      <c r="A1596" s="10"/>
      <c r="B1596" s="16"/>
      <c r="C1596" s="16"/>
      <c r="D1596" s="15"/>
      <c r="E1596" s="14"/>
      <c r="F1596" s="13"/>
      <c r="G1596" s="12" t="str">
        <f>IF(E1596="","",VLOOKUP(E1596,図書名リスト!$C$3:$W$1161,16,0))</f>
        <v/>
      </c>
      <c r="H1596" s="11" t="str">
        <f>IF(E1596="","",VLOOKUP(W1596,図書名リスト!$A$3:$W$1161,5,0))</f>
        <v/>
      </c>
      <c r="I1596" s="11" t="str">
        <f>IF(E1596="","",VLOOKUP(W1596,図書名リスト!$A$3:$W$1161,9,0))</f>
        <v/>
      </c>
      <c r="J1596" s="11" t="str">
        <f>IF(E1596="","",VLOOKUP(W1596,図書名リスト!$A$3:$W$1161,23,0))</f>
        <v/>
      </c>
      <c r="K1596" s="11" t="str">
        <f>IF(E1596="","",VLOOKUP(W1596,図書名リスト!$A$3:$W$11651,11,0))</f>
        <v/>
      </c>
      <c r="L1596" s="38" t="str">
        <f>IF(E1596="","",VLOOKUP(W1596,図書名リスト!$A$3:$W$1161,14,0))</f>
        <v/>
      </c>
      <c r="M1596" s="9" t="str">
        <f>IF(E1596="","",VLOOKUP(W1596,図書名リスト!$A$3:$W$1161,17,0))</f>
        <v/>
      </c>
      <c r="N1596" s="10"/>
      <c r="O1596" s="9" t="str">
        <f>IF(E1596="","",VLOOKUP(W1596,図書名リスト!$A$3:$W$1161,21,0))</f>
        <v/>
      </c>
      <c r="P1596" s="9" t="str">
        <f>IF(E1596="","",VLOOKUP(W1596,図書名リスト!$A$3:$W$1161,19,0))</f>
        <v/>
      </c>
      <c r="Q1596" s="9" t="str">
        <f>IF(E1596="","",VLOOKUP(W1596,図書名リスト!$A$3:$W$1161,20,0))</f>
        <v/>
      </c>
      <c r="R1596" s="9" t="str">
        <f>IF(E1596="","",VLOOKUP(W1596,図書名リスト!$A$3:$W$1161,22,0))</f>
        <v/>
      </c>
      <c r="S1596" s="8" t="str">
        <f t="shared" si="126"/>
        <v xml:space="preserve"> </v>
      </c>
      <c r="T1596" s="8" t="str">
        <f t="shared" si="127"/>
        <v>　</v>
      </c>
      <c r="U1596" s="8" t="str">
        <f t="shared" si="128"/>
        <v xml:space="preserve"> </v>
      </c>
      <c r="V1596" s="8">
        <f t="shared" si="129"/>
        <v>0</v>
      </c>
      <c r="W1596" s="7" t="str">
        <f t="shared" si="130"/>
        <v/>
      </c>
    </row>
    <row r="1597" spans="1:23" ht="57" customHeight="1" x14ac:dyDescent="0.15">
      <c r="A1597" s="10"/>
      <c r="B1597" s="16"/>
      <c r="C1597" s="16"/>
      <c r="D1597" s="15"/>
      <c r="E1597" s="14"/>
      <c r="F1597" s="13"/>
      <c r="G1597" s="12" t="str">
        <f>IF(E1597="","",VLOOKUP(E1597,図書名リスト!$C$3:$W$1161,16,0))</f>
        <v/>
      </c>
      <c r="H1597" s="11" t="str">
        <f>IF(E1597="","",VLOOKUP(W1597,図書名リスト!$A$3:$W$1161,5,0))</f>
        <v/>
      </c>
      <c r="I1597" s="11" t="str">
        <f>IF(E1597="","",VLOOKUP(W1597,図書名リスト!$A$3:$W$1161,9,0))</f>
        <v/>
      </c>
      <c r="J1597" s="11" t="str">
        <f>IF(E1597="","",VLOOKUP(W1597,図書名リスト!$A$3:$W$1161,23,0))</f>
        <v/>
      </c>
      <c r="K1597" s="11" t="str">
        <f>IF(E1597="","",VLOOKUP(W1597,図書名リスト!$A$3:$W$11651,11,0))</f>
        <v/>
      </c>
      <c r="L1597" s="38" t="str">
        <f>IF(E1597="","",VLOOKUP(W1597,図書名リスト!$A$3:$W$1161,14,0))</f>
        <v/>
      </c>
      <c r="M1597" s="9" t="str">
        <f>IF(E1597="","",VLOOKUP(W1597,図書名リスト!$A$3:$W$1161,17,0))</f>
        <v/>
      </c>
      <c r="N1597" s="10"/>
      <c r="O1597" s="9" t="str">
        <f>IF(E1597="","",VLOOKUP(W1597,図書名リスト!$A$3:$W$1161,21,0))</f>
        <v/>
      </c>
      <c r="P1597" s="9" t="str">
        <f>IF(E1597="","",VLOOKUP(W1597,図書名リスト!$A$3:$W$1161,19,0))</f>
        <v/>
      </c>
      <c r="Q1597" s="9" t="str">
        <f>IF(E1597="","",VLOOKUP(W1597,図書名リスト!$A$3:$W$1161,20,0))</f>
        <v/>
      </c>
      <c r="R1597" s="9" t="str">
        <f>IF(E1597="","",VLOOKUP(W1597,図書名リスト!$A$3:$W$1161,22,0))</f>
        <v/>
      </c>
      <c r="S1597" s="8" t="str">
        <f t="shared" si="126"/>
        <v xml:space="preserve"> </v>
      </c>
      <c r="T1597" s="8" t="str">
        <f t="shared" si="127"/>
        <v>　</v>
      </c>
      <c r="U1597" s="8" t="str">
        <f t="shared" si="128"/>
        <v xml:space="preserve"> </v>
      </c>
      <c r="V1597" s="8">
        <f t="shared" si="129"/>
        <v>0</v>
      </c>
      <c r="W1597" s="7" t="str">
        <f t="shared" si="130"/>
        <v/>
      </c>
    </row>
    <row r="1598" spans="1:23" ht="57" customHeight="1" x14ac:dyDescent="0.15">
      <c r="A1598" s="10"/>
      <c r="B1598" s="16"/>
      <c r="C1598" s="16"/>
      <c r="D1598" s="15"/>
      <c r="E1598" s="14"/>
      <c r="F1598" s="13"/>
      <c r="G1598" s="12" t="str">
        <f>IF(E1598="","",VLOOKUP(E1598,図書名リスト!$C$3:$W$1161,16,0))</f>
        <v/>
      </c>
      <c r="H1598" s="11" t="str">
        <f>IF(E1598="","",VLOOKUP(W1598,図書名リスト!$A$3:$W$1161,5,0))</f>
        <v/>
      </c>
      <c r="I1598" s="11" t="str">
        <f>IF(E1598="","",VLOOKUP(W1598,図書名リスト!$A$3:$W$1161,9,0))</f>
        <v/>
      </c>
      <c r="J1598" s="11" t="str">
        <f>IF(E1598="","",VLOOKUP(W1598,図書名リスト!$A$3:$W$1161,23,0))</f>
        <v/>
      </c>
      <c r="K1598" s="11" t="str">
        <f>IF(E1598="","",VLOOKUP(W1598,図書名リスト!$A$3:$W$11651,11,0))</f>
        <v/>
      </c>
      <c r="L1598" s="38" t="str">
        <f>IF(E1598="","",VLOOKUP(W1598,図書名リスト!$A$3:$W$1161,14,0))</f>
        <v/>
      </c>
      <c r="M1598" s="9" t="str">
        <f>IF(E1598="","",VLOOKUP(W1598,図書名リスト!$A$3:$W$1161,17,0))</f>
        <v/>
      </c>
      <c r="N1598" s="10"/>
      <c r="O1598" s="9" t="str">
        <f>IF(E1598="","",VLOOKUP(W1598,図書名リスト!$A$3:$W$1161,21,0))</f>
        <v/>
      </c>
      <c r="P1598" s="9" t="str">
        <f>IF(E1598="","",VLOOKUP(W1598,図書名リスト!$A$3:$W$1161,19,0))</f>
        <v/>
      </c>
      <c r="Q1598" s="9" t="str">
        <f>IF(E1598="","",VLOOKUP(W1598,図書名リスト!$A$3:$W$1161,20,0))</f>
        <v/>
      </c>
      <c r="R1598" s="9" t="str">
        <f>IF(E1598="","",VLOOKUP(W1598,図書名リスト!$A$3:$W$1161,22,0))</f>
        <v/>
      </c>
      <c r="S1598" s="8" t="str">
        <f t="shared" si="126"/>
        <v xml:space="preserve"> </v>
      </c>
      <c r="T1598" s="8" t="str">
        <f t="shared" si="127"/>
        <v>　</v>
      </c>
      <c r="U1598" s="8" t="str">
        <f t="shared" si="128"/>
        <v xml:space="preserve"> </v>
      </c>
      <c r="V1598" s="8">
        <f t="shared" si="129"/>
        <v>0</v>
      </c>
      <c r="W1598" s="7" t="str">
        <f t="shared" si="130"/>
        <v/>
      </c>
    </row>
    <row r="1599" spans="1:23" ht="57" customHeight="1" x14ac:dyDescent="0.15">
      <c r="A1599" s="10"/>
      <c r="B1599" s="16"/>
      <c r="C1599" s="16"/>
      <c r="D1599" s="15"/>
      <c r="E1599" s="14"/>
      <c r="F1599" s="13"/>
      <c r="G1599" s="12" t="str">
        <f>IF(E1599="","",VLOOKUP(E1599,図書名リスト!$C$3:$W$1161,16,0))</f>
        <v/>
      </c>
      <c r="H1599" s="11" t="str">
        <f>IF(E1599="","",VLOOKUP(W1599,図書名リスト!$A$3:$W$1161,5,0))</f>
        <v/>
      </c>
      <c r="I1599" s="11" t="str">
        <f>IF(E1599="","",VLOOKUP(W1599,図書名リスト!$A$3:$W$1161,9,0))</f>
        <v/>
      </c>
      <c r="J1599" s="11" t="str">
        <f>IF(E1599="","",VLOOKUP(W1599,図書名リスト!$A$3:$W$1161,23,0))</f>
        <v/>
      </c>
      <c r="K1599" s="11" t="str">
        <f>IF(E1599="","",VLOOKUP(W1599,図書名リスト!$A$3:$W$11651,11,0))</f>
        <v/>
      </c>
      <c r="L1599" s="38" t="str">
        <f>IF(E1599="","",VLOOKUP(W1599,図書名リスト!$A$3:$W$1161,14,0))</f>
        <v/>
      </c>
      <c r="M1599" s="9" t="str">
        <f>IF(E1599="","",VLOOKUP(W1599,図書名リスト!$A$3:$W$1161,17,0))</f>
        <v/>
      </c>
      <c r="N1599" s="10"/>
      <c r="O1599" s="9" t="str">
        <f>IF(E1599="","",VLOOKUP(W1599,図書名リスト!$A$3:$W$1161,21,0))</f>
        <v/>
      </c>
      <c r="P1599" s="9" t="str">
        <f>IF(E1599="","",VLOOKUP(W1599,図書名リスト!$A$3:$W$1161,19,0))</f>
        <v/>
      </c>
      <c r="Q1599" s="9" t="str">
        <f>IF(E1599="","",VLOOKUP(W1599,図書名リスト!$A$3:$W$1161,20,0))</f>
        <v/>
      </c>
      <c r="R1599" s="9" t="str">
        <f>IF(E1599="","",VLOOKUP(W1599,図書名リスト!$A$3:$W$1161,22,0))</f>
        <v/>
      </c>
      <c r="S1599" s="8" t="str">
        <f t="shared" si="126"/>
        <v xml:space="preserve"> </v>
      </c>
      <c r="T1599" s="8" t="str">
        <f t="shared" si="127"/>
        <v>　</v>
      </c>
      <c r="U1599" s="8" t="str">
        <f t="shared" si="128"/>
        <v xml:space="preserve"> </v>
      </c>
      <c r="V1599" s="8">
        <f t="shared" si="129"/>
        <v>0</v>
      </c>
      <c r="W1599" s="7" t="str">
        <f t="shared" si="130"/>
        <v/>
      </c>
    </row>
    <row r="1600" spans="1:23" ht="57" customHeight="1" x14ac:dyDescent="0.15">
      <c r="A1600" s="10"/>
      <c r="B1600" s="16"/>
      <c r="C1600" s="16"/>
      <c r="D1600" s="15"/>
      <c r="E1600" s="14"/>
      <c r="F1600" s="13"/>
      <c r="G1600" s="12" t="str">
        <f>IF(E1600="","",VLOOKUP(E1600,図書名リスト!$C$3:$W$1161,16,0))</f>
        <v/>
      </c>
      <c r="H1600" s="11" t="str">
        <f>IF(E1600="","",VLOOKUP(W1600,図書名リスト!$A$3:$W$1161,5,0))</f>
        <v/>
      </c>
      <c r="I1600" s="11" t="str">
        <f>IF(E1600="","",VLOOKUP(W1600,図書名リスト!$A$3:$W$1161,9,0))</f>
        <v/>
      </c>
      <c r="J1600" s="11" t="str">
        <f>IF(E1600="","",VLOOKUP(W1600,図書名リスト!$A$3:$W$1161,23,0))</f>
        <v/>
      </c>
      <c r="K1600" s="11" t="str">
        <f>IF(E1600="","",VLOOKUP(W1600,図書名リスト!$A$3:$W$11651,11,0))</f>
        <v/>
      </c>
      <c r="L1600" s="38" t="str">
        <f>IF(E1600="","",VLOOKUP(W1600,図書名リスト!$A$3:$W$1161,14,0))</f>
        <v/>
      </c>
      <c r="M1600" s="9" t="str">
        <f>IF(E1600="","",VLOOKUP(W1600,図書名リスト!$A$3:$W$1161,17,0))</f>
        <v/>
      </c>
      <c r="N1600" s="10"/>
      <c r="O1600" s="9" t="str">
        <f>IF(E1600="","",VLOOKUP(W1600,図書名リスト!$A$3:$W$1161,21,0))</f>
        <v/>
      </c>
      <c r="P1600" s="9" t="str">
        <f>IF(E1600="","",VLOOKUP(W1600,図書名リスト!$A$3:$W$1161,19,0))</f>
        <v/>
      </c>
      <c r="Q1600" s="9" t="str">
        <f>IF(E1600="","",VLOOKUP(W1600,図書名リスト!$A$3:$W$1161,20,0))</f>
        <v/>
      </c>
      <c r="R1600" s="9" t="str">
        <f>IF(E1600="","",VLOOKUP(W1600,図書名リスト!$A$3:$W$1161,22,0))</f>
        <v/>
      </c>
      <c r="S1600" s="8" t="str">
        <f t="shared" si="126"/>
        <v xml:space="preserve"> </v>
      </c>
      <c r="T1600" s="8" t="str">
        <f t="shared" si="127"/>
        <v>　</v>
      </c>
      <c r="U1600" s="8" t="str">
        <f t="shared" si="128"/>
        <v xml:space="preserve"> </v>
      </c>
      <c r="V1600" s="8">
        <f t="shared" si="129"/>
        <v>0</v>
      </c>
      <c r="W1600" s="7" t="str">
        <f t="shared" si="130"/>
        <v/>
      </c>
    </row>
    <row r="1601" spans="1:23" ht="57" customHeight="1" x14ac:dyDescent="0.15">
      <c r="A1601" s="10"/>
      <c r="B1601" s="16"/>
      <c r="C1601" s="16"/>
      <c r="D1601" s="15"/>
      <c r="E1601" s="14"/>
      <c r="F1601" s="13"/>
      <c r="G1601" s="12" t="str">
        <f>IF(E1601="","",VLOOKUP(E1601,図書名リスト!$C$3:$W$1161,16,0))</f>
        <v/>
      </c>
      <c r="H1601" s="11" t="str">
        <f>IF(E1601="","",VLOOKUP(W1601,図書名リスト!$A$3:$W$1161,5,0))</f>
        <v/>
      </c>
      <c r="I1601" s="11" t="str">
        <f>IF(E1601="","",VLOOKUP(W1601,図書名リスト!$A$3:$W$1161,9,0))</f>
        <v/>
      </c>
      <c r="J1601" s="11" t="str">
        <f>IF(E1601="","",VLOOKUP(W1601,図書名リスト!$A$3:$W$1161,23,0))</f>
        <v/>
      </c>
      <c r="K1601" s="11" t="str">
        <f>IF(E1601="","",VLOOKUP(W1601,図書名リスト!$A$3:$W$11651,11,0))</f>
        <v/>
      </c>
      <c r="L1601" s="38" t="str">
        <f>IF(E1601="","",VLOOKUP(W1601,図書名リスト!$A$3:$W$1161,14,0))</f>
        <v/>
      </c>
      <c r="M1601" s="9" t="str">
        <f>IF(E1601="","",VLOOKUP(W1601,図書名リスト!$A$3:$W$1161,17,0))</f>
        <v/>
      </c>
      <c r="N1601" s="10"/>
      <c r="O1601" s="9" t="str">
        <f>IF(E1601="","",VLOOKUP(W1601,図書名リスト!$A$3:$W$1161,21,0))</f>
        <v/>
      </c>
      <c r="P1601" s="9" t="str">
        <f>IF(E1601="","",VLOOKUP(W1601,図書名リスト!$A$3:$W$1161,19,0))</f>
        <v/>
      </c>
      <c r="Q1601" s="9" t="str">
        <f>IF(E1601="","",VLOOKUP(W1601,図書名リスト!$A$3:$W$1161,20,0))</f>
        <v/>
      </c>
      <c r="R1601" s="9" t="str">
        <f>IF(E1601="","",VLOOKUP(W1601,図書名リスト!$A$3:$W$1161,22,0))</f>
        <v/>
      </c>
      <c r="S1601" s="8" t="str">
        <f t="shared" si="126"/>
        <v xml:space="preserve"> </v>
      </c>
      <c r="T1601" s="8" t="str">
        <f t="shared" si="127"/>
        <v>　</v>
      </c>
      <c r="U1601" s="8" t="str">
        <f t="shared" si="128"/>
        <v xml:space="preserve"> </v>
      </c>
      <c r="V1601" s="8">
        <f t="shared" si="129"/>
        <v>0</v>
      </c>
      <c r="W1601" s="7" t="str">
        <f t="shared" si="130"/>
        <v/>
      </c>
    </row>
    <row r="1602" spans="1:23" ht="57" customHeight="1" x14ac:dyDescent="0.15">
      <c r="A1602" s="10"/>
      <c r="B1602" s="16"/>
      <c r="C1602" s="16"/>
      <c r="D1602" s="15"/>
      <c r="E1602" s="14"/>
      <c r="F1602" s="13"/>
      <c r="G1602" s="12" t="str">
        <f>IF(E1602="","",VLOOKUP(E1602,図書名リスト!$C$3:$W$1161,16,0))</f>
        <v/>
      </c>
      <c r="H1602" s="11" t="str">
        <f>IF(E1602="","",VLOOKUP(W1602,図書名リスト!$A$3:$W$1161,5,0))</f>
        <v/>
      </c>
      <c r="I1602" s="11" t="str">
        <f>IF(E1602="","",VLOOKUP(W1602,図書名リスト!$A$3:$W$1161,9,0))</f>
        <v/>
      </c>
      <c r="J1602" s="11" t="str">
        <f>IF(E1602="","",VLOOKUP(W1602,図書名リスト!$A$3:$W$1161,23,0))</f>
        <v/>
      </c>
      <c r="K1602" s="11" t="str">
        <f>IF(E1602="","",VLOOKUP(W1602,図書名リスト!$A$3:$W$11651,11,0))</f>
        <v/>
      </c>
      <c r="L1602" s="38" t="str">
        <f>IF(E1602="","",VLOOKUP(W1602,図書名リスト!$A$3:$W$1161,14,0))</f>
        <v/>
      </c>
      <c r="M1602" s="9" t="str">
        <f>IF(E1602="","",VLOOKUP(W1602,図書名リスト!$A$3:$W$1161,17,0))</f>
        <v/>
      </c>
      <c r="N1602" s="10"/>
      <c r="O1602" s="9" t="str">
        <f>IF(E1602="","",VLOOKUP(W1602,図書名リスト!$A$3:$W$1161,21,0))</f>
        <v/>
      </c>
      <c r="P1602" s="9" t="str">
        <f>IF(E1602="","",VLOOKUP(W1602,図書名リスト!$A$3:$W$1161,19,0))</f>
        <v/>
      </c>
      <c r="Q1602" s="9" t="str">
        <f>IF(E1602="","",VLOOKUP(W1602,図書名リスト!$A$3:$W$1161,20,0))</f>
        <v/>
      </c>
      <c r="R1602" s="9" t="str">
        <f>IF(E1602="","",VLOOKUP(W1602,図書名リスト!$A$3:$W$1161,22,0))</f>
        <v/>
      </c>
      <c r="S1602" s="8" t="str">
        <f t="shared" si="126"/>
        <v xml:space="preserve"> </v>
      </c>
      <c r="T1602" s="8" t="str">
        <f t="shared" si="127"/>
        <v>　</v>
      </c>
      <c r="U1602" s="8" t="str">
        <f t="shared" si="128"/>
        <v xml:space="preserve"> </v>
      </c>
      <c r="V1602" s="8">
        <f t="shared" si="129"/>
        <v>0</v>
      </c>
      <c r="W1602" s="7" t="str">
        <f t="shared" si="130"/>
        <v/>
      </c>
    </row>
    <row r="1603" spans="1:23" ht="57" customHeight="1" x14ac:dyDescent="0.15">
      <c r="A1603" s="10"/>
      <c r="B1603" s="16"/>
      <c r="C1603" s="16"/>
      <c r="D1603" s="15"/>
      <c r="E1603" s="14"/>
      <c r="F1603" s="13"/>
      <c r="G1603" s="12" t="str">
        <f>IF(E1603="","",VLOOKUP(E1603,図書名リスト!$C$3:$W$1161,16,0))</f>
        <v/>
      </c>
      <c r="H1603" s="11" t="str">
        <f>IF(E1603="","",VLOOKUP(W1603,図書名リスト!$A$3:$W$1161,5,0))</f>
        <v/>
      </c>
      <c r="I1603" s="11" t="str">
        <f>IF(E1603="","",VLOOKUP(W1603,図書名リスト!$A$3:$W$1161,9,0))</f>
        <v/>
      </c>
      <c r="J1603" s="11" t="str">
        <f>IF(E1603="","",VLOOKUP(W1603,図書名リスト!$A$3:$W$1161,23,0))</f>
        <v/>
      </c>
      <c r="K1603" s="11" t="str">
        <f>IF(E1603="","",VLOOKUP(W1603,図書名リスト!$A$3:$W$11651,11,0))</f>
        <v/>
      </c>
      <c r="L1603" s="38" t="str">
        <f>IF(E1603="","",VLOOKUP(W1603,図書名リスト!$A$3:$W$1161,14,0))</f>
        <v/>
      </c>
      <c r="M1603" s="9" t="str">
        <f>IF(E1603="","",VLOOKUP(W1603,図書名リスト!$A$3:$W$1161,17,0))</f>
        <v/>
      </c>
      <c r="N1603" s="10"/>
      <c r="O1603" s="9" t="str">
        <f>IF(E1603="","",VLOOKUP(W1603,図書名リスト!$A$3:$W$1161,21,0))</f>
        <v/>
      </c>
      <c r="P1603" s="9" t="str">
        <f>IF(E1603="","",VLOOKUP(W1603,図書名リスト!$A$3:$W$1161,19,0))</f>
        <v/>
      </c>
      <c r="Q1603" s="9" t="str">
        <f>IF(E1603="","",VLOOKUP(W1603,図書名リスト!$A$3:$W$1161,20,0))</f>
        <v/>
      </c>
      <c r="R1603" s="9" t="str">
        <f>IF(E1603="","",VLOOKUP(W1603,図書名リスト!$A$3:$W$1161,22,0))</f>
        <v/>
      </c>
      <c r="S1603" s="8" t="str">
        <f t="shared" si="126"/>
        <v xml:space="preserve"> </v>
      </c>
      <c r="T1603" s="8" t="str">
        <f t="shared" si="127"/>
        <v>　</v>
      </c>
      <c r="U1603" s="8" t="str">
        <f t="shared" si="128"/>
        <v xml:space="preserve"> </v>
      </c>
      <c r="V1603" s="8">
        <f t="shared" si="129"/>
        <v>0</v>
      </c>
      <c r="W1603" s="7" t="str">
        <f t="shared" si="130"/>
        <v/>
      </c>
    </row>
    <row r="1604" spans="1:23" ht="57" customHeight="1" x14ac:dyDescent="0.15">
      <c r="A1604" s="10"/>
      <c r="B1604" s="16"/>
      <c r="C1604" s="16"/>
      <c r="D1604" s="15"/>
      <c r="E1604" s="14"/>
      <c r="F1604" s="13"/>
      <c r="G1604" s="12" t="str">
        <f>IF(E1604="","",VLOOKUP(E1604,図書名リスト!$C$3:$W$1161,16,0))</f>
        <v/>
      </c>
      <c r="H1604" s="11" t="str">
        <f>IF(E1604="","",VLOOKUP(W1604,図書名リスト!$A$3:$W$1161,5,0))</f>
        <v/>
      </c>
      <c r="I1604" s="11" t="str">
        <f>IF(E1604="","",VLOOKUP(W1604,図書名リスト!$A$3:$W$1161,9,0))</f>
        <v/>
      </c>
      <c r="J1604" s="11" t="str">
        <f>IF(E1604="","",VLOOKUP(W1604,図書名リスト!$A$3:$W$1161,23,0))</f>
        <v/>
      </c>
      <c r="K1604" s="11" t="str">
        <f>IF(E1604="","",VLOOKUP(W1604,図書名リスト!$A$3:$W$11651,11,0))</f>
        <v/>
      </c>
      <c r="L1604" s="38" t="str">
        <f>IF(E1604="","",VLOOKUP(W1604,図書名リスト!$A$3:$W$1161,14,0))</f>
        <v/>
      </c>
      <c r="M1604" s="9" t="str">
        <f>IF(E1604="","",VLOOKUP(W1604,図書名リスト!$A$3:$W$1161,17,0))</f>
        <v/>
      </c>
      <c r="N1604" s="10"/>
      <c r="O1604" s="9" t="str">
        <f>IF(E1604="","",VLOOKUP(W1604,図書名リスト!$A$3:$W$1161,21,0))</f>
        <v/>
      </c>
      <c r="P1604" s="9" t="str">
        <f>IF(E1604="","",VLOOKUP(W1604,図書名リスト!$A$3:$W$1161,19,0))</f>
        <v/>
      </c>
      <c r="Q1604" s="9" t="str">
        <f>IF(E1604="","",VLOOKUP(W1604,図書名リスト!$A$3:$W$1161,20,0))</f>
        <v/>
      </c>
      <c r="R1604" s="9" t="str">
        <f>IF(E1604="","",VLOOKUP(W1604,図書名リスト!$A$3:$W$1161,22,0))</f>
        <v/>
      </c>
      <c r="S1604" s="8" t="str">
        <f t="shared" si="126"/>
        <v xml:space="preserve"> </v>
      </c>
      <c r="T1604" s="8" t="str">
        <f t="shared" si="127"/>
        <v>　</v>
      </c>
      <c r="U1604" s="8" t="str">
        <f t="shared" si="128"/>
        <v xml:space="preserve"> </v>
      </c>
      <c r="V1604" s="8">
        <f t="shared" si="129"/>
        <v>0</v>
      </c>
      <c r="W1604" s="7" t="str">
        <f t="shared" si="130"/>
        <v/>
      </c>
    </row>
    <row r="1605" spans="1:23" ht="57" customHeight="1" x14ac:dyDescent="0.15">
      <c r="A1605" s="10"/>
      <c r="B1605" s="16"/>
      <c r="C1605" s="16"/>
      <c r="D1605" s="15"/>
      <c r="E1605" s="14"/>
      <c r="F1605" s="13"/>
      <c r="G1605" s="12" t="str">
        <f>IF(E1605="","",VLOOKUP(E1605,図書名リスト!$C$3:$W$1161,16,0))</f>
        <v/>
      </c>
      <c r="H1605" s="11" t="str">
        <f>IF(E1605="","",VLOOKUP(W1605,図書名リスト!$A$3:$W$1161,5,0))</f>
        <v/>
      </c>
      <c r="I1605" s="11" t="str">
        <f>IF(E1605="","",VLOOKUP(W1605,図書名リスト!$A$3:$W$1161,9,0))</f>
        <v/>
      </c>
      <c r="J1605" s="11" t="str">
        <f>IF(E1605="","",VLOOKUP(W1605,図書名リスト!$A$3:$W$1161,23,0))</f>
        <v/>
      </c>
      <c r="K1605" s="11" t="str">
        <f>IF(E1605="","",VLOOKUP(W1605,図書名リスト!$A$3:$W$11651,11,0))</f>
        <v/>
      </c>
      <c r="L1605" s="38" t="str">
        <f>IF(E1605="","",VLOOKUP(W1605,図書名リスト!$A$3:$W$1161,14,0))</f>
        <v/>
      </c>
      <c r="M1605" s="9" t="str">
        <f>IF(E1605="","",VLOOKUP(W1605,図書名リスト!$A$3:$W$1161,17,0))</f>
        <v/>
      </c>
      <c r="N1605" s="10"/>
      <c r="O1605" s="9" t="str">
        <f>IF(E1605="","",VLOOKUP(W1605,図書名リスト!$A$3:$W$1161,21,0))</f>
        <v/>
      </c>
      <c r="P1605" s="9" t="str">
        <f>IF(E1605="","",VLOOKUP(W1605,図書名リスト!$A$3:$W$1161,19,0))</f>
        <v/>
      </c>
      <c r="Q1605" s="9" t="str">
        <f>IF(E1605="","",VLOOKUP(W1605,図書名リスト!$A$3:$W$1161,20,0))</f>
        <v/>
      </c>
      <c r="R1605" s="9" t="str">
        <f>IF(E1605="","",VLOOKUP(W1605,図書名リスト!$A$3:$W$1161,22,0))</f>
        <v/>
      </c>
      <c r="S1605" s="8" t="str">
        <f t="shared" si="126"/>
        <v xml:space="preserve"> </v>
      </c>
      <c r="T1605" s="8" t="str">
        <f t="shared" si="127"/>
        <v>　</v>
      </c>
      <c r="U1605" s="8" t="str">
        <f t="shared" si="128"/>
        <v xml:space="preserve"> </v>
      </c>
      <c r="V1605" s="8">
        <f t="shared" si="129"/>
        <v>0</v>
      </c>
      <c r="W1605" s="7" t="str">
        <f t="shared" si="130"/>
        <v/>
      </c>
    </row>
    <row r="1606" spans="1:23" ht="57" customHeight="1" x14ac:dyDescent="0.15">
      <c r="A1606" s="10"/>
      <c r="B1606" s="16"/>
      <c r="C1606" s="16"/>
      <c r="D1606" s="15"/>
      <c r="E1606" s="14"/>
      <c r="F1606" s="13"/>
      <c r="G1606" s="12" t="str">
        <f>IF(E1606="","",VLOOKUP(E1606,図書名リスト!$C$3:$W$1161,16,0))</f>
        <v/>
      </c>
      <c r="H1606" s="11" t="str">
        <f>IF(E1606="","",VLOOKUP(W1606,図書名リスト!$A$3:$W$1161,5,0))</f>
        <v/>
      </c>
      <c r="I1606" s="11" t="str">
        <f>IF(E1606="","",VLOOKUP(W1606,図書名リスト!$A$3:$W$1161,9,0))</f>
        <v/>
      </c>
      <c r="J1606" s="11" t="str">
        <f>IF(E1606="","",VLOOKUP(W1606,図書名リスト!$A$3:$W$1161,23,0))</f>
        <v/>
      </c>
      <c r="K1606" s="11" t="str">
        <f>IF(E1606="","",VLOOKUP(W1606,図書名リスト!$A$3:$W$11651,11,0))</f>
        <v/>
      </c>
      <c r="L1606" s="38" t="str">
        <f>IF(E1606="","",VLOOKUP(W1606,図書名リスト!$A$3:$W$1161,14,0))</f>
        <v/>
      </c>
      <c r="M1606" s="9" t="str">
        <f>IF(E1606="","",VLOOKUP(W1606,図書名リスト!$A$3:$W$1161,17,0))</f>
        <v/>
      </c>
      <c r="N1606" s="10"/>
      <c r="O1606" s="9" t="str">
        <f>IF(E1606="","",VLOOKUP(W1606,図書名リスト!$A$3:$W$1161,21,0))</f>
        <v/>
      </c>
      <c r="P1606" s="9" t="str">
        <f>IF(E1606="","",VLOOKUP(W1606,図書名リスト!$A$3:$W$1161,19,0))</f>
        <v/>
      </c>
      <c r="Q1606" s="9" t="str">
        <f>IF(E1606="","",VLOOKUP(W1606,図書名リスト!$A$3:$W$1161,20,0))</f>
        <v/>
      </c>
      <c r="R1606" s="9" t="str">
        <f>IF(E1606="","",VLOOKUP(W1606,図書名リスト!$A$3:$W$1161,22,0))</f>
        <v/>
      </c>
      <c r="S1606" s="8" t="str">
        <f t="shared" si="126"/>
        <v xml:space="preserve"> </v>
      </c>
      <c r="T1606" s="8" t="str">
        <f t="shared" si="127"/>
        <v>　</v>
      </c>
      <c r="U1606" s="8" t="str">
        <f t="shared" si="128"/>
        <v xml:space="preserve"> </v>
      </c>
      <c r="V1606" s="8">
        <f t="shared" si="129"/>
        <v>0</v>
      </c>
      <c r="W1606" s="7" t="str">
        <f t="shared" si="130"/>
        <v/>
      </c>
    </row>
    <row r="1607" spans="1:23" ht="57" customHeight="1" x14ac:dyDescent="0.15">
      <c r="A1607" s="10"/>
      <c r="B1607" s="16"/>
      <c r="C1607" s="16"/>
      <c r="D1607" s="15"/>
      <c r="E1607" s="14"/>
      <c r="F1607" s="13"/>
      <c r="G1607" s="12" t="str">
        <f>IF(E1607="","",VLOOKUP(E1607,図書名リスト!$C$3:$W$1161,16,0))</f>
        <v/>
      </c>
      <c r="H1607" s="11" t="str">
        <f>IF(E1607="","",VLOOKUP(W1607,図書名リスト!$A$3:$W$1161,5,0))</f>
        <v/>
      </c>
      <c r="I1607" s="11" t="str">
        <f>IF(E1607="","",VLOOKUP(W1607,図書名リスト!$A$3:$W$1161,9,0))</f>
        <v/>
      </c>
      <c r="J1607" s="11" t="str">
        <f>IF(E1607="","",VLOOKUP(W1607,図書名リスト!$A$3:$W$1161,23,0))</f>
        <v/>
      </c>
      <c r="K1607" s="11" t="str">
        <f>IF(E1607="","",VLOOKUP(W1607,図書名リスト!$A$3:$W$11651,11,0))</f>
        <v/>
      </c>
      <c r="L1607" s="38" t="str">
        <f>IF(E1607="","",VLOOKUP(W1607,図書名リスト!$A$3:$W$1161,14,0))</f>
        <v/>
      </c>
      <c r="M1607" s="9" t="str">
        <f>IF(E1607="","",VLOOKUP(W1607,図書名リスト!$A$3:$W$1161,17,0))</f>
        <v/>
      </c>
      <c r="N1607" s="10"/>
      <c r="O1607" s="9" t="str">
        <f>IF(E1607="","",VLOOKUP(W1607,図書名リスト!$A$3:$W$1161,21,0))</f>
        <v/>
      </c>
      <c r="P1607" s="9" t="str">
        <f>IF(E1607="","",VLOOKUP(W1607,図書名リスト!$A$3:$W$1161,19,0))</f>
        <v/>
      </c>
      <c r="Q1607" s="9" t="str">
        <f>IF(E1607="","",VLOOKUP(W1607,図書名リスト!$A$3:$W$1161,20,0))</f>
        <v/>
      </c>
      <c r="R1607" s="9" t="str">
        <f>IF(E1607="","",VLOOKUP(W1607,図書名リスト!$A$3:$W$1161,22,0))</f>
        <v/>
      </c>
      <c r="S1607" s="8" t="str">
        <f t="shared" si="126"/>
        <v xml:space="preserve"> </v>
      </c>
      <c r="T1607" s="8" t="str">
        <f t="shared" si="127"/>
        <v>　</v>
      </c>
      <c r="U1607" s="8" t="str">
        <f t="shared" si="128"/>
        <v xml:space="preserve"> </v>
      </c>
      <c r="V1607" s="8">
        <f t="shared" si="129"/>
        <v>0</v>
      </c>
      <c r="W1607" s="7" t="str">
        <f t="shared" si="130"/>
        <v/>
      </c>
    </row>
    <row r="1608" spans="1:23" ht="57" customHeight="1" x14ac:dyDescent="0.15">
      <c r="A1608" s="10"/>
      <c r="B1608" s="16"/>
      <c r="C1608" s="16"/>
      <c r="D1608" s="15"/>
      <c r="E1608" s="14"/>
      <c r="F1608" s="13"/>
      <c r="G1608" s="12" t="str">
        <f>IF(E1608="","",VLOOKUP(E1608,図書名リスト!$C$3:$W$1161,16,0))</f>
        <v/>
      </c>
      <c r="H1608" s="11" t="str">
        <f>IF(E1608="","",VLOOKUP(W1608,図書名リスト!$A$3:$W$1161,5,0))</f>
        <v/>
      </c>
      <c r="I1608" s="11" t="str">
        <f>IF(E1608="","",VLOOKUP(W1608,図書名リスト!$A$3:$W$1161,9,0))</f>
        <v/>
      </c>
      <c r="J1608" s="11" t="str">
        <f>IF(E1608="","",VLOOKUP(W1608,図書名リスト!$A$3:$W$1161,23,0))</f>
        <v/>
      </c>
      <c r="K1608" s="11" t="str">
        <f>IF(E1608="","",VLOOKUP(W1608,図書名リスト!$A$3:$W$11651,11,0))</f>
        <v/>
      </c>
      <c r="L1608" s="38" t="str">
        <f>IF(E1608="","",VLOOKUP(W1608,図書名リスト!$A$3:$W$1161,14,0))</f>
        <v/>
      </c>
      <c r="M1608" s="9" t="str">
        <f>IF(E1608="","",VLOOKUP(W1608,図書名リスト!$A$3:$W$1161,17,0))</f>
        <v/>
      </c>
      <c r="N1608" s="10"/>
      <c r="O1608" s="9" t="str">
        <f>IF(E1608="","",VLOOKUP(W1608,図書名リスト!$A$3:$W$1161,21,0))</f>
        <v/>
      </c>
      <c r="P1608" s="9" t="str">
        <f>IF(E1608="","",VLOOKUP(W1608,図書名リスト!$A$3:$W$1161,19,0))</f>
        <v/>
      </c>
      <c r="Q1608" s="9" t="str">
        <f>IF(E1608="","",VLOOKUP(W1608,図書名リスト!$A$3:$W$1161,20,0))</f>
        <v/>
      </c>
      <c r="R1608" s="9" t="str">
        <f>IF(E1608="","",VLOOKUP(W1608,図書名リスト!$A$3:$W$1161,22,0))</f>
        <v/>
      </c>
      <c r="S1608" s="8" t="str">
        <f t="shared" si="126"/>
        <v xml:space="preserve"> </v>
      </c>
      <c r="T1608" s="8" t="str">
        <f t="shared" si="127"/>
        <v>　</v>
      </c>
      <c r="U1608" s="8" t="str">
        <f t="shared" si="128"/>
        <v xml:space="preserve"> </v>
      </c>
      <c r="V1608" s="8">
        <f t="shared" si="129"/>
        <v>0</v>
      </c>
      <c r="W1608" s="7" t="str">
        <f t="shared" si="130"/>
        <v/>
      </c>
    </row>
    <row r="1609" spans="1:23" ht="57" customHeight="1" x14ac:dyDescent="0.15">
      <c r="A1609" s="10"/>
      <c r="B1609" s="16"/>
      <c r="C1609" s="16"/>
      <c r="D1609" s="15"/>
      <c r="E1609" s="14"/>
      <c r="F1609" s="13"/>
      <c r="G1609" s="12" t="str">
        <f>IF(E1609="","",VLOOKUP(E1609,図書名リスト!$C$3:$W$1161,16,0))</f>
        <v/>
      </c>
      <c r="H1609" s="11" t="str">
        <f>IF(E1609="","",VLOOKUP(W1609,図書名リスト!$A$3:$W$1161,5,0))</f>
        <v/>
      </c>
      <c r="I1609" s="11" t="str">
        <f>IF(E1609="","",VLOOKUP(W1609,図書名リスト!$A$3:$W$1161,9,0))</f>
        <v/>
      </c>
      <c r="J1609" s="11" t="str">
        <f>IF(E1609="","",VLOOKUP(W1609,図書名リスト!$A$3:$W$1161,23,0))</f>
        <v/>
      </c>
      <c r="K1609" s="11" t="str">
        <f>IF(E1609="","",VLOOKUP(W1609,図書名リスト!$A$3:$W$11651,11,0))</f>
        <v/>
      </c>
      <c r="L1609" s="38" t="str">
        <f>IF(E1609="","",VLOOKUP(W1609,図書名リスト!$A$3:$W$1161,14,0))</f>
        <v/>
      </c>
      <c r="M1609" s="9" t="str">
        <f>IF(E1609="","",VLOOKUP(W1609,図書名リスト!$A$3:$W$1161,17,0))</f>
        <v/>
      </c>
      <c r="N1609" s="10"/>
      <c r="O1609" s="9" t="str">
        <f>IF(E1609="","",VLOOKUP(W1609,図書名リスト!$A$3:$W$1161,21,0))</f>
        <v/>
      </c>
      <c r="P1609" s="9" t="str">
        <f>IF(E1609="","",VLOOKUP(W1609,図書名リスト!$A$3:$W$1161,19,0))</f>
        <v/>
      </c>
      <c r="Q1609" s="9" t="str">
        <f>IF(E1609="","",VLOOKUP(W1609,図書名リスト!$A$3:$W$1161,20,0))</f>
        <v/>
      </c>
      <c r="R1609" s="9" t="str">
        <f>IF(E1609="","",VLOOKUP(W1609,図書名リスト!$A$3:$W$1161,22,0))</f>
        <v/>
      </c>
      <c r="S1609" s="8" t="str">
        <f t="shared" si="126"/>
        <v xml:space="preserve"> </v>
      </c>
      <c r="T1609" s="8" t="str">
        <f t="shared" si="127"/>
        <v>　</v>
      </c>
      <c r="U1609" s="8" t="str">
        <f t="shared" si="128"/>
        <v xml:space="preserve"> </v>
      </c>
      <c r="V1609" s="8">
        <f t="shared" si="129"/>
        <v>0</v>
      </c>
      <c r="W1609" s="7" t="str">
        <f t="shared" si="130"/>
        <v/>
      </c>
    </row>
    <row r="1610" spans="1:23" ht="57" customHeight="1" x14ac:dyDescent="0.15">
      <c r="A1610" s="10"/>
      <c r="B1610" s="16"/>
      <c r="C1610" s="16"/>
      <c r="D1610" s="15"/>
      <c r="E1610" s="14"/>
      <c r="F1610" s="13"/>
      <c r="G1610" s="12" t="str">
        <f>IF(E1610="","",VLOOKUP(E1610,図書名リスト!$C$3:$W$1161,16,0))</f>
        <v/>
      </c>
      <c r="H1610" s="11" t="str">
        <f>IF(E1610="","",VLOOKUP(W1610,図書名リスト!$A$3:$W$1161,5,0))</f>
        <v/>
      </c>
      <c r="I1610" s="11" t="str">
        <f>IF(E1610="","",VLOOKUP(W1610,図書名リスト!$A$3:$W$1161,9,0))</f>
        <v/>
      </c>
      <c r="J1610" s="11" t="str">
        <f>IF(E1610="","",VLOOKUP(W1610,図書名リスト!$A$3:$W$1161,23,0))</f>
        <v/>
      </c>
      <c r="K1610" s="11" t="str">
        <f>IF(E1610="","",VLOOKUP(W1610,図書名リスト!$A$3:$W$11651,11,0))</f>
        <v/>
      </c>
      <c r="L1610" s="38" t="str">
        <f>IF(E1610="","",VLOOKUP(W1610,図書名リスト!$A$3:$W$1161,14,0))</f>
        <v/>
      </c>
      <c r="M1610" s="9" t="str">
        <f>IF(E1610="","",VLOOKUP(W1610,図書名リスト!$A$3:$W$1161,17,0))</f>
        <v/>
      </c>
      <c r="N1610" s="10"/>
      <c r="O1610" s="9" t="str">
        <f>IF(E1610="","",VLOOKUP(W1610,図書名リスト!$A$3:$W$1161,21,0))</f>
        <v/>
      </c>
      <c r="P1610" s="9" t="str">
        <f>IF(E1610="","",VLOOKUP(W1610,図書名リスト!$A$3:$W$1161,19,0))</f>
        <v/>
      </c>
      <c r="Q1610" s="9" t="str">
        <f>IF(E1610="","",VLOOKUP(W1610,図書名リスト!$A$3:$W$1161,20,0))</f>
        <v/>
      </c>
      <c r="R1610" s="9" t="str">
        <f>IF(E1610="","",VLOOKUP(W1610,図書名リスト!$A$3:$W$1161,22,0))</f>
        <v/>
      </c>
      <c r="S1610" s="8" t="str">
        <f t="shared" si="126"/>
        <v xml:space="preserve"> </v>
      </c>
      <c r="T1610" s="8" t="str">
        <f t="shared" si="127"/>
        <v>　</v>
      </c>
      <c r="U1610" s="8" t="str">
        <f t="shared" si="128"/>
        <v xml:space="preserve"> </v>
      </c>
      <c r="V1610" s="8">
        <f t="shared" si="129"/>
        <v>0</v>
      </c>
      <c r="W1610" s="7" t="str">
        <f t="shared" si="130"/>
        <v/>
      </c>
    </row>
    <row r="1611" spans="1:23" ht="57" customHeight="1" x14ac:dyDescent="0.15">
      <c r="A1611" s="10"/>
      <c r="B1611" s="16"/>
      <c r="C1611" s="16"/>
      <c r="D1611" s="15"/>
      <c r="E1611" s="14"/>
      <c r="F1611" s="13"/>
      <c r="G1611" s="12" t="str">
        <f>IF(E1611="","",VLOOKUP(E1611,図書名リスト!$C$3:$W$1161,16,0))</f>
        <v/>
      </c>
      <c r="H1611" s="11" t="str">
        <f>IF(E1611="","",VLOOKUP(W1611,図書名リスト!$A$3:$W$1161,5,0))</f>
        <v/>
      </c>
      <c r="I1611" s="11" t="str">
        <f>IF(E1611="","",VLOOKUP(W1611,図書名リスト!$A$3:$W$1161,9,0))</f>
        <v/>
      </c>
      <c r="J1611" s="11" t="str">
        <f>IF(E1611="","",VLOOKUP(W1611,図書名リスト!$A$3:$W$1161,23,0))</f>
        <v/>
      </c>
      <c r="K1611" s="11" t="str">
        <f>IF(E1611="","",VLOOKUP(W1611,図書名リスト!$A$3:$W$11651,11,0))</f>
        <v/>
      </c>
      <c r="L1611" s="38" t="str">
        <f>IF(E1611="","",VLOOKUP(W1611,図書名リスト!$A$3:$W$1161,14,0))</f>
        <v/>
      </c>
      <c r="M1611" s="9" t="str">
        <f>IF(E1611="","",VLOOKUP(W1611,図書名リスト!$A$3:$W$1161,17,0))</f>
        <v/>
      </c>
      <c r="N1611" s="10"/>
      <c r="O1611" s="9" t="str">
        <f>IF(E1611="","",VLOOKUP(W1611,図書名リスト!$A$3:$W$1161,21,0))</f>
        <v/>
      </c>
      <c r="P1611" s="9" t="str">
        <f>IF(E1611="","",VLOOKUP(W1611,図書名リスト!$A$3:$W$1161,19,0))</f>
        <v/>
      </c>
      <c r="Q1611" s="9" t="str">
        <f>IF(E1611="","",VLOOKUP(W1611,図書名リスト!$A$3:$W$1161,20,0))</f>
        <v/>
      </c>
      <c r="R1611" s="9" t="str">
        <f>IF(E1611="","",VLOOKUP(W1611,図書名リスト!$A$3:$W$1161,22,0))</f>
        <v/>
      </c>
      <c r="S1611" s="8" t="str">
        <f t="shared" si="126"/>
        <v xml:space="preserve"> </v>
      </c>
      <c r="T1611" s="8" t="str">
        <f t="shared" si="127"/>
        <v>　</v>
      </c>
      <c r="U1611" s="8" t="str">
        <f t="shared" si="128"/>
        <v xml:space="preserve"> </v>
      </c>
      <c r="V1611" s="8">
        <f t="shared" si="129"/>
        <v>0</v>
      </c>
      <c r="W1611" s="7" t="str">
        <f t="shared" si="130"/>
        <v/>
      </c>
    </row>
    <row r="1612" spans="1:23" ht="57" customHeight="1" x14ac:dyDescent="0.15">
      <c r="A1612" s="10"/>
      <c r="B1612" s="16"/>
      <c r="C1612" s="16"/>
      <c r="D1612" s="15"/>
      <c r="E1612" s="14"/>
      <c r="F1612" s="13"/>
      <c r="G1612" s="12" t="str">
        <f>IF(E1612="","",VLOOKUP(E1612,図書名リスト!$C$3:$W$1161,16,0))</f>
        <v/>
      </c>
      <c r="H1612" s="11" t="str">
        <f>IF(E1612="","",VLOOKUP(W1612,図書名リスト!$A$3:$W$1161,5,0))</f>
        <v/>
      </c>
      <c r="I1612" s="11" t="str">
        <f>IF(E1612="","",VLOOKUP(W1612,図書名リスト!$A$3:$W$1161,9,0))</f>
        <v/>
      </c>
      <c r="J1612" s="11" t="str">
        <f>IF(E1612="","",VLOOKUP(W1612,図書名リスト!$A$3:$W$1161,23,0))</f>
        <v/>
      </c>
      <c r="K1612" s="11" t="str">
        <f>IF(E1612="","",VLOOKUP(W1612,図書名リスト!$A$3:$W$11651,11,0))</f>
        <v/>
      </c>
      <c r="L1612" s="38" t="str">
        <f>IF(E1612="","",VLOOKUP(W1612,図書名リスト!$A$3:$W$1161,14,0))</f>
        <v/>
      </c>
      <c r="M1612" s="9" t="str">
        <f>IF(E1612="","",VLOOKUP(W1612,図書名リスト!$A$3:$W$1161,17,0))</f>
        <v/>
      </c>
      <c r="N1612" s="10"/>
      <c r="O1612" s="9" t="str">
        <f>IF(E1612="","",VLOOKUP(W1612,図書名リスト!$A$3:$W$1161,21,0))</f>
        <v/>
      </c>
      <c r="P1612" s="9" t="str">
        <f>IF(E1612="","",VLOOKUP(W1612,図書名リスト!$A$3:$W$1161,19,0))</f>
        <v/>
      </c>
      <c r="Q1612" s="9" t="str">
        <f>IF(E1612="","",VLOOKUP(W1612,図書名リスト!$A$3:$W$1161,20,0))</f>
        <v/>
      </c>
      <c r="R1612" s="9" t="str">
        <f>IF(E1612="","",VLOOKUP(W1612,図書名リスト!$A$3:$W$1161,22,0))</f>
        <v/>
      </c>
      <c r="S1612" s="8" t="str">
        <f t="shared" si="126"/>
        <v xml:space="preserve"> </v>
      </c>
      <c r="T1612" s="8" t="str">
        <f t="shared" si="127"/>
        <v>　</v>
      </c>
      <c r="U1612" s="8" t="str">
        <f t="shared" si="128"/>
        <v xml:space="preserve"> </v>
      </c>
      <c r="V1612" s="8">
        <f t="shared" si="129"/>
        <v>0</v>
      </c>
      <c r="W1612" s="7" t="str">
        <f t="shared" si="130"/>
        <v/>
      </c>
    </row>
    <row r="1613" spans="1:23" ht="57" customHeight="1" x14ac:dyDescent="0.15">
      <c r="A1613" s="10"/>
      <c r="B1613" s="16"/>
      <c r="C1613" s="16"/>
      <c r="D1613" s="15"/>
      <c r="E1613" s="14"/>
      <c r="F1613" s="13"/>
      <c r="G1613" s="12" t="str">
        <f>IF(E1613="","",VLOOKUP(E1613,図書名リスト!$C$3:$W$1161,16,0))</f>
        <v/>
      </c>
      <c r="H1613" s="11" t="str">
        <f>IF(E1613="","",VLOOKUP(W1613,図書名リスト!$A$3:$W$1161,5,0))</f>
        <v/>
      </c>
      <c r="I1613" s="11" t="str">
        <f>IF(E1613="","",VLOOKUP(W1613,図書名リスト!$A$3:$W$1161,9,0))</f>
        <v/>
      </c>
      <c r="J1613" s="11" t="str">
        <f>IF(E1613="","",VLOOKUP(W1613,図書名リスト!$A$3:$W$1161,23,0))</f>
        <v/>
      </c>
      <c r="K1613" s="11" t="str">
        <f>IF(E1613="","",VLOOKUP(W1613,図書名リスト!$A$3:$W$11651,11,0))</f>
        <v/>
      </c>
      <c r="L1613" s="38" t="str">
        <f>IF(E1613="","",VLOOKUP(W1613,図書名リスト!$A$3:$W$1161,14,0))</f>
        <v/>
      </c>
      <c r="M1613" s="9" t="str">
        <f>IF(E1613="","",VLOOKUP(W1613,図書名リスト!$A$3:$W$1161,17,0))</f>
        <v/>
      </c>
      <c r="N1613" s="10"/>
      <c r="O1613" s="9" t="str">
        <f>IF(E1613="","",VLOOKUP(W1613,図書名リスト!$A$3:$W$1161,21,0))</f>
        <v/>
      </c>
      <c r="P1613" s="9" t="str">
        <f>IF(E1613="","",VLOOKUP(W1613,図書名リスト!$A$3:$W$1161,19,0))</f>
        <v/>
      </c>
      <c r="Q1613" s="9" t="str">
        <f>IF(E1613="","",VLOOKUP(W1613,図書名リスト!$A$3:$W$1161,20,0))</f>
        <v/>
      </c>
      <c r="R1613" s="9" t="str">
        <f>IF(E1613="","",VLOOKUP(W1613,図書名リスト!$A$3:$W$1161,22,0))</f>
        <v/>
      </c>
      <c r="S1613" s="8" t="str">
        <f t="shared" si="126"/>
        <v xml:space="preserve"> </v>
      </c>
      <c r="T1613" s="8" t="str">
        <f t="shared" si="127"/>
        <v>　</v>
      </c>
      <c r="U1613" s="8" t="str">
        <f t="shared" si="128"/>
        <v xml:space="preserve"> </v>
      </c>
      <c r="V1613" s="8">
        <f t="shared" si="129"/>
        <v>0</v>
      </c>
      <c r="W1613" s="7" t="str">
        <f t="shared" si="130"/>
        <v/>
      </c>
    </row>
    <row r="1614" spans="1:23" ht="57" customHeight="1" x14ac:dyDescent="0.15">
      <c r="A1614" s="10"/>
      <c r="B1614" s="16"/>
      <c r="C1614" s="16"/>
      <c r="D1614" s="15"/>
      <c r="E1614" s="14"/>
      <c r="F1614" s="13"/>
      <c r="G1614" s="12" t="str">
        <f>IF(E1614="","",VLOOKUP(E1614,図書名リスト!$C$3:$W$1161,16,0))</f>
        <v/>
      </c>
      <c r="H1614" s="11" t="str">
        <f>IF(E1614="","",VLOOKUP(W1614,図書名リスト!$A$3:$W$1161,5,0))</f>
        <v/>
      </c>
      <c r="I1614" s="11" t="str">
        <f>IF(E1614="","",VLOOKUP(W1614,図書名リスト!$A$3:$W$1161,9,0))</f>
        <v/>
      </c>
      <c r="J1614" s="11" t="str">
        <f>IF(E1614="","",VLOOKUP(W1614,図書名リスト!$A$3:$W$1161,23,0))</f>
        <v/>
      </c>
      <c r="K1614" s="11" t="str">
        <f>IF(E1614="","",VLOOKUP(W1614,図書名リスト!$A$3:$W$11651,11,0))</f>
        <v/>
      </c>
      <c r="L1614" s="38" t="str">
        <f>IF(E1614="","",VLOOKUP(W1614,図書名リスト!$A$3:$W$1161,14,0))</f>
        <v/>
      </c>
      <c r="M1614" s="9" t="str">
        <f>IF(E1614="","",VLOOKUP(W1614,図書名リスト!$A$3:$W$1161,17,0))</f>
        <v/>
      </c>
      <c r="N1614" s="10"/>
      <c r="O1614" s="9" t="str">
        <f>IF(E1614="","",VLOOKUP(W1614,図書名リスト!$A$3:$W$1161,21,0))</f>
        <v/>
      </c>
      <c r="P1614" s="9" t="str">
        <f>IF(E1614="","",VLOOKUP(W1614,図書名リスト!$A$3:$W$1161,19,0))</f>
        <v/>
      </c>
      <c r="Q1614" s="9" t="str">
        <f>IF(E1614="","",VLOOKUP(W1614,図書名リスト!$A$3:$W$1161,20,0))</f>
        <v/>
      </c>
      <c r="R1614" s="9" t="str">
        <f>IF(E1614="","",VLOOKUP(W1614,図書名リスト!$A$3:$W$1161,22,0))</f>
        <v/>
      </c>
      <c r="S1614" s="8" t="str">
        <f t="shared" ref="S1614:S1677" si="131">IF($A1614=0," ",$K$2)</f>
        <v xml:space="preserve"> </v>
      </c>
      <c r="T1614" s="8" t="str">
        <f t="shared" ref="T1614:T1677" si="132">IF($A1614=0,"　",$O$2)</f>
        <v>　</v>
      </c>
      <c r="U1614" s="8" t="str">
        <f t="shared" si="128"/>
        <v xml:space="preserve"> </v>
      </c>
      <c r="V1614" s="8">
        <f t="shared" si="129"/>
        <v>0</v>
      </c>
      <c r="W1614" s="7" t="str">
        <f t="shared" si="130"/>
        <v/>
      </c>
    </row>
    <row r="1615" spans="1:23" ht="57" customHeight="1" x14ac:dyDescent="0.15">
      <c r="A1615" s="10"/>
      <c r="B1615" s="16"/>
      <c r="C1615" s="16"/>
      <c r="D1615" s="15"/>
      <c r="E1615" s="14"/>
      <c r="F1615" s="13"/>
      <c r="G1615" s="12" t="str">
        <f>IF(E1615="","",VLOOKUP(E1615,図書名リスト!$C$3:$W$1161,16,0))</f>
        <v/>
      </c>
      <c r="H1615" s="11" t="str">
        <f>IF(E1615="","",VLOOKUP(W1615,図書名リスト!$A$3:$W$1161,5,0))</f>
        <v/>
      </c>
      <c r="I1615" s="11" t="str">
        <f>IF(E1615="","",VLOOKUP(W1615,図書名リスト!$A$3:$W$1161,9,0))</f>
        <v/>
      </c>
      <c r="J1615" s="11" t="str">
        <f>IF(E1615="","",VLOOKUP(W1615,図書名リスト!$A$3:$W$1161,23,0))</f>
        <v/>
      </c>
      <c r="K1615" s="11" t="str">
        <f>IF(E1615="","",VLOOKUP(W1615,図書名リスト!$A$3:$W$11651,11,0))</f>
        <v/>
      </c>
      <c r="L1615" s="38" t="str">
        <f>IF(E1615="","",VLOOKUP(W1615,図書名リスト!$A$3:$W$1161,14,0))</f>
        <v/>
      </c>
      <c r="M1615" s="9" t="str">
        <f>IF(E1615="","",VLOOKUP(W1615,図書名リスト!$A$3:$W$1161,17,0))</f>
        <v/>
      </c>
      <c r="N1615" s="10"/>
      <c r="O1615" s="9" t="str">
        <f>IF(E1615="","",VLOOKUP(W1615,図書名リスト!$A$3:$W$1161,21,0))</f>
        <v/>
      </c>
      <c r="P1615" s="9" t="str">
        <f>IF(E1615="","",VLOOKUP(W1615,図書名リスト!$A$3:$W$1161,19,0))</f>
        <v/>
      </c>
      <c r="Q1615" s="9" t="str">
        <f>IF(E1615="","",VLOOKUP(W1615,図書名リスト!$A$3:$W$1161,20,0))</f>
        <v/>
      </c>
      <c r="R1615" s="9" t="str">
        <f>IF(E1615="","",VLOOKUP(W1615,図書名リスト!$A$3:$W$1161,22,0))</f>
        <v/>
      </c>
      <c r="S1615" s="8" t="str">
        <f t="shared" si="131"/>
        <v xml:space="preserve"> </v>
      </c>
      <c r="T1615" s="8" t="str">
        <f t="shared" si="132"/>
        <v>　</v>
      </c>
      <c r="U1615" s="8" t="str">
        <f t="shared" si="128"/>
        <v xml:space="preserve"> </v>
      </c>
      <c r="V1615" s="8">
        <f t="shared" si="129"/>
        <v>0</v>
      </c>
      <c r="W1615" s="7" t="str">
        <f t="shared" si="130"/>
        <v/>
      </c>
    </row>
    <row r="1616" spans="1:23" ht="57" customHeight="1" x14ac:dyDescent="0.15">
      <c r="A1616" s="10"/>
      <c r="B1616" s="16"/>
      <c r="C1616" s="16"/>
      <c r="D1616" s="15"/>
      <c r="E1616" s="14"/>
      <c r="F1616" s="13"/>
      <c r="G1616" s="12" t="str">
        <f>IF(E1616="","",VLOOKUP(E1616,図書名リスト!$C$3:$W$1161,16,0))</f>
        <v/>
      </c>
      <c r="H1616" s="11" t="str">
        <f>IF(E1616="","",VLOOKUP(W1616,図書名リスト!$A$3:$W$1161,5,0))</f>
        <v/>
      </c>
      <c r="I1616" s="11" t="str">
        <f>IF(E1616="","",VLOOKUP(W1616,図書名リスト!$A$3:$W$1161,9,0))</f>
        <v/>
      </c>
      <c r="J1616" s="11" t="str">
        <f>IF(E1616="","",VLOOKUP(W1616,図書名リスト!$A$3:$W$1161,23,0))</f>
        <v/>
      </c>
      <c r="K1616" s="11" t="str">
        <f>IF(E1616="","",VLOOKUP(W1616,図書名リスト!$A$3:$W$11651,11,0))</f>
        <v/>
      </c>
      <c r="L1616" s="38" t="str">
        <f>IF(E1616="","",VLOOKUP(W1616,図書名リスト!$A$3:$W$1161,14,0))</f>
        <v/>
      </c>
      <c r="M1616" s="9" t="str">
        <f>IF(E1616="","",VLOOKUP(W1616,図書名リスト!$A$3:$W$1161,17,0))</f>
        <v/>
      </c>
      <c r="N1616" s="10"/>
      <c r="O1616" s="9" t="str">
        <f>IF(E1616="","",VLOOKUP(W1616,図書名リスト!$A$3:$W$1161,21,0))</f>
        <v/>
      </c>
      <c r="P1616" s="9" t="str">
        <f>IF(E1616="","",VLOOKUP(W1616,図書名リスト!$A$3:$W$1161,19,0))</f>
        <v/>
      </c>
      <c r="Q1616" s="9" t="str">
        <f>IF(E1616="","",VLOOKUP(W1616,図書名リスト!$A$3:$W$1161,20,0))</f>
        <v/>
      </c>
      <c r="R1616" s="9" t="str">
        <f>IF(E1616="","",VLOOKUP(W1616,図書名リスト!$A$3:$W$1161,22,0))</f>
        <v/>
      </c>
      <c r="S1616" s="8" t="str">
        <f t="shared" si="131"/>
        <v xml:space="preserve"> </v>
      </c>
      <c r="T1616" s="8" t="str">
        <f t="shared" si="132"/>
        <v>　</v>
      </c>
      <c r="U1616" s="8" t="str">
        <f t="shared" si="128"/>
        <v xml:space="preserve"> </v>
      </c>
      <c r="V1616" s="8">
        <f t="shared" si="129"/>
        <v>0</v>
      </c>
      <c r="W1616" s="7" t="str">
        <f t="shared" si="130"/>
        <v/>
      </c>
    </row>
    <row r="1617" spans="1:23" ht="57" customHeight="1" x14ac:dyDescent="0.15">
      <c r="A1617" s="10"/>
      <c r="B1617" s="16"/>
      <c r="C1617" s="16"/>
      <c r="D1617" s="15"/>
      <c r="E1617" s="14"/>
      <c r="F1617" s="13"/>
      <c r="G1617" s="12" t="str">
        <f>IF(E1617="","",VLOOKUP(E1617,図書名リスト!$C$3:$W$1161,16,0))</f>
        <v/>
      </c>
      <c r="H1617" s="11" t="str">
        <f>IF(E1617="","",VLOOKUP(W1617,図書名リスト!$A$3:$W$1161,5,0))</f>
        <v/>
      </c>
      <c r="I1617" s="11" t="str">
        <f>IF(E1617="","",VLOOKUP(W1617,図書名リスト!$A$3:$W$1161,9,0))</f>
        <v/>
      </c>
      <c r="J1617" s="11" t="str">
        <f>IF(E1617="","",VLOOKUP(W1617,図書名リスト!$A$3:$W$1161,23,0))</f>
        <v/>
      </c>
      <c r="K1617" s="11" t="str">
        <f>IF(E1617="","",VLOOKUP(W1617,図書名リスト!$A$3:$W$11651,11,0))</f>
        <v/>
      </c>
      <c r="L1617" s="38" t="str">
        <f>IF(E1617="","",VLOOKUP(W1617,図書名リスト!$A$3:$W$1161,14,0))</f>
        <v/>
      </c>
      <c r="M1617" s="9" t="str">
        <f>IF(E1617="","",VLOOKUP(W1617,図書名リスト!$A$3:$W$1161,17,0))</f>
        <v/>
      </c>
      <c r="N1617" s="10"/>
      <c r="O1617" s="9" t="str">
        <f>IF(E1617="","",VLOOKUP(W1617,図書名リスト!$A$3:$W$1161,21,0))</f>
        <v/>
      </c>
      <c r="P1617" s="9" t="str">
        <f>IF(E1617="","",VLOOKUP(W1617,図書名リスト!$A$3:$W$1161,19,0))</f>
        <v/>
      </c>
      <c r="Q1617" s="9" t="str">
        <f>IF(E1617="","",VLOOKUP(W1617,図書名リスト!$A$3:$W$1161,20,0))</f>
        <v/>
      </c>
      <c r="R1617" s="9" t="str">
        <f>IF(E1617="","",VLOOKUP(W1617,図書名リスト!$A$3:$W$1161,22,0))</f>
        <v/>
      </c>
      <c r="S1617" s="8" t="str">
        <f t="shared" si="131"/>
        <v xml:space="preserve"> </v>
      </c>
      <c r="T1617" s="8" t="str">
        <f t="shared" si="132"/>
        <v>　</v>
      </c>
      <c r="U1617" s="8" t="str">
        <f t="shared" si="128"/>
        <v xml:space="preserve"> </v>
      </c>
      <c r="V1617" s="8">
        <f t="shared" si="129"/>
        <v>0</v>
      </c>
      <c r="W1617" s="7" t="str">
        <f t="shared" si="130"/>
        <v/>
      </c>
    </row>
    <row r="1618" spans="1:23" ht="57" customHeight="1" x14ac:dyDescent="0.15">
      <c r="A1618" s="10"/>
      <c r="B1618" s="16"/>
      <c r="C1618" s="16"/>
      <c r="D1618" s="15"/>
      <c r="E1618" s="14"/>
      <c r="F1618" s="13"/>
      <c r="G1618" s="12" t="str">
        <f>IF(E1618="","",VLOOKUP(E1618,図書名リスト!$C$3:$W$1161,16,0))</f>
        <v/>
      </c>
      <c r="H1618" s="11" t="str">
        <f>IF(E1618="","",VLOOKUP(W1618,図書名リスト!$A$3:$W$1161,5,0))</f>
        <v/>
      </c>
      <c r="I1618" s="11" t="str">
        <f>IF(E1618="","",VLOOKUP(W1618,図書名リスト!$A$3:$W$1161,9,0))</f>
        <v/>
      </c>
      <c r="J1618" s="11" t="str">
        <f>IF(E1618="","",VLOOKUP(W1618,図書名リスト!$A$3:$W$1161,23,0))</f>
        <v/>
      </c>
      <c r="K1618" s="11" t="str">
        <f>IF(E1618="","",VLOOKUP(W1618,図書名リスト!$A$3:$W$11651,11,0))</f>
        <v/>
      </c>
      <c r="L1618" s="38" t="str">
        <f>IF(E1618="","",VLOOKUP(W1618,図書名リスト!$A$3:$W$1161,14,0))</f>
        <v/>
      </c>
      <c r="M1618" s="9" t="str">
        <f>IF(E1618="","",VLOOKUP(W1618,図書名リスト!$A$3:$W$1161,17,0))</f>
        <v/>
      </c>
      <c r="N1618" s="10"/>
      <c r="O1618" s="9" t="str">
        <f>IF(E1618="","",VLOOKUP(W1618,図書名リスト!$A$3:$W$1161,21,0))</f>
        <v/>
      </c>
      <c r="P1618" s="9" t="str">
        <f>IF(E1618="","",VLOOKUP(W1618,図書名リスト!$A$3:$W$1161,19,0))</f>
        <v/>
      </c>
      <c r="Q1618" s="9" t="str">
        <f>IF(E1618="","",VLOOKUP(W1618,図書名リスト!$A$3:$W$1161,20,0))</f>
        <v/>
      </c>
      <c r="R1618" s="9" t="str">
        <f>IF(E1618="","",VLOOKUP(W1618,図書名リスト!$A$3:$W$1161,22,0))</f>
        <v/>
      </c>
      <c r="S1618" s="8" t="str">
        <f t="shared" si="131"/>
        <v xml:space="preserve"> </v>
      </c>
      <c r="T1618" s="8" t="str">
        <f t="shared" si="132"/>
        <v>　</v>
      </c>
      <c r="U1618" s="8" t="str">
        <f t="shared" si="128"/>
        <v xml:space="preserve"> </v>
      </c>
      <c r="V1618" s="8">
        <f t="shared" si="129"/>
        <v>0</v>
      </c>
      <c r="W1618" s="7" t="str">
        <f t="shared" si="130"/>
        <v/>
      </c>
    </row>
    <row r="1619" spans="1:23" ht="57" customHeight="1" x14ac:dyDescent="0.15">
      <c r="A1619" s="10"/>
      <c r="B1619" s="16"/>
      <c r="C1619" s="16"/>
      <c r="D1619" s="15"/>
      <c r="E1619" s="14"/>
      <c r="F1619" s="13"/>
      <c r="G1619" s="12" t="str">
        <f>IF(E1619="","",VLOOKUP(E1619,図書名リスト!$C$3:$W$1161,16,0))</f>
        <v/>
      </c>
      <c r="H1619" s="11" t="str">
        <f>IF(E1619="","",VLOOKUP(W1619,図書名リスト!$A$3:$W$1161,5,0))</f>
        <v/>
      </c>
      <c r="I1619" s="11" t="str">
        <f>IF(E1619="","",VLOOKUP(W1619,図書名リスト!$A$3:$W$1161,9,0))</f>
        <v/>
      </c>
      <c r="J1619" s="11" t="str">
        <f>IF(E1619="","",VLOOKUP(W1619,図書名リスト!$A$3:$W$1161,23,0))</f>
        <v/>
      </c>
      <c r="K1619" s="11" t="str">
        <f>IF(E1619="","",VLOOKUP(W1619,図書名リスト!$A$3:$W$11651,11,0))</f>
        <v/>
      </c>
      <c r="L1619" s="38" t="str">
        <f>IF(E1619="","",VLOOKUP(W1619,図書名リスト!$A$3:$W$1161,14,0))</f>
        <v/>
      </c>
      <c r="M1619" s="9" t="str">
        <f>IF(E1619="","",VLOOKUP(W1619,図書名リスト!$A$3:$W$1161,17,0))</f>
        <v/>
      </c>
      <c r="N1619" s="10"/>
      <c r="O1619" s="9" t="str">
        <f>IF(E1619="","",VLOOKUP(W1619,図書名リスト!$A$3:$W$1161,21,0))</f>
        <v/>
      </c>
      <c r="P1619" s="9" t="str">
        <f>IF(E1619="","",VLOOKUP(W1619,図書名リスト!$A$3:$W$1161,19,0))</f>
        <v/>
      </c>
      <c r="Q1619" s="9" t="str">
        <f>IF(E1619="","",VLOOKUP(W1619,図書名リスト!$A$3:$W$1161,20,0))</f>
        <v/>
      </c>
      <c r="R1619" s="9" t="str">
        <f>IF(E1619="","",VLOOKUP(W1619,図書名リスト!$A$3:$W$1161,22,0))</f>
        <v/>
      </c>
      <c r="S1619" s="8" t="str">
        <f t="shared" si="131"/>
        <v xml:space="preserve"> </v>
      </c>
      <c r="T1619" s="8" t="str">
        <f t="shared" si="132"/>
        <v>　</v>
      </c>
      <c r="U1619" s="8" t="str">
        <f t="shared" si="128"/>
        <v xml:space="preserve"> </v>
      </c>
      <c r="V1619" s="8">
        <f t="shared" si="129"/>
        <v>0</v>
      </c>
      <c r="W1619" s="7" t="str">
        <f t="shared" si="130"/>
        <v/>
      </c>
    </row>
    <row r="1620" spans="1:23" ht="57" customHeight="1" x14ac:dyDescent="0.15">
      <c r="A1620" s="10"/>
      <c r="B1620" s="16"/>
      <c r="C1620" s="16"/>
      <c r="D1620" s="15"/>
      <c r="E1620" s="14"/>
      <c r="F1620" s="13"/>
      <c r="G1620" s="12" t="str">
        <f>IF(E1620="","",VLOOKUP(E1620,図書名リスト!$C$3:$W$1161,16,0))</f>
        <v/>
      </c>
      <c r="H1620" s="11" t="str">
        <f>IF(E1620="","",VLOOKUP(W1620,図書名リスト!$A$3:$W$1161,5,0))</f>
        <v/>
      </c>
      <c r="I1620" s="11" t="str">
        <f>IF(E1620="","",VLOOKUP(W1620,図書名リスト!$A$3:$W$1161,9,0))</f>
        <v/>
      </c>
      <c r="J1620" s="11" t="str">
        <f>IF(E1620="","",VLOOKUP(W1620,図書名リスト!$A$3:$W$1161,23,0))</f>
        <v/>
      </c>
      <c r="K1620" s="11" t="str">
        <f>IF(E1620="","",VLOOKUP(W1620,図書名リスト!$A$3:$W$11651,11,0))</f>
        <v/>
      </c>
      <c r="L1620" s="38" t="str">
        <f>IF(E1620="","",VLOOKUP(W1620,図書名リスト!$A$3:$W$1161,14,0))</f>
        <v/>
      </c>
      <c r="M1620" s="9" t="str">
        <f>IF(E1620="","",VLOOKUP(W1620,図書名リスト!$A$3:$W$1161,17,0))</f>
        <v/>
      </c>
      <c r="N1620" s="10"/>
      <c r="O1620" s="9" t="str">
        <f>IF(E1620="","",VLOOKUP(W1620,図書名リスト!$A$3:$W$1161,21,0))</f>
        <v/>
      </c>
      <c r="P1620" s="9" t="str">
        <f>IF(E1620="","",VLOOKUP(W1620,図書名リスト!$A$3:$W$1161,19,0))</f>
        <v/>
      </c>
      <c r="Q1620" s="9" t="str">
        <f>IF(E1620="","",VLOOKUP(W1620,図書名リスト!$A$3:$W$1161,20,0))</f>
        <v/>
      </c>
      <c r="R1620" s="9" t="str">
        <f>IF(E1620="","",VLOOKUP(W1620,図書名リスト!$A$3:$W$1161,22,0))</f>
        <v/>
      </c>
      <c r="S1620" s="8" t="str">
        <f t="shared" si="131"/>
        <v xml:space="preserve"> </v>
      </c>
      <c r="T1620" s="8" t="str">
        <f t="shared" si="132"/>
        <v>　</v>
      </c>
      <c r="U1620" s="8" t="str">
        <f t="shared" si="128"/>
        <v xml:space="preserve"> </v>
      </c>
      <c r="V1620" s="8">
        <f t="shared" si="129"/>
        <v>0</v>
      </c>
      <c r="W1620" s="7" t="str">
        <f t="shared" si="130"/>
        <v/>
      </c>
    </row>
    <row r="1621" spans="1:23" ht="57" customHeight="1" x14ac:dyDescent="0.15">
      <c r="A1621" s="10"/>
      <c r="B1621" s="16"/>
      <c r="C1621" s="16"/>
      <c r="D1621" s="15"/>
      <c r="E1621" s="14"/>
      <c r="F1621" s="13"/>
      <c r="G1621" s="12" t="str">
        <f>IF(E1621="","",VLOOKUP(E1621,図書名リスト!$C$3:$W$1161,16,0))</f>
        <v/>
      </c>
      <c r="H1621" s="11" t="str">
        <f>IF(E1621="","",VLOOKUP(W1621,図書名リスト!$A$3:$W$1161,5,0))</f>
        <v/>
      </c>
      <c r="I1621" s="11" t="str">
        <f>IF(E1621="","",VLOOKUP(W1621,図書名リスト!$A$3:$W$1161,9,0))</f>
        <v/>
      </c>
      <c r="J1621" s="11" t="str">
        <f>IF(E1621="","",VLOOKUP(W1621,図書名リスト!$A$3:$W$1161,23,0))</f>
        <v/>
      </c>
      <c r="K1621" s="11" t="str">
        <f>IF(E1621="","",VLOOKUP(W1621,図書名リスト!$A$3:$W$11651,11,0))</f>
        <v/>
      </c>
      <c r="L1621" s="38" t="str">
        <f>IF(E1621="","",VLOOKUP(W1621,図書名リスト!$A$3:$W$1161,14,0))</f>
        <v/>
      </c>
      <c r="M1621" s="9" t="str">
        <f>IF(E1621="","",VLOOKUP(W1621,図書名リスト!$A$3:$W$1161,17,0))</f>
        <v/>
      </c>
      <c r="N1621" s="10"/>
      <c r="O1621" s="9" t="str">
        <f>IF(E1621="","",VLOOKUP(W1621,図書名リスト!$A$3:$W$1161,21,0))</f>
        <v/>
      </c>
      <c r="P1621" s="9" t="str">
        <f>IF(E1621="","",VLOOKUP(W1621,図書名リスト!$A$3:$W$1161,19,0))</f>
        <v/>
      </c>
      <c r="Q1621" s="9" t="str">
        <f>IF(E1621="","",VLOOKUP(W1621,図書名リスト!$A$3:$W$1161,20,0))</f>
        <v/>
      </c>
      <c r="R1621" s="9" t="str">
        <f>IF(E1621="","",VLOOKUP(W1621,図書名リスト!$A$3:$W$1161,22,0))</f>
        <v/>
      </c>
      <c r="S1621" s="8" t="str">
        <f t="shared" si="131"/>
        <v xml:space="preserve"> </v>
      </c>
      <c r="T1621" s="8" t="str">
        <f t="shared" si="132"/>
        <v>　</v>
      </c>
      <c r="U1621" s="8" t="str">
        <f t="shared" si="128"/>
        <v xml:space="preserve"> </v>
      </c>
      <c r="V1621" s="8">
        <f t="shared" si="129"/>
        <v>0</v>
      </c>
      <c r="W1621" s="7" t="str">
        <f t="shared" si="130"/>
        <v/>
      </c>
    </row>
    <row r="1622" spans="1:23" ht="57" customHeight="1" x14ac:dyDescent="0.15">
      <c r="A1622" s="10"/>
      <c r="B1622" s="16"/>
      <c r="C1622" s="16"/>
      <c r="D1622" s="15"/>
      <c r="E1622" s="14"/>
      <c r="F1622" s="13"/>
      <c r="G1622" s="12" t="str">
        <f>IF(E1622="","",VLOOKUP(E1622,図書名リスト!$C$3:$W$1161,16,0))</f>
        <v/>
      </c>
      <c r="H1622" s="11" t="str">
        <f>IF(E1622="","",VLOOKUP(W1622,図書名リスト!$A$3:$W$1161,5,0))</f>
        <v/>
      </c>
      <c r="I1622" s="11" t="str">
        <f>IF(E1622="","",VLOOKUP(W1622,図書名リスト!$A$3:$W$1161,9,0))</f>
        <v/>
      </c>
      <c r="J1622" s="11" t="str">
        <f>IF(E1622="","",VLOOKUP(W1622,図書名リスト!$A$3:$W$1161,23,0))</f>
        <v/>
      </c>
      <c r="K1622" s="11" t="str">
        <f>IF(E1622="","",VLOOKUP(W1622,図書名リスト!$A$3:$W$11651,11,0))</f>
        <v/>
      </c>
      <c r="L1622" s="38" t="str">
        <f>IF(E1622="","",VLOOKUP(W1622,図書名リスト!$A$3:$W$1161,14,0))</f>
        <v/>
      </c>
      <c r="M1622" s="9" t="str">
        <f>IF(E1622="","",VLOOKUP(W1622,図書名リスト!$A$3:$W$1161,17,0))</f>
        <v/>
      </c>
      <c r="N1622" s="10"/>
      <c r="O1622" s="9" t="str">
        <f>IF(E1622="","",VLOOKUP(W1622,図書名リスト!$A$3:$W$1161,21,0))</f>
        <v/>
      </c>
      <c r="P1622" s="9" t="str">
        <f>IF(E1622="","",VLOOKUP(W1622,図書名リスト!$A$3:$W$1161,19,0))</f>
        <v/>
      </c>
      <c r="Q1622" s="9" t="str">
        <f>IF(E1622="","",VLOOKUP(W1622,図書名リスト!$A$3:$W$1161,20,0))</f>
        <v/>
      </c>
      <c r="R1622" s="9" t="str">
        <f>IF(E1622="","",VLOOKUP(W1622,図書名リスト!$A$3:$W$1161,22,0))</f>
        <v/>
      </c>
      <c r="S1622" s="8" t="str">
        <f t="shared" si="131"/>
        <v xml:space="preserve"> </v>
      </c>
      <c r="T1622" s="8" t="str">
        <f t="shared" si="132"/>
        <v>　</v>
      </c>
      <c r="U1622" s="8" t="str">
        <f t="shared" si="128"/>
        <v xml:space="preserve"> </v>
      </c>
      <c r="V1622" s="8">
        <f t="shared" si="129"/>
        <v>0</v>
      </c>
      <c r="W1622" s="7" t="str">
        <f t="shared" si="130"/>
        <v/>
      </c>
    </row>
    <row r="1623" spans="1:23" ht="57" customHeight="1" x14ac:dyDescent="0.15">
      <c r="A1623" s="10"/>
      <c r="B1623" s="16"/>
      <c r="C1623" s="16"/>
      <c r="D1623" s="15"/>
      <c r="E1623" s="14"/>
      <c r="F1623" s="13"/>
      <c r="G1623" s="12" t="str">
        <f>IF(E1623="","",VLOOKUP(E1623,図書名リスト!$C$3:$W$1161,16,0))</f>
        <v/>
      </c>
      <c r="H1623" s="11" t="str">
        <f>IF(E1623="","",VLOOKUP(W1623,図書名リスト!$A$3:$W$1161,5,0))</f>
        <v/>
      </c>
      <c r="I1623" s="11" t="str">
        <f>IF(E1623="","",VLOOKUP(W1623,図書名リスト!$A$3:$W$1161,9,0))</f>
        <v/>
      </c>
      <c r="J1623" s="11" t="str">
        <f>IF(E1623="","",VLOOKUP(W1623,図書名リスト!$A$3:$W$1161,23,0))</f>
        <v/>
      </c>
      <c r="K1623" s="11" t="str">
        <f>IF(E1623="","",VLOOKUP(W1623,図書名リスト!$A$3:$W$11651,11,0))</f>
        <v/>
      </c>
      <c r="L1623" s="38" t="str">
        <f>IF(E1623="","",VLOOKUP(W1623,図書名リスト!$A$3:$W$1161,14,0))</f>
        <v/>
      </c>
      <c r="M1623" s="9" t="str">
        <f>IF(E1623="","",VLOOKUP(W1623,図書名リスト!$A$3:$W$1161,17,0))</f>
        <v/>
      </c>
      <c r="N1623" s="10"/>
      <c r="O1623" s="9" t="str">
        <f>IF(E1623="","",VLOOKUP(W1623,図書名リスト!$A$3:$W$1161,21,0))</f>
        <v/>
      </c>
      <c r="P1623" s="9" t="str">
        <f>IF(E1623="","",VLOOKUP(W1623,図書名リスト!$A$3:$W$1161,19,0))</f>
        <v/>
      </c>
      <c r="Q1623" s="9" t="str">
        <f>IF(E1623="","",VLOOKUP(W1623,図書名リスト!$A$3:$W$1161,20,0))</f>
        <v/>
      </c>
      <c r="R1623" s="9" t="str">
        <f>IF(E1623="","",VLOOKUP(W1623,図書名リスト!$A$3:$W$1161,22,0))</f>
        <v/>
      </c>
      <c r="S1623" s="8" t="str">
        <f t="shared" si="131"/>
        <v xml:space="preserve"> </v>
      </c>
      <c r="T1623" s="8" t="str">
        <f t="shared" si="132"/>
        <v>　</v>
      </c>
      <c r="U1623" s="8" t="str">
        <f t="shared" si="128"/>
        <v xml:space="preserve"> </v>
      </c>
      <c r="V1623" s="8">
        <f t="shared" si="129"/>
        <v>0</v>
      </c>
      <c r="W1623" s="7" t="str">
        <f t="shared" si="130"/>
        <v/>
      </c>
    </row>
    <row r="1624" spans="1:23" ht="57" customHeight="1" x14ac:dyDescent="0.15">
      <c r="A1624" s="10"/>
      <c r="B1624" s="16"/>
      <c r="C1624" s="16"/>
      <c r="D1624" s="15"/>
      <c r="E1624" s="14"/>
      <c r="F1624" s="13"/>
      <c r="G1624" s="12" t="str">
        <f>IF(E1624="","",VLOOKUP(E1624,図書名リスト!$C$3:$W$1161,16,0))</f>
        <v/>
      </c>
      <c r="H1624" s="11" t="str">
        <f>IF(E1624="","",VLOOKUP(W1624,図書名リスト!$A$3:$W$1161,5,0))</f>
        <v/>
      </c>
      <c r="I1624" s="11" t="str">
        <f>IF(E1624="","",VLOOKUP(W1624,図書名リスト!$A$3:$W$1161,9,0))</f>
        <v/>
      </c>
      <c r="J1624" s="11" t="str">
        <f>IF(E1624="","",VLOOKUP(W1624,図書名リスト!$A$3:$W$1161,23,0))</f>
        <v/>
      </c>
      <c r="K1624" s="11" t="str">
        <f>IF(E1624="","",VLOOKUP(W1624,図書名リスト!$A$3:$W$11651,11,0))</f>
        <v/>
      </c>
      <c r="L1624" s="38" t="str">
        <f>IF(E1624="","",VLOOKUP(W1624,図書名リスト!$A$3:$W$1161,14,0))</f>
        <v/>
      </c>
      <c r="M1624" s="9" t="str">
        <f>IF(E1624="","",VLOOKUP(W1624,図書名リスト!$A$3:$W$1161,17,0))</f>
        <v/>
      </c>
      <c r="N1624" s="10"/>
      <c r="O1624" s="9" t="str">
        <f>IF(E1624="","",VLOOKUP(W1624,図書名リスト!$A$3:$W$1161,21,0))</f>
        <v/>
      </c>
      <c r="P1624" s="9" t="str">
        <f>IF(E1624="","",VLOOKUP(W1624,図書名リスト!$A$3:$W$1161,19,0))</f>
        <v/>
      </c>
      <c r="Q1624" s="9" t="str">
        <f>IF(E1624="","",VLOOKUP(W1624,図書名リスト!$A$3:$W$1161,20,0))</f>
        <v/>
      </c>
      <c r="R1624" s="9" t="str">
        <f>IF(E1624="","",VLOOKUP(W1624,図書名リスト!$A$3:$W$1161,22,0))</f>
        <v/>
      </c>
      <c r="S1624" s="8" t="str">
        <f t="shared" si="131"/>
        <v xml:space="preserve"> </v>
      </c>
      <c r="T1624" s="8" t="str">
        <f t="shared" si="132"/>
        <v>　</v>
      </c>
      <c r="U1624" s="8" t="str">
        <f t="shared" si="128"/>
        <v xml:space="preserve"> </v>
      </c>
      <c r="V1624" s="8">
        <f t="shared" si="129"/>
        <v>0</v>
      </c>
      <c r="W1624" s="7" t="str">
        <f t="shared" si="130"/>
        <v/>
      </c>
    </row>
    <row r="1625" spans="1:23" ht="57" customHeight="1" x14ac:dyDescent="0.15">
      <c r="A1625" s="10"/>
      <c r="B1625" s="16"/>
      <c r="C1625" s="16"/>
      <c r="D1625" s="15"/>
      <c r="E1625" s="14"/>
      <c r="F1625" s="13"/>
      <c r="G1625" s="12" t="str">
        <f>IF(E1625="","",VLOOKUP(E1625,図書名リスト!$C$3:$W$1161,16,0))</f>
        <v/>
      </c>
      <c r="H1625" s="11" t="str">
        <f>IF(E1625="","",VLOOKUP(W1625,図書名リスト!$A$3:$W$1161,5,0))</f>
        <v/>
      </c>
      <c r="I1625" s="11" t="str">
        <f>IF(E1625="","",VLOOKUP(W1625,図書名リスト!$A$3:$W$1161,9,0))</f>
        <v/>
      </c>
      <c r="J1625" s="11" t="str">
        <f>IF(E1625="","",VLOOKUP(W1625,図書名リスト!$A$3:$W$1161,23,0))</f>
        <v/>
      </c>
      <c r="K1625" s="11" t="str">
        <f>IF(E1625="","",VLOOKUP(W1625,図書名リスト!$A$3:$W$11651,11,0))</f>
        <v/>
      </c>
      <c r="L1625" s="38" t="str">
        <f>IF(E1625="","",VLOOKUP(W1625,図書名リスト!$A$3:$W$1161,14,0))</f>
        <v/>
      </c>
      <c r="M1625" s="9" t="str">
        <f>IF(E1625="","",VLOOKUP(W1625,図書名リスト!$A$3:$W$1161,17,0))</f>
        <v/>
      </c>
      <c r="N1625" s="10"/>
      <c r="O1625" s="9" t="str">
        <f>IF(E1625="","",VLOOKUP(W1625,図書名リスト!$A$3:$W$1161,21,0))</f>
        <v/>
      </c>
      <c r="P1625" s="9" t="str">
        <f>IF(E1625="","",VLOOKUP(W1625,図書名リスト!$A$3:$W$1161,19,0))</f>
        <v/>
      </c>
      <c r="Q1625" s="9" t="str">
        <f>IF(E1625="","",VLOOKUP(W1625,図書名リスト!$A$3:$W$1161,20,0))</f>
        <v/>
      </c>
      <c r="R1625" s="9" t="str">
        <f>IF(E1625="","",VLOOKUP(W1625,図書名リスト!$A$3:$W$1161,22,0))</f>
        <v/>
      </c>
      <c r="S1625" s="8" t="str">
        <f t="shared" si="131"/>
        <v xml:space="preserve"> </v>
      </c>
      <c r="T1625" s="8" t="str">
        <f t="shared" si="132"/>
        <v>　</v>
      </c>
      <c r="U1625" s="8" t="str">
        <f t="shared" si="128"/>
        <v xml:space="preserve"> </v>
      </c>
      <c r="V1625" s="8">
        <f t="shared" si="129"/>
        <v>0</v>
      </c>
      <c r="W1625" s="7" t="str">
        <f t="shared" si="130"/>
        <v/>
      </c>
    </row>
    <row r="1626" spans="1:23" ht="57" customHeight="1" x14ac:dyDescent="0.15">
      <c r="A1626" s="10"/>
      <c r="B1626" s="16"/>
      <c r="C1626" s="16"/>
      <c r="D1626" s="15"/>
      <c r="E1626" s="14"/>
      <c r="F1626" s="13"/>
      <c r="G1626" s="12" t="str">
        <f>IF(E1626="","",VLOOKUP(E1626,図書名リスト!$C$3:$W$1161,16,0))</f>
        <v/>
      </c>
      <c r="H1626" s="11" t="str">
        <f>IF(E1626="","",VLOOKUP(W1626,図書名リスト!$A$3:$W$1161,5,0))</f>
        <v/>
      </c>
      <c r="I1626" s="11" t="str">
        <f>IF(E1626="","",VLOOKUP(W1626,図書名リスト!$A$3:$W$1161,9,0))</f>
        <v/>
      </c>
      <c r="J1626" s="11" t="str">
        <f>IF(E1626="","",VLOOKUP(W1626,図書名リスト!$A$3:$W$1161,23,0))</f>
        <v/>
      </c>
      <c r="K1626" s="11" t="str">
        <f>IF(E1626="","",VLOOKUP(W1626,図書名リスト!$A$3:$W$11651,11,0))</f>
        <v/>
      </c>
      <c r="L1626" s="38" t="str">
        <f>IF(E1626="","",VLOOKUP(W1626,図書名リスト!$A$3:$W$1161,14,0))</f>
        <v/>
      </c>
      <c r="M1626" s="9" t="str">
        <f>IF(E1626="","",VLOOKUP(W1626,図書名リスト!$A$3:$W$1161,17,0))</f>
        <v/>
      </c>
      <c r="N1626" s="10"/>
      <c r="O1626" s="9" t="str">
        <f>IF(E1626="","",VLOOKUP(W1626,図書名リスト!$A$3:$W$1161,21,0))</f>
        <v/>
      </c>
      <c r="P1626" s="9" t="str">
        <f>IF(E1626="","",VLOOKUP(W1626,図書名リスト!$A$3:$W$1161,19,0))</f>
        <v/>
      </c>
      <c r="Q1626" s="9" t="str">
        <f>IF(E1626="","",VLOOKUP(W1626,図書名リスト!$A$3:$W$1161,20,0))</f>
        <v/>
      </c>
      <c r="R1626" s="9" t="str">
        <f>IF(E1626="","",VLOOKUP(W1626,図書名リスト!$A$3:$W$1161,22,0))</f>
        <v/>
      </c>
      <c r="S1626" s="8" t="str">
        <f t="shared" si="131"/>
        <v xml:space="preserve"> </v>
      </c>
      <c r="T1626" s="8" t="str">
        <f t="shared" si="132"/>
        <v>　</v>
      </c>
      <c r="U1626" s="8" t="str">
        <f t="shared" si="128"/>
        <v xml:space="preserve"> </v>
      </c>
      <c r="V1626" s="8">
        <f t="shared" si="129"/>
        <v>0</v>
      </c>
      <c r="W1626" s="7" t="str">
        <f t="shared" si="130"/>
        <v/>
      </c>
    </row>
    <row r="1627" spans="1:23" ht="57" customHeight="1" x14ac:dyDescent="0.15">
      <c r="A1627" s="10"/>
      <c r="B1627" s="16"/>
      <c r="C1627" s="16"/>
      <c r="D1627" s="15"/>
      <c r="E1627" s="14"/>
      <c r="F1627" s="13"/>
      <c r="G1627" s="12" t="str">
        <f>IF(E1627="","",VLOOKUP(E1627,図書名リスト!$C$3:$W$1161,16,0))</f>
        <v/>
      </c>
      <c r="H1627" s="11" t="str">
        <f>IF(E1627="","",VLOOKUP(W1627,図書名リスト!$A$3:$W$1161,5,0))</f>
        <v/>
      </c>
      <c r="I1627" s="11" t="str">
        <f>IF(E1627="","",VLOOKUP(W1627,図書名リスト!$A$3:$W$1161,9,0))</f>
        <v/>
      </c>
      <c r="J1627" s="11" t="str">
        <f>IF(E1627="","",VLOOKUP(W1627,図書名リスト!$A$3:$W$1161,23,0))</f>
        <v/>
      </c>
      <c r="K1627" s="11" t="str">
        <f>IF(E1627="","",VLOOKUP(W1627,図書名リスト!$A$3:$W$11651,11,0))</f>
        <v/>
      </c>
      <c r="L1627" s="38" t="str">
        <f>IF(E1627="","",VLOOKUP(W1627,図書名リスト!$A$3:$W$1161,14,0))</f>
        <v/>
      </c>
      <c r="M1627" s="9" t="str">
        <f>IF(E1627="","",VLOOKUP(W1627,図書名リスト!$A$3:$W$1161,17,0))</f>
        <v/>
      </c>
      <c r="N1627" s="10"/>
      <c r="O1627" s="9" t="str">
        <f>IF(E1627="","",VLOOKUP(W1627,図書名リスト!$A$3:$W$1161,21,0))</f>
        <v/>
      </c>
      <c r="P1627" s="9" t="str">
        <f>IF(E1627="","",VLOOKUP(W1627,図書名リスト!$A$3:$W$1161,19,0))</f>
        <v/>
      </c>
      <c r="Q1627" s="9" t="str">
        <f>IF(E1627="","",VLOOKUP(W1627,図書名リスト!$A$3:$W$1161,20,0))</f>
        <v/>
      </c>
      <c r="R1627" s="9" t="str">
        <f>IF(E1627="","",VLOOKUP(W1627,図書名リスト!$A$3:$W$1161,22,0))</f>
        <v/>
      </c>
      <c r="S1627" s="8" t="str">
        <f t="shared" si="131"/>
        <v xml:space="preserve"> </v>
      </c>
      <c r="T1627" s="8" t="str">
        <f t="shared" si="132"/>
        <v>　</v>
      </c>
      <c r="U1627" s="8" t="str">
        <f t="shared" si="128"/>
        <v xml:space="preserve"> </v>
      </c>
      <c r="V1627" s="8">
        <f t="shared" si="129"/>
        <v>0</v>
      </c>
      <c r="W1627" s="7" t="str">
        <f t="shared" si="130"/>
        <v/>
      </c>
    </row>
    <row r="1628" spans="1:23" ht="57" customHeight="1" x14ac:dyDescent="0.15">
      <c r="A1628" s="10"/>
      <c r="B1628" s="16"/>
      <c r="C1628" s="16"/>
      <c r="D1628" s="15"/>
      <c r="E1628" s="14"/>
      <c r="F1628" s="13"/>
      <c r="G1628" s="12" t="str">
        <f>IF(E1628="","",VLOOKUP(E1628,図書名リスト!$C$3:$W$1161,16,0))</f>
        <v/>
      </c>
      <c r="H1628" s="11" t="str">
        <f>IF(E1628="","",VLOOKUP(W1628,図書名リスト!$A$3:$W$1161,5,0))</f>
        <v/>
      </c>
      <c r="I1628" s="11" t="str">
        <f>IF(E1628="","",VLOOKUP(W1628,図書名リスト!$A$3:$W$1161,9,0))</f>
        <v/>
      </c>
      <c r="J1628" s="11" t="str">
        <f>IF(E1628="","",VLOOKUP(W1628,図書名リスト!$A$3:$W$1161,23,0))</f>
        <v/>
      </c>
      <c r="K1628" s="11" t="str">
        <f>IF(E1628="","",VLOOKUP(W1628,図書名リスト!$A$3:$W$11651,11,0))</f>
        <v/>
      </c>
      <c r="L1628" s="38" t="str">
        <f>IF(E1628="","",VLOOKUP(W1628,図書名リスト!$A$3:$W$1161,14,0))</f>
        <v/>
      </c>
      <c r="M1628" s="9" t="str">
        <f>IF(E1628="","",VLOOKUP(W1628,図書名リスト!$A$3:$W$1161,17,0))</f>
        <v/>
      </c>
      <c r="N1628" s="10"/>
      <c r="O1628" s="9" t="str">
        <f>IF(E1628="","",VLOOKUP(W1628,図書名リスト!$A$3:$W$1161,21,0))</f>
        <v/>
      </c>
      <c r="P1628" s="9" t="str">
        <f>IF(E1628="","",VLOOKUP(W1628,図書名リスト!$A$3:$W$1161,19,0))</f>
        <v/>
      </c>
      <c r="Q1628" s="9" t="str">
        <f>IF(E1628="","",VLOOKUP(W1628,図書名リスト!$A$3:$W$1161,20,0))</f>
        <v/>
      </c>
      <c r="R1628" s="9" t="str">
        <f>IF(E1628="","",VLOOKUP(W1628,図書名リスト!$A$3:$W$1161,22,0))</f>
        <v/>
      </c>
      <c r="S1628" s="8" t="str">
        <f t="shared" si="131"/>
        <v xml:space="preserve"> </v>
      </c>
      <c r="T1628" s="8" t="str">
        <f t="shared" si="132"/>
        <v>　</v>
      </c>
      <c r="U1628" s="8" t="str">
        <f t="shared" si="128"/>
        <v xml:space="preserve"> </v>
      </c>
      <c r="V1628" s="8">
        <f t="shared" si="129"/>
        <v>0</v>
      </c>
      <c r="W1628" s="7" t="str">
        <f t="shared" si="130"/>
        <v/>
      </c>
    </row>
    <row r="1629" spans="1:23" ht="57" customHeight="1" x14ac:dyDescent="0.15">
      <c r="A1629" s="10"/>
      <c r="B1629" s="16"/>
      <c r="C1629" s="16"/>
      <c r="D1629" s="15"/>
      <c r="E1629" s="14"/>
      <c r="F1629" s="13"/>
      <c r="G1629" s="12" t="str">
        <f>IF(E1629="","",VLOOKUP(E1629,図書名リスト!$C$3:$W$1161,16,0))</f>
        <v/>
      </c>
      <c r="H1629" s="11" t="str">
        <f>IF(E1629="","",VLOOKUP(W1629,図書名リスト!$A$3:$W$1161,5,0))</f>
        <v/>
      </c>
      <c r="I1629" s="11" t="str">
        <f>IF(E1629="","",VLOOKUP(W1629,図書名リスト!$A$3:$W$1161,9,0))</f>
        <v/>
      </c>
      <c r="J1629" s="11" t="str">
        <f>IF(E1629="","",VLOOKUP(W1629,図書名リスト!$A$3:$W$1161,23,0))</f>
        <v/>
      </c>
      <c r="K1629" s="11" t="str">
        <f>IF(E1629="","",VLOOKUP(W1629,図書名リスト!$A$3:$W$11651,11,0))</f>
        <v/>
      </c>
      <c r="L1629" s="38" t="str">
        <f>IF(E1629="","",VLOOKUP(W1629,図書名リスト!$A$3:$W$1161,14,0))</f>
        <v/>
      </c>
      <c r="M1629" s="9" t="str">
        <f>IF(E1629="","",VLOOKUP(W1629,図書名リスト!$A$3:$W$1161,17,0))</f>
        <v/>
      </c>
      <c r="N1629" s="10"/>
      <c r="O1629" s="9" t="str">
        <f>IF(E1629="","",VLOOKUP(W1629,図書名リスト!$A$3:$W$1161,21,0))</f>
        <v/>
      </c>
      <c r="P1629" s="9" t="str">
        <f>IF(E1629="","",VLOOKUP(W1629,図書名リスト!$A$3:$W$1161,19,0))</f>
        <v/>
      </c>
      <c r="Q1629" s="9" t="str">
        <f>IF(E1629="","",VLOOKUP(W1629,図書名リスト!$A$3:$W$1161,20,0))</f>
        <v/>
      </c>
      <c r="R1629" s="9" t="str">
        <f>IF(E1629="","",VLOOKUP(W1629,図書名リスト!$A$3:$W$1161,22,0))</f>
        <v/>
      </c>
      <c r="S1629" s="8" t="str">
        <f t="shared" si="131"/>
        <v xml:space="preserve"> </v>
      </c>
      <c r="T1629" s="8" t="str">
        <f t="shared" si="132"/>
        <v>　</v>
      </c>
      <c r="U1629" s="8" t="str">
        <f t="shared" si="128"/>
        <v xml:space="preserve"> </v>
      </c>
      <c r="V1629" s="8">
        <f t="shared" si="129"/>
        <v>0</v>
      </c>
      <c r="W1629" s="7" t="str">
        <f t="shared" si="130"/>
        <v/>
      </c>
    </row>
    <row r="1630" spans="1:23" ht="57" customHeight="1" x14ac:dyDescent="0.15">
      <c r="A1630" s="10"/>
      <c r="B1630" s="16"/>
      <c r="C1630" s="16"/>
      <c r="D1630" s="15"/>
      <c r="E1630" s="14"/>
      <c r="F1630" s="13"/>
      <c r="G1630" s="12" t="str">
        <f>IF(E1630="","",VLOOKUP(E1630,図書名リスト!$C$3:$W$1161,16,0))</f>
        <v/>
      </c>
      <c r="H1630" s="11" t="str">
        <f>IF(E1630="","",VLOOKUP(W1630,図書名リスト!$A$3:$W$1161,5,0))</f>
        <v/>
      </c>
      <c r="I1630" s="11" t="str">
        <f>IF(E1630="","",VLOOKUP(W1630,図書名リスト!$A$3:$W$1161,9,0))</f>
        <v/>
      </c>
      <c r="J1630" s="11" t="str">
        <f>IF(E1630="","",VLOOKUP(W1630,図書名リスト!$A$3:$W$1161,23,0))</f>
        <v/>
      </c>
      <c r="K1630" s="11" t="str">
        <f>IF(E1630="","",VLOOKUP(W1630,図書名リスト!$A$3:$W$11651,11,0))</f>
        <v/>
      </c>
      <c r="L1630" s="38" t="str">
        <f>IF(E1630="","",VLOOKUP(W1630,図書名リスト!$A$3:$W$1161,14,0))</f>
        <v/>
      </c>
      <c r="M1630" s="9" t="str">
        <f>IF(E1630="","",VLOOKUP(W1630,図書名リスト!$A$3:$W$1161,17,0))</f>
        <v/>
      </c>
      <c r="N1630" s="10"/>
      <c r="O1630" s="9" t="str">
        <f>IF(E1630="","",VLOOKUP(W1630,図書名リスト!$A$3:$W$1161,21,0))</f>
        <v/>
      </c>
      <c r="P1630" s="9" t="str">
        <f>IF(E1630="","",VLOOKUP(W1630,図書名リスト!$A$3:$W$1161,19,0))</f>
        <v/>
      </c>
      <c r="Q1630" s="9" t="str">
        <f>IF(E1630="","",VLOOKUP(W1630,図書名リスト!$A$3:$W$1161,20,0))</f>
        <v/>
      </c>
      <c r="R1630" s="9" t="str">
        <f>IF(E1630="","",VLOOKUP(W1630,図書名リスト!$A$3:$W$1161,22,0))</f>
        <v/>
      </c>
      <c r="S1630" s="8" t="str">
        <f t="shared" si="131"/>
        <v xml:space="preserve"> </v>
      </c>
      <c r="T1630" s="8" t="str">
        <f t="shared" si="132"/>
        <v>　</v>
      </c>
      <c r="U1630" s="8" t="str">
        <f t="shared" si="128"/>
        <v xml:space="preserve"> </v>
      </c>
      <c r="V1630" s="8">
        <f t="shared" si="129"/>
        <v>0</v>
      </c>
      <c r="W1630" s="7" t="str">
        <f t="shared" si="130"/>
        <v/>
      </c>
    </row>
    <row r="1631" spans="1:23" ht="57" customHeight="1" x14ac:dyDescent="0.15">
      <c r="A1631" s="10"/>
      <c r="B1631" s="16"/>
      <c r="C1631" s="16"/>
      <c r="D1631" s="15"/>
      <c r="E1631" s="14"/>
      <c r="F1631" s="13"/>
      <c r="G1631" s="12" t="str">
        <f>IF(E1631="","",VLOOKUP(E1631,図書名リスト!$C$3:$W$1161,16,0))</f>
        <v/>
      </c>
      <c r="H1631" s="11" t="str">
        <f>IF(E1631="","",VLOOKUP(W1631,図書名リスト!$A$3:$W$1161,5,0))</f>
        <v/>
      </c>
      <c r="I1631" s="11" t="str">
        <f>IF(E1631="","",VLOOKUP(W1631,図書名リスト!$A$3:$W$1161,9,0))</f>
        <v/>
      </c>
      <c r="J1631" s="11" t="str">
        <f>IF(E1631="","",VLOOKUP(W1631,図書名リスト!$A$3:$W$1161,23,0))</f>
        <v/>
      </c>
      <c r="K1631" s="11" t="str">
        <f>IF(E1631="","",VLOOKUP(W1631,図書名リスト!$A$3:$W$11651,11,0))</f>
        <v/>
      </c>
      <c r="L1631" s="38" t="str">
        <f>IF(E1631="","",VLOOKUP(W1631,図書名リスト!$A$3:$W$1161,14,0))</f>
        <v/>
      </c>
      <c r="M1631" s="9" t="str">
        <f>IF(E1631="","",VLOOKUP(W1631,図書名リスト!$A$3:$W$1161,17,0))</f>
        <v/>
      </c>
      <c r="N1631" s="10"/>
      <c r="O1631" s="9" t="str">
        <f>IF(E1631="","",VLOOKUP(W1631,図書名リスト!$A$3:$W$1161,21,0))</f>
        <v/>
      </c>
      <c r="P1631" s="9" t="str">
        <f>IF(E1631="","",VLOOKUP(W1631,図書名リスト!$A$3:$W$1161,19,0))</f>
        <v/>
      </c>
      <c r="Q1631" s="9" t="str">
        <f>IF(E1631="","",VLOOKUP(W1631,図書名リスト!$A$3:$W$1161,20,0))</f>
        <v/>
      </c>
      <c r="R1631" s="9" t="str">
        <f>IF(E1631="","",VLOOKUP(W1631,図書名リスト!$A$3:$W$1161,22,0))</f>
        <v/>
      </c>
      <c r="S1631" s="8" t="str">
        <f t="shared" si="131"/>
        <v xml:space="preserve"> </v>
      </c>
      <c r="T1631" s="8" t="str">
        <f t="shared" si="132"/>
        <v>　</v>
      </c>
      <c r="U1631" s="8" t="str">
        <f t="shared" si="128"/>
        <v xml:space="preserve"> </v>
      </c>
      <c r="V1631" s="8">
        <f t="shared" si="129"/>
        <v>0</v>
      </c>
      <c r="W1631" s="7" t="str">
        <f t="shared" si="130"/>
        <v/>
      </c>
    </row>
    <row r="1632" spans="1:23" ht="57" customHeight="1" x14ac:dyDescent="0.15">
      <c r="A1632" s="10"/>
      <c r="B1632" s="16"/>
      <c r="C1632" s="16"/>
      <c r="D1632" s="15"/>
      <c r="E1632" s="14"/>
      <c r="F1632" s="13"/>
      <c r="G1632" s="12" t="str">
        <f>IF(E1632="","",VLOOKUP(E1632,図書名リスト!$C$3:$W$1161,16,0))</f>
        <v/>
      </c>
      <c r="H1632" s="11" t="str">
        <f>IF(E1632="","",VLOOKUP(W1632,図書名リスト!$A$3:$W$1161,5,0))</f>
        <v/>
      </c>
      <c r="I1632" s="11" t="str">
        <f>IF(E1632="","",VLOOKUP(W1632,図書名リスト!$A$3:$W$1161,9,0))</f>
        <v/>
      </c>
      <c r="J1632" s="11" t="str">
        <f>IF(E1632="","",VLOOKUP(W1632,図書名リスト!$A$3:$W$1161,23,0))</f>
        <v/>
      </c>
      <c r="K1632" s="11" t="str">
        <f>IF(E1632="","",VLOOKUP(W1632,図書名リスト!$A$3:$W$11651,11,0))</f>
        <v/>
      </c>
      <c r="L1632" s="38" t="str">
        <f>IF(E1632="","",VLOOKUP(W1632,図書名リスト!$A$3:$W$1161,14,0))</f>
        <v/>
      </c>
      <c r="M1632" s="9" t="str">
        <f>IF(E1632="","",VLOOKUP(W1632,図書名リスト!$A$3:$W$1161,17,0))</f>
        <v/>
      </c>
      <c r="N1632" s="10"/>
      <c r="O1632" s="9" t="str">
        <f>IF(E1632="","",VLOOKUP(W1632,図書名リスト!$A$3:$W$1161,21,0))</f>
        <v/>
      </c>
      <c r="P1632" s="9" t="str">
        <f>IF(E1632="","",VLOOKUP(W1632,図書名リスト!$A$3:$W$1161,19,0))</f>
        <v/>
      </c>
      <c r="Q1632" s="9" t="str">
        <f>IF(E1632="","",VLOOKUP(W1632,図書名リスト!$A$3:$W$1161,20,0))</f>
        <v/>
      </c>
      <c r="R1632" s="9" t="str">
        <f>IF(E1632="","",VLOOKUP(W1632,図書名リスト!$A$3:$W$1161,22,0))</f>
        <v/>
      </c>
      <c r="S1632" s="8" t="str">
        <f t="shared" si="131"/>
        <v xml:space="preserve"> </v>
      </c>
      <c r="T1632" s="8" t="str">
        <f t="shared" si="132"/>
        <v>　</v>
      </c>
      <c r="U1632" s="8" t="str">
        <f t="shared" si="128"/>
        <v xml:space="preserve"> </v>
      </c>
      <c r="V1632" s="8">
        <f t="shared" si="129"/>
        <v>0</v>
      </c>
      <c r="W1632" s="7" t="str">
        <f t="shared" si="130"/>
        <v/>
      </c>
    </row>
    <row r="1633" spans="1:23" ht="57" customHeight="1" x14ac:dyDescent="0.15">
      <c r="A1633" s="10"/>
      <c r="B1633" s="16"/>
      <c r="C1633" s="16"/>
      <c r="D1633" s="15"/>
      <c r="E1633" s="14"/>
      <c r="F1633" s="13"/>
      <c r="G1633" s="12" t="str">
        <f>IF(E1633="","",VLOOKUP(E1633,図書名リスト!$C$3:$W$1161,16,0))</f>
        <v/>
      </c>
      <c r="H1633" s="11" t="str">
        <f>IF(E1633="","",VLOOKUP(W1633,図書名リスト!$A$3:$W$1161,5,0))</f>
        <v/>
      </c>
      <c r="I1633" s="11" t="str">
        <f>IF(E1633="","",VLOOKUP(W1633,図書名リスト!$A$3:$W$1161,9,0))</f>
        <v/>
      </c>
      <c r="J1633" s="11" t="str">
        <f>IF(E1633="","",VLOOKUP(W1633,図書名リスト!$A$3:$W$1161,23,0))</f>
        <v/>
      </c>
      <c r="K1633" s="11" t="str">
        <f>IF(E1633="","",VLOOKUP(W1633,図書名リスト!$A$3:$W$11651,11,0))</f>
        <v/>
      </c>
      <c r="L1633" s="38" t="str">
        <f>IF(E1633="","",VLOOKUP(W1633,図書名リスト!$A$3:$W$1161,14,0))</f>
        <v/>
      </c>
      <c r="M1633" s="9" t="str">
        <f>IF(E1633="","",VLOOKUP(W1633,図書名リスト!$A$3:$W$1161,17,0))</f>
        <v/>
      </c>
      <c r="N1633" s="10"/>
      <c r="O1633" s="9" t="str">
        <f>IF(E1633="","",VLOOKUP(W1633,図書名リスト!$A$3:$W$1161,21,0))</f>
        <v/>
      </c>
      <c r="P1633" s="9" t="str">
        <f>IF(E1633="","",VLOOKUP(W1633,図書名リスト!$A$3:$W$1161,19,0))</f>
        <v/>
      </c>
      <c r="Q1633" s="9" t="str">
        <f>IF(E1633="","",VLOOKUP(W1633,図書名リスト!$A$3:$W$1161,20,0))</f>
        <v/>
      </c>
      <c r="R1633" s="9" t="str">
        <f>IF(E1633="","",VLOOKUP(W1633,図書名リスト!$A$3:$W$1161,22,0))</f>
        <v/>
      </c>
      <c r="S1633" s="8" t="str">
        <f t="shared" si="131"/>
        <v xml:space="preserve"> </v>
      </c>
      <c r="T1633" s="8" t="str">
        <f t="shared" si="132"/>
        <v>　</v>
      </c>
      <c r="U1633" s="8" t="str">
        <f t="shared" si="128"/>
        <v xml:space="preserve"> </v>
      </c>
      <c r="V1633" s="8">
        <f t="shared" si="129"/>
        <v>0</v>
      </c>
      <c r="W1633" s="7" t="str">
        <f t="shared" si="130"/>
        <v/>
      </c>
    </row>
    <row r="1634" spans="1:23" ht="57" customHeight="1" x14ac:dyDescent="0.15">
      <c r="A1634" s="10"/>
      <c r="B1634" s="16"/>
      <c r="C1634" s="16"/>
      <c r="D1634" s="15"/>
      <c r="E1634" s="14"/>
      <c r="F1634" s="13"/>
      <c r="G1634" s="12" t="str">
        <f>IF(E1634="","",VLOOKUP(E1634,図書名リスト!$C$3:$W$1161,16,0))</f>
        <v/>
      </c>
      <c r="H1634" s="11" t="str">
        <f>IF(E1634="","",VLOOKUP(W1634,図書名リスト!$A$3:$W$1161,5,0))</f>
        <v/>
      </c>
      <c r="I1634" s="11" t="str">
        <f>IF(E1634="","",VLOOKUP(W1634,図書名リスト!$A$3:$W$1161,9,0))</f>
        <v/>
      </c>
      <c r="J1634" s="11" t="str">
        <f>IF(E1634="","",VLOOKUP(W1634,図書名リスト!$A$3:$W$1161,23,0))</f>
        <v/>
      </c>
      <c r="K1634" s="11" t="str">
        <f>IF(E1634="","",VLOOKUP(W1634,図書名リスト!$A$3:$W$11651,11,0))</f>
        <v/>
      </c>
      <c r="L1634" s="38" t="str">
        <f>IF(E1634="","",VLOOKUP(W1634,図書名リスト!$A$3:$W$1161,14,0))</f>
        <v/>
      </c>
      <c r="M1634" s="9" t="str">
        <f>IF(E1634="","",VLOOKUP(W1634,図書名リスト!$A$3:$W$1161,17,0))</f>
        <v/>
      </c>
      <c r="N1634" s="10"/>
      <c r="O1634" s="9" t="str">
        <f>IF(E1634="","",VLOOKUP(W1634,図書名リスト!$A$3:$W$1161,21,0))</f>
        <v/>
      </c>
      <c r="P1634" s="9" t="str">
        <f>IF(E1634="","",VLOOKUP(W1634,図書名リスト!$A$3:$W$1161,19,0))</f>
        <v/>
      </c>
      <c r="Q1634" s="9" t="str">
        <f>IF(E1634="","",VLOOKUP(W1634,図書名リスト!$A$3:$W$1161,20,0))</f>
        <v/>
      </c>
      <c r="R1634" s="9" t="str">
        <f>IF(E1634="","",VLOOKUP(W1634,図書名リスト!$A$3:$W$1161,22,0))</f>
        <v/>
      </c>
      <c r="S1634" s="8" t="str">
        <f t="shared" si="131"/>
        <v xml:space="preserve"> </v>
      </c>
      <c r="T1634" s="8" t="str">
        <f t="shared" si="132"/>
        <v>　</v>
      </c>
      <c r="U1634" s="8" t="str">
        <f t="shared" si="128"/>
        <v xml:space="preserve"> </v>
      </c>
      <c r="V1634" s="8">
        <f t="shared" si="129"/>
        <v>0</v>
      </c>
      <c r="W1634" s="7" t="str">
        <f t="shared" si="130"/>
        <v/>
      </c>
    </row>
    <row r="1635" spans="1:23" ht="57" customHeight="1" x14ac:dyDescent="0.15">
      <c r="A1635" s="10"/>
      <c r="B1635" s="16"/>
      <c r="C1635" s="16"/>
      <c r="D1635" s="15"/>
      <c r="E1635" s="14"/>
      <c r="F1635" s="13"/>
      <c r="G1635" s="12" t="str">
        <f>IF(E1635="","",VLOOKUP(E1635,図書名リスト!$C$3:$W$1161,16,0))</f>
        <v/>
      </c>
      <c r="H1635" s="11" t="str">
        <f>IF(E1635="","",VLOOKUP(W1635,図書名リスト!$A$3:$W$1161,5,0))</f>
        <v/>
      </c>
      <c r="I1635" s="11" t="str">
        <f>IF(E1635="","",VLOOKUP(W1635,図書名リスト!$A$3:$W$1161,9,0))</f>
        <v/>
      </c>
      <c r="J1635" s="11" t="str">
        <f>IF(E1635="","",VLOOKUP(W1635,図書名リスト!$A$3:$W$1161,23,0))</f>
        <v/>
      </c>
      <c r="K1635" s="11" t="str">
        <f>IF(E1635="","",VLOOKUP(W1635,図書名リスト!$A$3:$W$11651,11,0))</f>
        <v/>
      </c>
      <c r="L1635" s="38" t="str">
        <f>IF(E1635="","",VLOOKUP(W1635,図書名リスト!$A$3:$W$1161,14,0))</f>
        <v/>
      </c>
      <c r="M1635" s="9" t="str">
        <f>IF(E1635="","",VLOOKUP(W1635,図書名リスト!$A$3:$W$1161,17,0))</f>
        <v/>
      </c>
      <c r="N1635" s="10"/>
      <c r="O1635" s="9" t="str">
        <f>IF(E1635="","",VLOOKUP(W1635,図書名リスト!$A$3:$W$1161,21,0))</f>
        <v/>
      </c>
      <c r="P1635" s="9" t="str">
        <f>IF(E1635="","",VLOOKUP(W1635,図書名リスト!$A$3:$W$1161,19,0))</f>
        <v/>
      </c>
      <c r="Q1635" s="9" t="str">
        <f>IF(E1635="","",VLOOKUP(W1635,図書名リスト!$A$3:$W$1161,20,0))</f>
        <v/>
      </c>
      <c r="R1635" s="9" t="str">
        <f>IF(E1635="","",VLOOKUP(W1635,図書名リスト!$A$3:$W$1161,22,0))</f>
        <v/>
      </c>
      <c r="S1635" s="8" t="str">
        <f t="shared" si="131"/>
        <v xml:space="preserve"> </v>
      </c>
      <c r="T1635" s="8" t="str">
        <f t="shared" si="132"/>
        <v>　</v>
      </c>
      <c r="U1635" s="8" t="str">
        <f t="shared" si="128"/>
        <v xml:space="preserve"> </v>
      </c>
      <c r="V1635" s="8">
        <f t="shared" si="129"/>
        <v>0</v>
      </c>
      <c r="W1635" s="7" t="str">
        <f t="shared" si="130"/>
        <v/>
      </c>
    </row>
    <row r="1636" spans="1:23" ht="57" customHeight="1" x14ac:dyDescent="0.15">
      <c r="A1636" s="10"/>
      <c r="B1636" s="16"/>
      <c r="C1636" s="16"/>
      <c r="D1636" s="15"/>
      <c r="E1636" s="14"/>
      <c r="F1636" s="13"/>
      <c r="G1636" s="12" t="str">
        <f>IF(E1636="","",VLOOKUP(E1636,図書名リスト!$C$3:$W$1161,16,0))</f>
        <v/>
      </c>
      <c r="H1636" s="11" t="str">
        <f>IF(E1636="","",VLOOKUP(W1636,図書名リスト!$A$3:$W$1161,5,0))</f>
        <v/>
      </c>
      <c r="I1636" s="11" t="str">
        <f>IF(E1636="","",VLOOKUP(W1636,図書名リスト!$A$3:$W$1161,9,0))</f>
        <v/>
      </c>
      <c r="J1636" s="11" t="str">
        <f>IF(E1636="","",VLOOKUP(W1636,図書名リスト!$A$3:$W$1161,23,0))</f>
        <v/>
      </c>
      <c r="K1636" s="11" t="str">
        <f>IF(E1636="","",VLOOKUP(W1636,図書名リスト!$A$3:$W$11651,11,0))</f>
        <v/>
      </c>
      <c r="L1636" s="38" t="str">
        <f>IF(E1636="","",VLOOKUP(W1636,図書名リスト!$A$3:$W$1161,14,0))</f>
        <v/>
      </c>
      <c r="M1636" s="9" t="str">
        <f>IF(E1636="","",VLOOKUP(W1636,図書名リスト!$A$3:$W$1161,17,0))</f>
        <v/>
      </c>
      <c r="N1636" s="10"/>
      <c r="O1636" s="9" t="str">
        <f>IF(E1636="","",VLOOKUP(W1636,図書名リスト!$A$3:$W$1161,21,0))</f>
        <v/>
      </c>
      <c r="P1636" s="9" t="str">
        <f>IF(E1636="","",VLOOKUP(W1636,図書名リスト!$A$3:$W$1161,19,0))</f>
        <v/>
      </c>
      <c r="Q1636" s="9" t="str">
        <f>IF(E1636="","",VLOOKUP(W1636,図書名リスト!$A$3:$W$1161,20,0))</f>
        <v/>
      </c>
      <c r="R1636" s="9" t="str">
        <f>IF(E1636="","",VLOOKUP(W1636,図書名リスト!$A$3:$W$1161,22,0))</f>
        <v/>
      </c>
      <c r="S1636" s="8" t="str">
        <f t="shared" si="131"/>
        <v xml:space="preserve"> </v>
      </c>
      <c r="T1636" s="8" t="str">
        <f t="shared" si="132"/>
        <v>　</v>
      </c>
      <c r="U1636" s="8" t="str">
        <f t="shared" si="128"/>
        <v xml:space="preserve"> </v>
      </c>
      <c r="V1636" s="8">
        <f t="shared" si="129"/>
        <v>0</v>
      </c>
      <c r="W1636" s="7" t="str">
        <f t="shared" si="130"/>
        <v/>
      </c>
    </row>
    <row r="1637" spans="1:23" ht="57" customHeight="1" x14ac:dyDescent="0.15">
      <c r="A1637" s="10"/>
      <c r="B1637" s="16"/>
      <c r="C1637" s="16"/>
      <c r="D1637" s="15"/>
      <c r="E1637" s="14"/>
      <c r="F1637" s="13"/>
      <c r="G1637" s="12" t="str">
        <f>IF(E1637="","",VLOOKUP(E1637,図書名リスト!$C$3:$W$1161,16,0))</f>
        <v/>
      </c>
      <c r="H1637" s="11" t="str">
        <f>IF(E1637="","",VLOOKUP(W1637,図書名リスト!$A$3:$W$1161,5,0))</f>
        <v/>
      </c>
      <c r="I1637" s="11" t="str">
        <f>IF(E1637="","",VLOOKUP(W1637,図書名リスト!$A$3:$W$1161,9,0))</f>
        <v/>
      </c>
      <c r="J1637" s="11" t="str">
        <f>IF(E1637="","",VLOOKUP(W1637,図書名リスト!$A$3:$W$1161,23,0))</f>
        <v/>
      </c>
      <c r="K1637" s="11" t="str">
        <f>IF(E1637="","",VLOOKUP(W1637,図書名リスト!$A$3:$W$11651,11,0))</f>
        <v/>
      </c>
      <c r="L1637" s="38" t="str">
        <f>IF(E1637="","",VLOOKUP(W1637,図書名リスト!$A$3:$W$1161,14,0))</f>
        <v/>
      </c>
      <c r="M1637" s="9" t="str">
        <f>IF(E1637="","",VLOOKUP(W1637,図書名リスト!$A$3:$W$1161,17,0))</f>
        <v/>
      </c>
      <c r="N1637" s="10"/>
      <c r="O1637" s="9" t="str">
        <f>IF(E1637="","",VLOOKUP(W1637,図書名リスト!$A$3:$W$1161,21,0))</f>
        <v/>
      </c>
      <c r="P1637" s="9" t="str">
        <f>IF(E1637="","",VLOOKUP(W1637,図書名リスト!$A$3:$W$1161,19,0))</f>
        <v/>
      </c>
      <c r="Q1637" s="9" t="str">
        <f>IF(E1637="","",VLOOKUP(W1637,図書名リスト!$A$3:$W$1161,20,0))</f>
        <v/>
      </c>
      <c r="R1637" s="9" t="str">
        <f>IF(E1637="","",VLOOKUP(W1637,図書名リスト!$A$3:$W$1161,22,0))</f>
        <v/>
      </c>
      <c r="S1637" s="8" t="str">
        <f t="shared" si="131"/>
        <v xml:space="preserve"> </v>
      </c>
      <c r="T1637" s="8" t="str">
        <f t="shared" si="132"/>
        <v>　</v>
      </c>
      <c r="U1637" s="8" t="str">
        <f t="shared" si="128"/>
        <v xml:space="preserve"> </v>
      </c>
      <c r="V1637" s="8">
        <f t="shared" si="129"/>
        <v>0</v>
      </c>
      <c r="W1637" s="7" t="str">
        <f t="shared" si="130"/>
        <v/>
      </c>
    </row>
    <row r="1638" spans="1:23" ht="57" customHeight="1" x14ac:dyDescent="0.15">
      <c r="A1638" s="10"/>
      <c r="B1638" s="16"/>
      <c r="C1638" s="16"/>
      <c r="D1638" s="15"/>
      <c r="E1638" s="14"/>
      <c r="F1638" s="13"/>
      <c r="G1638" s="12" t="str">
        <f>IF(E1638="","",VLOOKUP(E1638,図書名リスト!$C$3:$W$1161,16,0))</f>
        <v/>
      </c>
      <c r="H1638" s="11" t="str">
        <f>IF(E1638="","",VLOOKUP(W1638,図書名リスト!$A$3:$W$1161,5,0))</f>
        <v/>
      </c>
      <c r="I1638" s="11" t="str">
        <f>IF(E1638="","",VLOOKUP(W1638,図書名リスト!$A$3:$W$1161,9,0))</f>
        <v/>
      </c>
      <c r="J1638" s="11" t="str">
        <f>IF(E1638="","",VLOOKUP(W1638,図書名リスト!$A$3:$W$1161,23,0))</f>
        <v/>
      </c>
      <c r="K1638" s="11" t="str">
        <f>IF(E1638="","",VLOOKUP(W1638,図書名リスト!$A$3:$W$11651,11,0))</f>
        <v/>
      </c>
      <c r="L1638" s="38" t="str">
        <f>IF(E1638="","",VLOOKUP(W1638,図書名リスト!$A$3:$W$1161,14,0))</f>
        <v/>
      </c>
      <c r="M1638" s="9" t="str">
        <f>IF(E1638="","",VLOOKUP(W1638,図書名リスト!$A$3:$W$1161,17,0))</f>
        <v/>
      </c>
      <c r="N1638" s="10"/>
      <c r="O1638" s="9" t="str">
        <f>IF(E1638="","",VLOOKUP(W1638,図書名リスト!$A$3:$W$1161,21,0))</f>
        <v/>
      </c>
      <c r="P1638" s="9" t="str">
        <f>IF(E1638="","",VLOOKUP(W1638,図書名リスト!$A$3:$W$1161,19,0))</f>
        <v/>
      </c>
      <c r="Q1638" s="9" t="str">
        <f>IF(E1638="","",VLOOKUP(W1638,図書名リスト!$A$3:$W$1161,20,0))</f>
        <v/>
      </c>
      <c r="R1638" s="9" t="str">
        <f>IF(E1638="","",VLOOKUP(W1638,図書名リスト!$A$3:$W$1161,22,0))</f>
        <v/>
      </c>
      <c r="S1638" s="8" t="str">
        <f t="shared" si="131"/>
        <v xml:space="preserve"> </v>
      </c>
      <c r="T1638" s="8" t="str">
        <f t="shared" si="132"/>
        <v>　</v>
      </c>
      <c r="U1638" s="8" t="str">
        <f t="shared" si="128"/>
        <v xml:space="preserve"> </v>
      </c>
      <c r="V1638" s="8">
        <f t="shared" si="129"/>
        <v>0</v>
      </c>
      <c r="W1638" s="7" t="str">
        <f t="shared" si="130"/>
        <v/>
      </c>
    </row>
    <row r="1639" spans="1:23" ht="57" customHeight="1" x14ac:dyDescent="0.15">
      <c r="A1639" s="10"/>
      <c r="B1639" s="16"/>
      <c r="C1639" s="16"/>
      <c r="D1639" s="15"/>
      <c r="E1639" s="14"/>
      <c r="F1639" s="13"/>
      <c r="G1639" s="12" t="str">
        <f>IF(E1639="","",VLOOKUP(E1639,図書名リスト!$C$3:$W$1161,16,0))</f>
        <v/>
      </c>
      <c r="H1639" s="11" t="str">
        <f>IF(E1639="","",VLOOKUP(W1639,図書名リスト!$A$3:$W$1161,5,0))</f>
        <v/>
      </c>
      <c r="I1639" s="11" t="str">
        <f>IF(E1639="","",VLOOKUP(W1639,図書名リスト!$A$3:$W$1161,9,0))</f>
        <v/>
      </c>
      <c r="J1639" s="11" t="str">
        <f>IF(E1639="","",VLOOKUP(W1639,図書名リスト!$A$3:$W$1161,23,0))</f>
        <v/>
      </c>
      <c r="K1639" s="11" t="str">
        <f>IF(E1639="","",VLOOKUP(W1639,図書名リスト!$A$3:$W$11651,11,0))</f>
        <v/>
      </c>
      <c r="L1639" s="38" t="str">
        <f>IF(E1639="","",VLOOKUP(W1639,図書名リスト!$A$3:$W$1161,14,0))</f>
        <v/>
      </c>
      <c r="M1639" s="9" t="str">
        <f>IF(E1639="","",VLOOKUP(W1639,図書名リスト!$A$3:$W$1161,17,0))</f>
        <v/>
      </c>
      <c r="N1639" s="10"/>
      <c r="O1639" s="9" t="str">
        <f>IF(E1639="","",VLOOKUP(W1639,図書名リスト!$A$3:$W$1161,21,0))</f>
        <v/>
      </c>
      <c r="P1639" s="9" t="str">
        <f>IF(E1639="","",VLOOKUP(W1639,図書名リスト!$A$3:$W$1161,19,0))</f>
        <v/>
      </c>
      <c r="Q1639" s="9" t="str">
        <f>IF(E1639="","",VLOOKUP(W1639,図書名リスト!$A$3:$W$1161,20,0))</f>
        <v/>
      </c>
      <c r="R1639" s="9" t="str">
        <f>IF(E1639="","",VLOOKUP(W1639,図書名リスト!$A$3:$W$1161,22,0))</f>
        <v/>
      </c>
      <c r="S1639" s="8" t="str">
        <f t="shared" si="131"/>
        <v xml:space="preserve"> </v>
      </c>
      <c r="T1639" s="8" t="str">
        <f t="shared" si="132"/>
        <v>　</v>
      </c>
      <c r="U1639" s="8" t="str">
        <f t="shared" si="128"/>
        <v xml:space="preserve"> </v>
      </c>
      <c r="V1639" s="8">
        <f t="shared" si="129"/>
        <v>0</v>
      </c>
      <c r="W1639" s="7" t="str">
        <f t="shared" si="130"/>
        <v/>
      </c>
    </row>
    <row r="1640" spans="1:23" ht="57" customHeight="1" x14ac:dyDescent="0.15">
      <c r="A1640" s="10"/>
      <c r="B1640" s="16"/>
      <c r="C1640" s="16"/>
      <c r="D1640" s="15"/>
      <c r="E1640" s="14"/>
      <c r="F1640" s="13"/>
      <c r="G1640" s="12" t="str">
        <f>IF(E1640="","",VLOOKUP(E1640,図書名リスト!$C$3:$W$1161,16,0))</f>
        <v/>
      </c>
      <c r="H1640" s="11" t="str">
        <f>IF(E1640="","",VLOOKUP(W1640,図書名リスト!$A$3:$W$1161,5,0))</f>
        <v/>
      </c>
      <c r="I1640" s="11" t="str">
        <f>IF(E1640="","",VLOOKUP(W1640,図書名リスト!$A$3:$W$1161,9,0))</f>
        <v/>
      </c>
      <c r="J1640" s="11" t="str">
        <f>IF(E1640="","",VLOOKUP(W1640,図書名リスト!$A$3:$W$1161,23,0))</f>
        <v/>
      </c>
      <c r="K1640" s="11" t="str">
        <f>IF(E1640="","",VLOOKUP(W1640,図書名リスト!$A$3:$W$11651,11,0))</f>
        <v/>
      </c>
      <c r="L1640" s="38" t="str">
        <f>IF(E1640="","",VLOOKUP(W1640,図書名リスト!$A$3:$W$1161,14,0))</f>
        <v/>
      </c>
      <c r="M1640" s="9" t="str">
        <f>IF(E1640="","",VLOOKUP(W1640,図書名リスト!$A$3:$W$1161,17,0))</f>
        <v/>
      </c>
      <c r="N1640" s="10"/>
      <c r="O1640" s="9" t="str">
        <f>IF(E1640="","",VLOOKUP(W1640,図書名リスト!$A$3:$W$1161,21,0))</f>
        <v/>
      </c>
      <c r="P1640" s="9" t="str">
        <f>IF(E1640="","",VLOOKUP(W1640,図書名リスト!$A$3:$W$1161,19,0))</f>
        <v/>
      </c>
      <c r="Q1640" s="9" t="str">
        <f>IF(E1640="","",VLOOKUP(W1640,図書名リスト!$A$3:$W$1161,20,0))</f>
        <v/>
      </c>
      <c r="R1640" s="9" t="str">
        <f>IF(E1640="","",VLOOKUP(W1640,図書名リスト!$A$3:$W$1161,22,0))</f>
        <v/>
      </c>
      <c r="S1640" s="8" t="str">
        <f t="shared" si="131"/>
        <v xml:space="preserve"> </v>
      </c>
      <c r="T1640" s="8" t="str">
        <f t="shared" si="132"/>
        <v>　</v>
      </c>
      <c r="U1640" s="8" t="str">
        <f t="shared" si="128"/>
        <v xml:space="preserve"> </v>
      </c>
      <c r="V1640" s="8">
        <f t="shared" si="129"/>
        <v>0</v>
      </c>
      <c r="W1640" s="7" t="str">
        <f t="shared" si="130"/>
        <v/>
      </c>
    </row>
    <row r="1641" spans="1:23" ht="57" customHeight="1" x14ac:dyDescent="0.15">
      <c r="A1641" s="10"/>
      <c r="B1641" s="16"/>
      <c r="C1641" s="16"/>
      <c r="D1641" s="15"/>
      <c r="E1641" s="14"/>
      <c r="F1641" s="13"/>
      <c r="G1641" s="12" t="str">
        <f>IF(E1641="","",VLOOKUP(E1641,図書名リスト!$C$3:$W$1161,16,0))</f>
        <v/>
      </c>
      <c r="H1641" s="11" t="str">
        <f>IF(E1641="","",VLOOKUP(W1641,図書名リスト!$A$3:$W$1161,5,0))</f>
        <v/>
      </c>
      <c r="I1641" s="11" t="str">
        <f>IF(E1641="","",VLOOKUP(W1641,図書名リスト!$A$3:$W$1161,9,0))</f>
        <v/>
      </c>
      <c r="J1641" s="11" t="str">
        <f>IF(E1641="","",VLOOKUP(W1641,図書名リスト!$A$3:$W$1161,23,0))</f>
        <v/>
      </c>
      <c r="K1641" s="11" t="str">
        <f>IF(E1641="","",VLOOKUP(W1641,図書名リスト!$A$3:$W$11651,11,0))</f>
        <v/>
      </c>
      <c r="L1641" s="38" t="str">
        <f>IF(E1641="","",VLOOKUP(W1641,図書名リスト!$A$3:$W$1161,14,0))</f>
        <v/>
      </c>
      <c r="M1641" s="9" t="str">
        <f>IF(E1641="","",VLOOKUP(W1641,図書名リスト!$A$3:$W$1161,17,0))</f>
        <v/>
      </c>
      <c r="N1641" s="10"/>
      <c r="O1641" s="9" t="str">
        <f>IF(E1641="","",VLOOKUP(W1641,図書名リスト!$A$3:$W$1161,21,0))</f>
        <v/>
      </c>
      <c r="P1641" s="9" t="str">
        <f>IF(E1641="","",VLOOKUP(W1641,図書名リスト!$A$3:$W$1161,19,0))</f>
        <v/>
      </c>
      <c r="Q1641" s="9" t="str">
        <f>IF(E1641="","",VLOOKUP(W1641,図書名リスト!$A$3:$W$1161,20,0))</f>
        <v/>
      </c>
      <c r="R1641" s="9" t="str">
        <f>IF(E1641="","",VLOOKUP(W1641,図書名リスト!$A$3:$W$1161,22,0))</f>
        <v/>
      </c>
      <c r="S1641" s="8" t="str">
        <f t="shared" si="131"/>
        <v xml:space="preserve"> </v>
      </c>
      <c r="T1641" s="8" t="str">
        <f t="shared" si="132"/>
        <v>　</v>
      </c>
      <c r="U1641" s="8" t="str">
        <f t="shared" ref="U1641:U1704" si="133">IF($A1641=0," ",VLOOKUP(S1641,$Y$14:$Z$60,2,0))</f>
        <v xml:space="preserve"> </v>
      </c>
      <c r="V1641" s="8">
        <f t="shared" ref="V1641:V1704" si="134">A1641</f>
        <v>0</v>
      </c>
      <c r="W1641" s="7" t="str">
        <f t="shared" ref="W1641:W1704" si="135">IF(E1641&amp;F1641="","",CONCATENATE(E1641,F1641))</f>
        <v/>
      </c>
    </row>
    <row r="1642" spans="1:23" ht="57" customHeight="1" x14ac:dyDescent="0.15">
      <c r="A1642" s="10"/>
      <c r="B1642" s="16"/>
      <c r="C1642" s="16"/>
      <c r="D1642" s="15"/>
      <c r="E1642" s="14"/>
      <c r="F1642" s="13"/>
      <c r="G1642" s="12" t="str">
        <f>IF(E1642="","",VLOOKUP(E1642,図書名リスト!$C$3:$W$1161,16,0))</f>
        <v/>
      </c>
      <c r="H1642" s="11" t="str">
        <f>IF(E1642="","",VLOOKUP(W1642,図書名リスト!$A$3:$W$1161,5,0))</f>
        <v/>
      </c>
      <c r="I1642" s="11" t="str">
        <f>IF(E1642="","",VLOOKUP(W1642,図書名リスト!$A$3:$W$1161,9,0))</f>
        <v/>
      </c>
      <c r="J1642" s="11" t="str">
        <f>IF(E1642="","",VLOOKUP(W1642,図書名リスト!$A$3:$W$1161,23,0))</f>
        <v/>
      </c>
      <c r="K1642" s="11" t="str">
        <f>IF(E1642="","",VLOOKUP(W1642,図書名リスト!$A$3:$W$11651,11,0))</f>
        <v/>
      </c>
      <c r="L1642" s="38" t="str">
        <f>IF(E1642="","",VLOOKUP(W1642,図書名リスト!$A$3:$W$1161,14,0))</f>
        <v/>
      </c>
      <c r="M1642" s="9" t="str">
        <f>IF(E1642="","",VLOOKUP(W1642,図書名リスト!$A$3:$W$1161,17,0))</f>
        <v/>
      </c>
      <c r="N1642" s="10"/>
      <c r="O1642" s="9" t="str">
        <f>IF(E1642="","",VLOOKUP(W1642,図書名リスト!$A$3:$W$1161,21,0))</f>
        <v/>
      </c>
      <c r="P1642" s="9" t="str">
        <f>IF(E1642="","",VLOOKUP(W1642,図書名リスト!$A$3:$W$1161,19,0))</f>
        <v/>
      </c>
      <c r="Q1642" s="9" t="str">
        <f>IF(E1642="","",VLOOKUP(W1642,図書名リスト!$A$3:$W$1161,20,0))</f>
        <v/>
      </c>
      <c r="R1642" s="9" t="str">
        <f>IF(E1642="","",VLOOKUP(W1642,図書名リスト!$A$3:$W$1161,22,0))</f>
        <v/>
      </c>
      <c r="S1642" s="8" t="str">
        <f t="shared" si="131"/>
        <v xml:space="preserve"> </v>
      </c>
      <c r="T1642" s="8" t="str">
        <f t="shared" si="132"/>
        <v>　</v>
      </c>
      <c r="U1642" s="8" t="str">
        <f t="shared" si="133"/>
        <v xml:space="preserve"> </v>
      </c>
      <c r="V1642" s="8">
        <f t="shared" si="134"/>
        <v>0</v>
      </c>
      <c r="W1642" s="7" t="str">
        <f t="shared" si="135"/>
        <v/>
      </c>
    </row>
    <row r="1643" spans="1:23" ht="57" customHeight="1" x14ac:dyDescent="0.15">
      <c r="A1643" s="10"/>
      <c r="B1643" s="16"/>
      <c r="C1643" s="16"/>
      <c r="D1643" s="15"/>
      <c r="E1643" s="14"/>
      <c r="F1643" s="13"/>
      <c r="G1643" s="12" t="str">
        <f>IF(E1643="","",VLOOKUP(E1643,図書名リスト!$C$3:$W$1161,16,0))</f>
        <v/>
      </c>
      <c r="H1643" s="11" t="str">
        <f>IF(E1643="","",VLOOKUP(W1643,図書名リスト!$A$3:$W$1161,5,0))</f>
        <v/>
      </c>
      <c r="I1643" s="11" t="str">
        <f>IF(E1643="","",VLOOKUP(W1643,図書名リスト!$A$3:$W$1161,9,0))</f>
        <v/>
      </c>
      <c r="J1643" s="11" t="str">
        <f>IF(E1643="","",VLOOKUP(W1643,図書名リスト!$A$3:$W$1161,23,0))</f>
        <v/>
      </c>
      <c r="K1643" s="11" t="str">
        <f>IF(E1643="","",VLOOKUP(W1643,図書名リスト!$A$3:$W$11651,11,0))</f>
        <v/>
      </c>
      <c r="L1643" s="38" t="str">
        <f>IF(E1643="","",VLOOKUP(W1643,図書名リスト!$A$3:$W$1161,14,0))</f>
        <v/>
      </c>
      <c r="M1643" s="9" t="str">
        <f>IF(E1643="","",VLOOKUP(W1643,図書名リスト!$A$3:$W$1161,17,0))</f>
        <v/>
      </c>
      <c r="N1643" s="10"/>
      <c r="O1643" s="9" t="str">
        <f>IF(E1643="","",VLOOKUP(W1643,図書名リスト!$A$3:$W$1161,21,0))</f>
        <v/>
      </c>
      <c r="P1643" s="9" t="str">
        <f>IF(E1643="","",VLOOKUP(W1643,図書名リスト!$A$3:$W$1161,19,0))</f>
        <v/>
      </c>
      <c r="Q1643" s="9" t="str">
        <f>IF(E1643="","",VLOOKUP(W1643,図書名リスト!$A$3:$W$1161,20,0))</f>
        <v/>
      </c>
      <c r="R1643" s="9" t="str">
        <f>IF(E1643="","",VLOOKUP(W1643,図書名リスト!$A$3:$W$1161,22,0))</f>
        <v/>
      </c>
      <c r="S1643" s="8" t="str">
        <f t="shared" si="131"/>
        <v xml:space="preserve"> </v>
      </c>
      <c r="T1643" s="8" t="str">
        <f t="shared" si="132"/>
        <v>　</v>
      </c>
      <c r="U1643" s="8" t="str">
        <f t="shared" si="133"/>
        <v xml:space="preserve"> </v>
      </c>
      <c r="V1643" s="8">
        <f t="shared" si="134"/>
        <v>0</v>
      </c>
      <c r="W1643" s="7" t="str">
        <f t="shared" si="135"/>
        <v/>
      </c>
    </row>
    <row r="1644" spans="1:23" ht="57" customHeight="1" x14ac:dyDescent="0.15">
      <c r="A1644" s="10"/>
      <c r="B1644" s="16"/>
      <c r="C1644" s="16"/>
      <c r="D1644" s="15"/>
      <c r="E1644" s="14"/>
      <c r="F1644" s="13"/>
      <c r="G1644" s="12" t="str">
        <f>IF(E1644="","",VLOOKUP(E1644,図書名リスト!$C$3:$W$1161,16,0))</f>
        <v/>
      </c>
      <c r="H1644" s="11" t="str">
        <f>IF(E1644="","",VLOOKUP(W1644,図書名リスト!$A$3:$W$1161,5,0))</f>
        <v/>
      </c>
      <c r="I1644" s="11" t="str">
        <f>IF(E1644="","",VLOOKUP(W1644,図書名リスト!$A$3:$W$1161,9,0))</f>
        <v/>
      </c>
      <c r="J1644" s="11" t="str">
        <f>IF(E1644="","",VLOOKUP(W1644,図書名リスト!$A$3:$W$1161,23,0))</f>
        <v/>
      </c>
      <c r="K1644" s="11" t="str">
        <f>IF(E1644="","",VLOOKUP(W1644,図書名リスト!$A$3:$W$11651,11,0))</f>
        <v/>
      </c>
      <c r="L1644" s="38" t="str">
        <f>IF(E1644="","",VLOOKUP(W1644,図書名リスト!$A$3:$W$1161,14,0))</f>
        <v/>
      </c>
      <c r="M1644" s="9" t="str">
        <f>IF(E1644="","",VLOOKUP(W1644,図書名リスト!$A$3:$W$1161,17,0))</f>
        <v/>
      </c>
      <c r="N1644" s="10"/>
      <c r="O1644" s="9" t="str">
        <f>IF(E1644="","",VLOOKUP(W1644,図書名リスト!$A$3:$W$1161,21,0))</f>
        <v/>
      </c>
      <c r="P1644" s="9" t="str">
        <f>IF(E1644="","",VLOOKUP(W1644,図書名リスト!$A$3:$W$1161,19,0))</f>
        <v/>
      </c>
      <c r="Q1644" s="9" t="str">
        <f>IF(E1644="","",VLOOKUP(W1644,図書名リスト!$A$3:$W$1161,20,0))</f>
        <v/>
      </c>
      <c r="R1644" s="9" t="str">
        <f>IF(E1644="","",VLOOKUP(W1644,図書名リスト!$A$3:$W$1161,22,0))</f>
        <v/>
      </c>
      <c r="S1644" s="8" t="str">
        <f t="shared" si="131"/>
        <v xml:space="preserve"> </v>
      </c>
      <c r="T1644" s="8" t="str">
        <f t="shared" si="132"/>
        <v>　</v>
      </c>
      <c r="U1644" s="8" t="str">
        <f t="shared" si="133"/>
        <v xml:space="preserve"> </v>
      </c>
      <c r="V1644" s="8">
        <f t="shared" si="134"/>
        <v>0</v>
      </c>
      <c r="W1644" s="7" t="str">
        <f t="shared" si="135"/>
        <v/>
      </c>
    </row>
    <row r="1645" spans="1:23" ht="57" customHeight="1" x14ac:dyDescent="0.15">
      <c r="A1645" s="10"/>
      <c r="B1645" s="16"/>
      <c r="C1645" s="16"/>
      <c r="D1645" s="15"/>
      <c r="E1645" s="14"/>
      <c r="F1645" s="13"/>
      <c r="G1645" s="12" t="str">
        <f>IF(E1645="","",VLOOKUP(E1645,図書名リスト!$C$3:$W$1161,16,0))</f>
        <v/>
      </c>
      <c r="H1645" s="11" t="str">
        <f>IF(E1645="","",VLOOKUP(W1645,図書名リスト!$A$3:$W$1161,5,0))</f>
        <v/>
      </c>
      <c r="I1645" s="11" t="str">
        <f>IF(E1645="","",VLOOKUP(W1645,図書名リスト!$A$3:$W$1161,9,0))</f>
        <v/>
      </c>
      <c r="J1645" s="11" t="str">
        <f>IF(E1645="","",VLOOKUP(W1645,図書名リスト!$A$3:$W$1161,23,0))</f>
        <v/>
      </c>
      <c r="K1645" s="11" t="str">
        <f>IF(E1645="","",VLOOKUP(W1645,図書名リスト!$A$3:$W$11651,11,0))</f>
        <v/>
      </c>
      <c r="L1645" s="38" t="str">
        <f>IF(E1645="","",VLOOKUP(W1645,図書名リスト!$A$3:$W$1161,14,0))</f>
        <v/>
      </c>
      <c r="M1645" s="9" t="str">
        <f>IF(E1645="","",VLOOKUP(W1645,図書名リスト!$A$3:$W$1161,17,0))</f>
        <v/>
      </c>
      <c r="N1645" s="10"/>
      <c r="O1645" s="9" t="str">
        <f>IF(E1645="","",VLOOKUP(W1645,図書名リスト!$A$3:$W$1161,21,0))</f>
        <v/>
      </c>
      <c r="P1645" s="9" t="str">
        <f>IF(E1645="","",VLOOKUP(W1645,図書名リスト!$A$3:$W$1161,19,0))</f>
        <v/>
      </c>
      <c r="Q1645" s="9" t="str">
        <f>IF(E1645="","",VLOOKUP(W1645,図書名リスト!$A$3:$W$1161,20,0))</f>
        <v/>
      </c>
      <c r="R1645" s="9" t="str">
        <f>IF(E1645="","",VLOOKUP(W1645,図書名リスト!$A$3:$W$1161,22,0))</f>
        <v/>
      </c>
      <c r="S1645" s="8" t="str">
        <f t="shared" si="131"/>
        <v xml:space="preserve"> </v>
      </c>
      <c r="T1645" s="8" t="str">
        <f t="shared" si="132"/>
        <v>　</v>
      </c>
      <c r="U1645" s="8" t="str">
        <f t="shared" si="133"/>
        <v xml:space="preserve"> </v>
      </c>
      <c r="V1645" s="8">
        <f t="shared" si="134"/>
        <v>0</v>
      </c>
      <c r="W1645" s="7" t="str">
        <f t="shared" si="135"/>
        <v/>
      </c>
    </row>
    <row r="1646" spans="1:23" ht="57" customHeight="1" x14ac:dyDescent="0.15">
      <c r="A1646" s="10"/>
      <c r="B1646" s="16"/>
      <c r="C1646" s="16"/>
      <c r="D1646" s="15"/>
      <c r="E1646" s="14"/>
      <c r="F1646" s="13"/>
      <c r="G1646" s="12" t="str">
        <f>IF(E1646="","",VLOOKUP(E1646,図書名リスト!$C$3:$W$1161,16,0))</f>
        <v/>
      </c>
      <c r="H1646" s="11" t="str">
        <f>IF(E1646="","",VLOOKUP(W1646,図書名リスト!$A$3:$W$1161,5,0))</f>
        <v/>
      </c>
      <c r="I1646" s="11" t="str">
        <f>IF(E1646="","",VLOOKUP(W1646,図書名リスト!$A$3:$W$1161,9,0))</f>
        <v/>
      </c>
      <c r="J1646" s="11" t="str">
        <f>IF(E1646="","",VLOOKUP(W1646,図書名リスト!$A$3:$W$1161,23,0))</f>
        <v/>
      </c>
      <c r="K1646" s="11" t="str">
        <f>IF(E1646="","",VLOOKUP(W1646,図書名リスト!$A$3:$W$11651,11,0))</f>
        <v/>
      </c>
      <c r="L1646" s="38" t="str">
        <f>IF(E1646="","",VLOOKUP(W1646,図書名リスト!$A$3:$W$1161,14,0))</f>
        <v/>
      </c>
      <c r="M1646" s="9" t="str">
        <f>IF(E1646="","",VLOOKUP(W1646,図書名リスト!$A$3:$W$1161,17,0))</f>
        <v/>
      </c>
      <c r="N1646" s="10"/>
      <c r="O1646" s="9" t="str">
        <f>IF(E1646="","",VLOOKUP(W1646,図書名リスト!$A$3:$W$1161,21,0))</f>
        <v/>
      </c>
      <c r="P1646" s="9" t="str">
        <f>IF(E1646="","",VLOOKUP(W1646,図書名リスト!$A$3:$W$1161,19,0))</f>
        <v/>
      </c>
      <c r="Q1646" s="9" t="str">
        <f>IF(E1646="","",VLOOKUP(W1646,図書名リスト!$A$3:$W$1161,20,0))</f>
        <v/>
      </c>
      <c r="R1646" s="9" t="str">
        <f>IF(E1646="","",VLOOKUP(W1646,図書名リスト!$A$3:$W$1161,22,0))</f>
        <v/>
      </c>
      <c r="S1646" s="8" t="str">
        <f t="shared" si="131"/>
        <v xml:space="preserve"> </v>
      </c>
      <c r="T1646" s="8" t="str">
        <f t="shared" si="132"/>
        <v>　</v>
      </c>
      <c r="U1646" s="8" t="str">
        <f t="shared" si="133"/>
        <v xml:space="preserve"> </v>
      </c>
      <c r="V1646" s="8">
        <f t="shared" si="134"/>
        <v>0</v>
      </c>
      <c r="W1646" s="7" t="str">
        <f t="shared" si="135"/>
        <v/>
      </c>
    </row>
    <row r="1647" spans="1:23" ht="57" customHeight="1" x14ac:dyDescent="0.15">
      <c r="A1647" s="10"/>
      <c r="B1647" s="16"/>
      <c r="C1647" s="16"/>
      <c r="D1647" s="15"/>
      <c r="E1647" s="14"/>
      <c r="F1647" s="13"/>
      <c r="G1647" s="12" t="str">
        <f>IF(E1647="","",VLOOKUP(E1647,図書名リスト!$C$3:$W$1161,16,0))</f>
        <v/>
      </c>
      <c r="H1647" s="11" t="str">
        <f>IF(E1647="","",VLOOKUP(W1647,図書名リスト!$A$3:$W$1161,5,0))</f>
        <v/>
      </c>
      <c r="I1647" s="11" t="str">
        <f>IF(E1647="","",VLOOKUP(W1647,図書名リスト!$A$3:$W$1161,9,0))</f>
        <v/>
      </c>
      <c r="J1647" s="11" t="str">
        <f>IF(E1647="","",VLOOKUP(W1647,図書名リスト!$A$3:$W$1161,23,0))</f>
        <v/>
      </c>
      <c r="K1647" s="11" t="str">
        <f>IF(E1647="","",VLOOKUP(W1647,図書名リスト!$A$3:$W$11651,11,0))</f>
        <v/>
      </c>
      <c r="L1647" s="38" t="str">
        <f>IF(E1647="","",VLOOKUP(W1647,図書名リスト!$A$3:$W$1161,14,0))</f>
        <v/>
      </c>
      <c r="M1647" s="9" t="str">
        <f>IF(E1647="","",VLOOKUP(W1647,図書名リスト!$A$3:$W$1161,17,0))</f>
        <v/>
      </c>
      <c r="N1647" s="10"/>
      <c r="O1647" s="9" t="str">
        <f>IF(E1647="","",VLOOKUP(W1647,図書名リスト!$A$3:$W$1161,21,0))</f>
        <v/>
      </c>
      <c r="P1647" s="9" t="str">
        <f>IF(E1647="","",VLOOKUP(W1647,図書名リスト!$A$3:$W$1161,19,0))</f>
        <v/>
      </c>
      <c r="Q1647" s="9" t="str">
        <f>IF(E1647="","",VLOOKUP(W1647,図書名リスト!$A$3:$W$1161,20,0))</f>
        <v/>
      </c>
      <c r="R1647" s="9" t="str">
        <f>IF(E1647="","",VLOOKUP(W1647,図書名リスト!$A$3:$W$1161,22,0))</f>
        <v/>
      </c>
      <c r="S1647" s="8" t="str">
        <f t="shared" si="131"/>
        <v xml:space="preserve"> </v>
      </c>
      <c r="T1647" s="8" t="str">
        <f t="shared" si="132"/>
        <v>　</v>
      </c>
      <c r="U1647" s="8" t="str">
        <f t="shared" si="133"/>
        <v xml:space="preserve"> </v>
      </c>
      <c r="V1647" s="8">
        <f t="shared" si="134"/>
        <v>0</v>
      </c>
      <c r="W1647" s="7" t="str">
        <f t="shared" si="135"/>
        <v/>
      </c>
    </row>
    <row r="1648" spans="1:23" ht="57" customHeight="1" x14ac:dyDescent="0.15">
      <c r="A1648" s="10"/>
      <c r="B1648" s="16"/>
      <c r="C1648" s="16"/>
      <c r="D1648" s="15"/>
      <c r="E1648" s="14"/>
      <c r="F1648" s="13"/>
      <c r="G1648" s="12" t="str">
        <f>IF(E1648="","",VLOOKUP(E1648,図書名リスト!$C$3:$W$1161,16,0))</f>
        <v/>
      </c>
      <c r="H1648" s="11" t="str">
        <f>IF(E1648="","",VLOOKUP(W1648,図書名リスト!$A$3:$W$1161,5,0))</f>
        <v/>
      </c>
      <c r="I1648" s="11" t="str">
        <f>IF(E1648="","",VLOOKUP(W1648,図書名リスト!$A$3:$W$1161,9,0))</f>
        <v/>
      </c>
      <c r="J1648" s="11" t="str">
        <f>IF(E1648="","",VLOOKUP(W1648,図書名リスト!$A$3:$W$1161,23,0))</f>
        <v/>
      </c>
      <c r="K1648" s="11" t="str">
        <f>IF(E1648="","",VLOOKUP(W1648,図書名リスト!$A$3:$W$11651,11,0))</f>
        <v/>
      </c>
      <c r="L1648" s="38" t="str">
        <f>IF(E1648="","",VLOOKUP(W1648,図書名リスト!$A$3:$W$1161,14,0))</f>
        <v/>
      </c>
      <c r="M1648" s="9" t="str">
        <f>IF(E1648="","",VLOOKUP(W1648,図書名リスト!$A$3:$W$1161,17,0))</f>
        <v/>
      </c>
      <c r="N1648" s="10"/>
      <c r="O1648" s="9" t="str">
        <f>IF(E1648="","",VLOOKUP(W1648,図書名リスト!$A$3:$W$1161,21,0))</f>
        <v/>
      </c>
      <c r="P1648" s="9" t="str">
        <f>IF(E1648="","",VLOOKUP(W1648,図書名リスト!$A$3:$W$1161,19,0))</f>
        <v/>
      </c>
      <c r="Q1648" s="9" t="str">
        <f>IF(E1648="","",VLOOKUP(W1648,図書名リスト!$A$3:$W$1161,20,0))</f>
        <v/>
      </c>
      <c r="R1648" s="9" t="str">
        <f>IF(E1648="","",VLOOKUP(W1648,図書名リスト!$A$3:$W$1161,22,0))</f>
        <v/>
      </c>
      <c r="S1648" s="8" t="str">
        <f t="shared" si="131"/>
        <v xml:space="preserve"> </v>
      </c>
      <c r="T1648" s="8" t="str">
        <f t="shared" si="132"/>
        <v>　</v>
      </c>
      <c r="U1648" s="8" t="str">
        <f t="shared" si="133"/>
        <v xml:space="preserve"> </v>
      </c>
      <c r="V1648" s="8">
        <f t="shared" si="134"/>
        <v>0</v>
      </c>
      <c r="W1648" s="7" t="str">
        <f t="shared" si="135"/>
        <v/>
      </c>
    </row>
    <row r="1649" spans="1:23" ht="57" customHeight="1" x14ac:dyDescent="0.15">
      <c r="A1649" s="10"/>
      <c r="B1649" s="16"/>
      <c r="C1649" s="16"/>
      <c r="D1649" s="15"/>
      <c r="E1649" s="14"/>
      <c r="F1649" s="13"/>
      <c r="G1649" s="12" t="str">
        <f>IF(E1649="","",VLOOKUP(E1649,図書名リスト!$C$3:$W$1161,16,0))</f>
        <v/>
      </c>
      <c r="H1649" s="11" t="str">
        <f>IF(E1649="","",VLOOKUP(W1649,図書名リスト!$A$3:$W$1161,5,0))</f>
        <v/>
      </c>
      <c r="I1649" s="11" t="str">
        <f>IF(E1649="","",VLOOKUP(W1649,図書名リスト!$A$3:$W$1161,9,0))</f>
        <v/>
      </c>
      <c r="J1649" s="11" t="str">
        <f>IF(E1649="","",VLOOKUP(W1649,図書名リスト!$A$3:$W$1161,23,0))</f>
        <v/>
      </c>
      <c r="K1649" s="11" t="str">
        <f>IF(E1649="","",VLOOKUP(W1649,図書名リスト!$A$3:$W$11651,11,0))</f>
        <v/>
      </c>
      <c r="L1649" s="38" t="str">
        <f>IF(E1649="","",VLOOKUP(W1649,図書名リスト!$A$3:$W$1161,14,0))</f>
        <v/>
      </c>
      <c r="M1649" s="9" t="str">
        <f>IF(E1649="","",VLOOKUP(W1649,図書名リスト!$A$3:$W$1161,17,0))</f>
        <v/>
      </c>
      <c r="N1649" s="10"/>
      <c r="O1649" s="9" t="str">
        <f>IF(E1649="","",VLOOKUP(W1649,図書名リスト!$A$3:$W$1161,21,0))</f>
        <v/>
      </c>
      <c r="P1649" s="9" t="str">
        <f>IF(E1649="","",VLOOKUP(W1649,図書名リスト!$A$3:$W$1161,19,0))</f>
        <v/>
      </c>
      <c r="Q1649" s="9" t="str">
        <f>IF(E1649="","",VLOOKUP(W1649,図書名リスト!$A$3:$W$1161,20,0))</f>
        <v/>
      </c>
      <c r="R1649" s="9" t="str">
        <f>IF(E1649="","",VLOOKUP(W1649,図書名リスト!$A$3:$W$1161,22,0))</f>
        <v/>
      </c>
      <c r="S1649" s="8" t="str">
        <f t="shared" si="131"/>
        <v xml:space="preserve"> </v>
      </c>
      <c r="T1649" s="8" t="str">
        <f t="shared" si="132"/>
        <v>　</v>
      </c>
      <c r="U1649" s="8" t="str">
        <f t="shared" si="133"/>
        <v xml:space="preserve"> </v>
      </c>
      <c r="V1649" s="8">
        <f t="shared" si="134"/>
        <v>0</v>
      </c>
      <c r="W1649" s="7" t="str">
        <f t="shared" si="135"/>
        <v/>
      </c>
    </row>
    <row r="1650" spans="1:23" ht="57" customHeight="1" x14ac:dyDescent="0.15">
      <c r="A1650" s="10"/>
      <c r="B1650" s="16"/>
      <c r="C1650" s="16"/>
      <c r="D1650" s="15"/>
      <c r="E1650" s="14"/>
      <c r="F1650" s="13"/>
      <c r="G1650" s="12" t="str">
        <f>IF(E1650="","",VLOOKUP(E1650,図書名リスト!$C$3:$W$1161,16,0))</f>
        <v/>
      </c>
      <c r="H1650" s="11" t="str">
        <f>IF(E1650="","",VLOOKUP(W1650,図書名リスト!$A$3:$W$1161,5,0))</f>
        <v/>
      </c>
      <c r="I1650" s="11" t="str">
        <f>IF(E1650="","",VLOOKUP(W1650,図書名リスト!$A$3:$W$1161,9,0))</f>
        <v/>
      </c>
      <c r="J1650" s="11" t="str">
        <f>IF(E1650="","",VLOOKUP(W1650,図書名リスト!$A$3:$W$1161,23,0))</f>
        <v/>
      </c>
      <c r="K1650" s="11" t="str">
        <f>IF(E1650="","",VLOOKUP(W1650,図書名リスト!$A$3:$W$11651,11,0))</f>
        <v/>
      </c>
      <c r="L1650" s="38" t="str">
        <f>IF(E1650="","",VLOOKUP(W1650,図書名リスト!$A$3:$W$1161,14,0))</f>
        <v/>
      </c>
      <c r="M1650" s="9" t="str">
        <f>IF(E1650="","",VLOOKUP(W1650,図書名リスト!$A$3:$W$1161,17,0))</f>
        <v/>
      </c>
      <c r="N1650" s="10"/>
      <c r="O1650" s="9" t="str">
        <f>IF(E1650="","",VLOOKUP(W1650,図書名リスト!$A$3:$W$1161,21,0))</f>
        <v/>
      </c>
      <c r="P1650" s="9" t="str">
        <f>IF(E1650="","",VLOOKUP(W1650,図書名リスト!$A$3:$W$1161,19,0))</f>
        <v/>
      </c>
      <c r="Q1650" s="9" t="str">
        <f>IF(E1650="","",VLOOKUP(W1650,図書名リスト!$A$3:$W$1161,20,0))</f>
        <v/>
      </c>
      <c r="R1650" s="9" t="str">
        <f>IF(E1650="","",VLOOKUP(W1650,図書名リスト!$A$3:$W$1161,22,0))</f>
        <v/>
      </c>
      <c r="S1650" s="8" t="str">
        <f t="shared" si="131"/>
        <v xml:space="preserve"> </v>
      </c>
      <c r="T1650" s="8" t="str">
        <f t="shared" si="132"/>
        <v>　</v>
      </c>
      <c r="U1650" s="8" t="str">
        <f t="shared" si="133"/>
        <v xml:space="preserve"> </v>
      </c>
      <c r="V1650" s="8">
        <f t="shared" si="134"/>
        <v>0</v>
      </c>
      <c r="W1650" s="7" t="str">
        <f t="shared" si="135"/>
        <v/>
      </c>
    </row>
    <row r="1651" spans="1:23" ht="57" customHeight="1" x14ac:dyDescent="0.15">
      <c r="A1651" s="10"/>
      <c r="B1651" s="16"/>
      <c r="C1651" s="16"/>
      <c r="D1651" s="15"/>
      <c r="E1651" s="14"/>
      <c r="F1651" s="13"/>
      <c r="G1651" s="12" t="str">
        <f>IF(E1651="","",VLOOKUP(E1651,図書名リスト!$C$3:$W$1161,16,0))</f>
        <v/>
      </c>
      <c r="H1651" s="11" t="str">
        <f>IF(E1651="","",VLOOKUP(W1651,図書名リスト!$A$3:$W$1161,5,0))</f>
        <v/>
      </c>
      <c r="I1651" s="11" t="str">
        <f>IF(E1651="","",VLOOKUP(W1651,図書名リスト!$A$3:$W$1161,9,0))</f>
        <v/>
      </c>
      <c r="J1651" s="11" t="str">
        <f>IF(E1651="","",VLOOKUP(W1651,図書名リスト!$A$3:$W$1161,23,0))</f>
        <v/>
      </c>
      <c r="K1651" s="11" t="str">
        <f>IF(E1651="","",VLOOKUP(W1651,図書名リスト!$A$3:$W$11651,11,0))</f>
        <v/>
      </c>
      <c r="L1651" s="38" t="str">
        <f>IF(E1651="","",VLOOKUP(W1651,図書名リスト!$A$3:$W$1161,14,0))</f>
        <v/>
      </c>
      <c r="M1651" s="9" t="str">
        <f>IF(E1651="","",VLOOKUP(W1651,図書名リスト!$A$3:$W$1161,17,0))</f>
        <v/>
      </c>
      <c r="N1651" s="10"/>
      <c r="O1651" s="9" t="str">
        <f>IF(E1651="","",VLOOKUP(W1651,図書名リスト!$A$3:$W$1161,21,0))</f>
        <v/>
      </c>
      <c r="P1651" s="9" t="str">
        <f>IF(E1651="","",VLOOKUP(W1651,図書名リスト!$A$3:$W$1161,19,0))</f>
        <v/>
      </c>
      <c r="Q1651" s="9" t="str">
        <f>IF(E1651="","",VLOOKUP(W1651,図書名リスト!$A$3:$W$1161,20,0))</f>
        <v/>
      </c>
      <c r="R1651" s="9" t="str">
        <f>IF(E1651="","",VLOOKUP(W1651,図書名リスト!$A$3:$W$1161,22,0))</f>
        <v/>
      </c>
      <c r="S1651" s="8" t="str">
        <f t="shared" si="131"/>
        <v xml:space="preserve"> </v>
      </c>
      <c r="T1651" s="8" t="str">
        <f t="shared" si="132"/>
        <v>　</v>
      </c>
      <c r="U1651" s="8" t="str">
        <f t="shared" si="133"/>
        <v xml:space="preserve"> </v>
      </c>
      <c r="V1651" s="8">
        <f t="shared" si="134"/>
        <v>0</v>
      </c>
      <c r="W1651" s="7" t="str">
        <f t="shared" si="135"/>
        <v/>
      </c>
    </row>
    <row r="1652" spans="1:23" ht="57" customHeight="1" x14ac:dyDescent="0.15">
      <c r="A1652" s="10"/>
      <c r="B1652" s="16"/>
      <c r="C1652" s="16"/>
      <c r="D1652" s="15"/>
      <c r="E1652" s="14"/>
      <c r="F1652" s="13"/>
      <c r="G1652" s="12" t="str">
        <f>IF(E1652="","",VLOOKUP(E1652,図書名リスト!$C$3:$W$1161,16,0))</f>
        <v/>
      </c>
      <c r="H1652" s="11" t="str">
        <f>IF(E1652="","",VLOOKUP(W1652,図書名リスト!$A$3:$W$1161,5,0))</f>
        <v/>
      </c>
      <c r="I1652" s="11" t="str">
        <f>IF(E1652="","",VLOOKUP(W1652,図書名リスト!$A$3:$W$1161,9,0))</f>
        <v/>
      </c>
      <c r="J1652" s="11" t="str">
        <f>IF(E1652="","",VLOOKUP(W1652,図書名リスト!$A$3:$W$1161,23,0))</f>
        <v/>
      </c>
      <c r="K1652" s="11" t="str">
        <f>IF(E1652="","",VLOOKUP(W1652,図書名リスト!$A$3:$W$11651,11,0))</f>
        <v/>
      </c>
      <c r="L1652" s="38" t="str">
        <f>IF(E1652="","",VLOOKUP(W1652,図書名リスト!$A$3:$W$1161,14,0))</f>
        <v/>
      </c>
      <c r="M1652" s="9" t="str">
        <f>IF(E1652="","",VLOOKUP(W1652,図書名リスト!$A$3:$W$1161,17,0))</f>
        <v/>
      </c>
      <c r="N1652" s="10"/>
      <c r="O1652" s="9" t="str">
        <f>IF(E1652="","",VLOOKUP(W1652,図書名リスト!$A$3:$W$1161,21,0))</f>
        <v/>
      </c>
      <c r="P1652" s="9" t="str">
        <f>IF(E1652="","",VLOOKUP(W1652,図書名リスト!$A$3:$W$1161,19,0))</f>
        <v/>
      </c>
      <c r="Q1652" s="9" t="str">
        <f>IF(E1652="","",VLOOKUP(W1652,図書名リスト!$A$3:$W$1161,20,0))</f>
        <v/>
      </c>
      <c r="R1652" s="9" t="str">
        <f>IF(E1652="","",VLOOKUP(W1652,図書名リスト!$A$3:$W$1161,22,0))</f>
        <v/>
      </c>
      <c r="S1652" s="8" t="str">
        <f t="shared" si="131"/>
        <v xml:space="preserve"> </v>
      </c>
      <c r="T1652" s="8" t="str">
        <f t="shared" si="132"/>
        <v>　</v>
      </c>
      <c r="U1652" s="8" t="str">
        <f t="shared" si="133"/>
        <v xml:space="preserve"> </v>
      </c>
      <c r="V1652" s="8">
        <f t="shared" si="134"/>
        <v>0</v>
      </c>
      <c r="W1652" s="7" t="str">
        <f t="shared" si="135"/>
        <v/>
      </c>
    </row>
    <row r="1653" spans="1:23" ht="57" customHeight="1" x14ac:dyDescent="0.15">
      <c r="A1653" s="10"/>
      <c r="B1653" s="16"/>
      <c r="C1653" s="16"/>
      <c r="D1653" s="15"/>
      <c r="E1653" s="14"/>
      <c r="F1653" s="13"/>
      <c r="G1653" s="12" t="str">
        <f>IF(E1653="","",VLOOKUP(E1653,図書名リスト!$C$3:$W$1161,16,0))</f>
        <v/>
      </c>
      <c r="H1653" s="11" t="str">
        <f>IF(E1653="","",VLOOKUP(W1653,図書名リスト!$A$3:$W$1161,5,0))</f>
        <v/>
      </c>
      <c r="I1653" s="11" t="str">
        <f>IF(E1653="","",VLOOKUP(W1653,図書名リスト!$A$3:$W$1161,9,0))</f>
        <v/>
      </c>
      <c r="J1653" s="11" t="str">
        <f>IF(E1653="","",VLOOKUP(W1653,図書名リスト!$A$3:$W$1161,23,0))</f>
        <v/>
      </c>
      <c r="K1653" s="11" t="str">
        <f>IF(E1653="","",VLOOKUP(W1653,図書名リスト!$A$3:$W$11651,11,0))</f>
        <v/>
      </c>
      <c r="L1653" s="38" t="str">
        <f>IF(E1653="","",VLOOKUP(W1653,図書名リスト!$A$3:$W$1161,14,0))</f>
        <v/>
      </c>
      <c r="M1653" s="9" t="str">
        <f>IF(E1653="","",VLOOKUP(W1653,図書名リスト!$A$3:$W$1161,17,0))</f>
        <v/>
      </c>
      <c r="N1653" s="10"/>
      <c r="O1653" s="9" t="str">
        <f>IF(E1653="","",VLOOKUP(W1653,図書名リスト!$A$3:$W$1161,21,0))</f>
        <v/>
      </c>
      <c r="P1653" s="9" t="str">
        <f>IF(E1653="","",VLOOKUP(W1653,図書名リスト!$A$3:$W$1161,19,0))</f>
        <v/>
      </c>
      <c r="Q1653" s="9" t="str">
        <f>IF(E1653="","",VLOOKUP(W1653,図書名リスト!$A$3:$W$1161,20,0))</f>
        <v/>
      </c>
      <c r="R1653" s="9" t="str">
        <f>IF(E1653="","",VLOOKUP(W1653,図書名リスト!$A$3:$W$1161,22,0))</f>
        <v/>
      </c>
      <c r="S1653" s="8" t="str">
        <f t="shared" si="131"/>
        <v xml:space="preserve"> </v>
      </c>
      <c r="T1653" s="8" t="str">
        <f t="shared" si="132"/>
        <v>　</v>
      </c>
      <c r="U1653" s="8" t="str">
        <f t="shared" si="133"/>
        <v xml:space="preserve"> </v>
      </c>
      <c r="V1653" s="8">
        <f t="shared" si="134"/>
        <v>0</v>
      </c>
      <c r="W1653" s="7" t="str">
        <f t="shared" si="135"/>
        <v/>
      </c>
    </row>
    <row r="1654" spans="1:23" ht="57" customHeight="1" x14ac:dyDescent="0.15">
      <c r="A1654" s="10"/>
      <c r="B1654" s="16"/>
      <c r="C1654" s="16"/>
      <c r="D1654" s="15"/>
      <c r="E1654" s="14"/>
      <c r="F1654" s="13"/>
      <c r="G1654" s="12" t="str">
        <f>IF(E1654="","",VLOOKUP(E1654,図書名リスト!$C$3:$W$1161,16,0))</f>
        <v/>
      </c>
      <c r="H1654" s="11" t="str">
        <f>IF(E1654="","",VLOOKUP(W1654,図書名リスト!$A$3:$W$1161,5,0))</f>
        <v/>
      </c>
      <c r="I1654" s="11" t="str">
        <f>IF(E1654="","",VLOOKUP(W1654,図書名リスト!$A$3:$W$1161,9,0))</f>
        <v/>
      </c>
      <c r="J1654" s="11" t="str">
        <f>IF(E1654="","",VLOOKUP(W1654,図書名リスト!$A$3:$W$1161,23,0))</f>
        <v/>
      </c>
      <c r="K1654" s="11" t="str">
        <f>IF(E1654="","",VLOOKUP(W1654,図書名リスト!$A$3:$W$11651,11,0))</f>
        <v/>
      </c>
      <c r="L1654" s="38" t="str">
        <f>IF(E1654="","",VLOOKUP(W1654,図書名リスト!$A$3:$W$1161,14,0))</f>
        <v/>
      </c>
      <c r="M1654" s="9" t="str">
        <f>IF(E1654="","",VLOOKUP(W1654,図書名リスト!$A$3:$W$1161,17,0))</f>
        <v/>
      </c>
      <c r="N1654" s="10"/>
      <c r="O1654" s="9" t="str">
        <f>IF(E1654="","",VLOOKUP(W1654,図書名リスト!$A$3:$W$1161,21,0))</f>
        <v/>
      </c>
      <c r="P1654" s="9" t="str">
        <f>IF(E1654="","",VLOOKUP(W1654,図書名リスト!$A$3:$W$1161,19,0))</f>
        <v/>
      </c>
      <c r="Q1654" s="9" t="str">
        <f>IF(E1654="","",VLOOKUP(W1654,図書名リスト!$A$3:$W$1161,20,0))</f>
        <v/>
      </c>
      <c r="R1654" s="9" t="str">
        <f>IF(E1654="","",VLOOKUP(W1654,図書名リスト!$A$3:$W$1161,22,0))</f>
        <v/>
      </c>
      <c r="S1654" s="8" t="str">
        <f t="shared" si="131"/>
        <v xml:space="preserve"> </v>
      </c>
      <c r="T1654" s="8" t="str">
        <f t="shared" si="132"/>
        <v>　</v>
      </c>
      <c r="U1654" s="8" t="str">
        <f t="shared" si="133"/>
        <v xml:space="preserve"> </v>
      </c>
      <c r="V1654" s="8">
        <f t="shared" si="134"/>
        <v>0</v>
      </c>
      <c r="W1654" s="7" t="str">
        <f t="shared" si="135"/>
        <v/>
      </c>
    </row>
    <row r="1655" spans="1:23" ht="57" customHeight="1" x14ac:dyDescent="0.15">
      <c r="A1655" s="10"/>
      <c r="B1655" s="16"/>
      <c r="C1655" s="16"/>
      <c r="D1655" s="15"/>
      <c r="E1655" s="14"/>
      <c r="F1655" s="13"/>
      <c r="G1655" s="12" t="str">
        <f>IF(E1655="","",VLOOKUP(E1655,図書名リスト!$C$3:$W$1161,16,0))</f>
        <v/>
      </c>
      <c r="H1655" s="11" t="str">
        <f>IF(E1655="","",VLOOKUP(W1655,図書名リスト!$A$3:$W$1161,5,0))</f>
        <v/>
      </c>
      <c r="I1655" s="11" t="str">
        <f>IF(E1655="","",VLOOKUP(W1655,図書名リスト!$A$3:$W$1161,9,0))</f>
        <v/>
      </c>
      <c r="J1655" s="11" t="str">
        <f>IF(E1655="","",VLOOKUP(W1655,図書名リスト!$A$3:$W$1161,23,0))</f>
        <v/>
      </c>
      <c r="K1655" s="11" t="str">
        <f>IF(E1655="","",VLOOKUP(W1655,図書名リスト!$A$3:$W$11651,11,0))</f>
        <v/>
      </c>
      <c r="L1655" s="38" t="str">
        <f>IF(E1655="","",VLOOKUP(W1655,図書名リスト!$A$3:$W$1161,14,0))</f>
        <v/>
      </c>
      <c r="M1655" s="9" t="str">
        <f>IF(E1655="","",VLOOKUP(W1655,図書名リスト!$A$3:$W$1161,17,0))</f>
        <v/>
      </c>
      <c r="N1655" s="10"/>
      <c r="O1655" s="9" t="str">
        <f>IF(E1655="","",VLOOKUP(W1655,図書名リスト!$A$3:$W$1161,21,0))</f>
        <v/>
      </c>
      <c r="P1655" s="9" t="str">
        <f>IF(E1655="","",VLOOKUP(W1655,図書名リスト!$A$3:$W$1161,19,0))</f>
        <v/>
      </c>
      <c r="Q1655" s="9" t="str">
        <f>IF(E1655="","",VLOOKUP(W1655,図書名リスト!$A$3:$W$1161,20,0))</f>
        <v/>
      </c>
      <c r="R1655" s="9" t="str">
        <f>IF(E1655="","",VLOOKUP(W1655,図書名リスト!$A$3:$W$1161,22,0))</f>
        <v/>
      </c>
      <c r="S1655" s="8" t="str">
        <f t="shared" si="131"/>
        <v xml:space="preserve"> </v>
      </c>
      <c r="T1655" s="8" t="str">
        <f t="shared" si="132"/>
        <v>　</v>
      </c>
      <c r="U1655" s="8" t="str">
        <f t="shared" si="133"/>
        <v xml:space="preserve"> </v>
      </c>
      <c r="V1655" s="8">
        <f t="shared" si="134"/>
        <v>0</v>
      </c>
      <c r="W1655" s="7" t="str">
        <f t="shared" si="135"/>
        <v/>
      </c>
    </row>
    <row r="1656" spans="1:23" ht="57" customHeight="1" x14ac:dyDescent="0.15">
      <c r="A1656" s="10"/>
      <c r="B1656" s="16"/>
      <c r="C1656" s="16"/>
      <c r="D1656" s="15"/>
      <c r="E1656" s="14"/>
      <c r="F1656" s="13"/>
      <c r="G1656" s="12" t="str">
        <f>IF(E1656="","",VLOOKUP(E1656,図書名リスト!$C$3:$W$1161,16,0))</f>
        <v/>
      </c>
      <c r="H1656" s="11" t="str">
        <f>IF(E1656="","",VLOOKUP(W1656,図書名リスト!$A$3:$W$1161,5,0))</f>
        <v/>
      </c>
      <c r="I1656" s="11" t="str">
        <f>IF(E1656="","",VLOOKUP(W1656,図書名リスト!$A$3:$W$1161,9,0))</f>
        <v/>
      </c>
      <c r="J1656" s="11" t="str">
        <f>IF(E1656="","",VLOOKUP(W1656,図書名リスト!$A$3:$W$1161,23,0))</f>
        <v/>
      </c>
      <c r="K1656" s="11" t="str">
        <f>IF(E1656="","",VLOOKUP(W1656,図書名リスト!$A$3:$W$11651,11,0))</f>
        <v/>
      </c>
      <c r="L1656" s="38" t="str">
        <f>IF(E1656="","",VLOOKUP(W1656,図書名リスト!$A$3:$W$1161,14,0))</f>
        <v/>
      </c>
      <c r="M1656" s="9" t="str">
        <f>IF(E1656="","",VLOOKUP(W1656,図書名リスト!$A$3:$W$1161,17,0))</f>
        <v/>
      </c>
      <c r="N1656" s="10"/>
      <c r="O1656" s="9" t="str">
        <f>IF(E1656="","",VLOOKUP(W1656,図書名リスト!$A$3:$W$1161,21,0))</f>
        <v/>
      </c>
      <c r="P1656" s="9" t="str">
        <f>IF(E1656="","",VLOOKUP(W1656,図書名リスト!$A$3:$W$1161,19,0))</f>
        <v/>
      </c>
      <c r="Q1656" s="9" t="str">
        <f>IF(E1656="","",VLOOKUP(W1656,図書名リスト!$A$3:$W$1161,20,0))</f>
        <v/>
      </c>
      <c r="R1656" s="9" t="str">
        <f>IF(E1656="","",VLOOKUP(W1656,図書名リスト!$A$3:$W$1161,22,0))</f>
        <v/>
      </c>
      <c r="S1656" s="8" t="str">
        <f t="shared" si="131"/>
        <v xml:space="preserve"> </v>
      </c>
      <c r="T1656" s="8" t="str">
        <f t="shared" si="132"/>
        <v>　</v>
      </c>
      <c r="U1656" s="8" t="str">
        <f t="shared" si="133"/>
        <v xml:space="preserve"> </v>
      </c>
      <c r="V1656" s="8">
        <f t="shared" si="134"/>
        <v>0</v>
      </c>
      <c r="W1656" s="7" t="str">
        <f t="shared" si="135"/>
        <v/>
      </c>
    </row>
    <row r="1657" spans="1:23" ht="57" customHeight="1" x14ac:dyDescent="0.15">
      <c r="A1657" s="10"/>
      <c r="B1657" s="16"/>
      <c r="C1657" s="16"/>
      <c r="D1657" s="15"/>
      <c r="E1657" s="14"/>
      <c r="F1657" s="13"/>
      <c r="G1657" s="12" t="str">
        <f>IF(E1657="","",VLOOKUP(E1657,図書名リスト!$C$3:$W$1161,16,0))</f>
        <v/>
      </c>
      <c r="H1657" s="11" t="str">
        <f>IF(E1657="","",VLOOKUP(W1657,図書名リスト!$A$3:$W$1161,5,0))</f>
        <v/>
      </c>
      <c r="I1657" s="11" t="str">
        <f>IF(E1657="","",VLOOKUP(W1657,図書名リスト!$A$3:$W$1161,9,0))</f>
        <v/>
      </c>
      <c r="J1657" s="11" t="str">
        <f>IF(E1657="","",VLOOKUP(W1657,図書名リスト!$A$3:$W$1161,23,0))</f>
        <v/>
      </c>
      <c r="K1657" s="11" t="str">
        <f>IF(E1657="","",VLOOKUP(W1657,図書名リスト!$A$3:$W$11651,11,0))</f>
        <v/>
      </c>
      <c r="L1657" s="38" t="str">
        <f>IF(E1657="","",VLOOKUP(W1657,図書名リスト!$A$3:$W$1161,14,0))</f>
        <v/>
      </c>
      <c r="M1657" s="9" t="str">
        <f>IF(E1657="","",VLOOKUP(W1657,図書名リスト!$A$3:$W$1161,17,0))</f>
        <v/>
      </c>
      <c r="N1657" s="10"/>
      <c r="O1657" s="9" t="str">
        <f>IF(E1657="","",VLOOKUP(W1657,図書名リスト!$A$3:$W$1161,21,0))</f>
        <v/>
      </c>
      <c r="P1657" s="9" t="str">
        <f>IF(E1657="","",VLOOKUP(W1657,図書名リスト!$A$3:$W$1161,19,0))</f>
        <v/>
      </c>
      <c r="Q1657" s="9" t="str">
        <f>IF(E1657="","",VLOOKUP(W1657,図書名リスト!$A$3:$W$1161,20,0))</f>
        <v/>
      </c>
      <c r="R1657" s="9" t="str">
        <f>IF(E1657="","",VLOOKUP(W1657,図書名リスト!$A$3:$W$1161,22,0))</f>
        <v/>
      </c>
      <c r="S1657" s="8" t="str">
        <f t="shared" si="131"/>
        <v xml:space="preserve"> </v>
      </c>
      <c r="T1657" s="8" t="str">
        <f t="shared" si="132"/>
        <v>　</v>
      </c>
      <c r="U1657" s="8" t="str">
        <f t="shared" si="133"/>
        <v xml:space="preserve"> </v>
      </c>
      <c r="V1657" s="8">
        <f t="shared" si="134"/>
        <v>0</v>
      </c>
      <c r="W1657" s="7" t="str">
        <f t="shared" si="135"/>
        <v/>
      </c>
    </row>
    <row r="1658" spans="1:23" ht="57" customHeight="1" x14ac:dyDescent="0.15">
      <c r="A1658" s="10"/>
      <c r="B1658" s="16"/>
      <c r="C1658" s="16"/>
      <c r="D1658" s="15"/>
      <c r="E1658" s="14"/>
      <c r="F1658" s="13"/>
      <c r="G1658" s="12" t="str">
        <f>IF(E1658="","",VLOOKUP(E1658,図書名リスト!$C$3:$W$1161,16,0))</f>
        <v/>
      </c>
      <c r="H1658" s="11" t="str">
        <f>IF(E1658="","",VLOOKUP(W1658,図書名リスト!$A$3:$W$1161,5,0))</f>
        <v/>
      </c>
      <c r="I1658" s="11" t="str">
        <f>IF(E1658="","",VLOOKUP(W1658,図書名リスト!$A$3:$W$1161,9,0))</f>
        <v/>
      </c>
      <c r="J1658" s="11" t="str">
        <f>IF(E1658="","",VLOOKUP(W1658,図書名リスト!$A$3:$W$1161,23,0))</f>
        <v/>
      </c>
      <c r="K1658" s="11" t="str">
        <f>IF(E1658="","",VLOOKUP(W1658,図書名リスト!$A$3:$W$11651,11,0))</f>
        <v/>
      </c>
      <c r="L1658" s="38" t="str">
        <f>IF(E1658="","",VLOOKUP(W1658,図書名リスト!$A$3:$W$1161,14,0))</f>
        <v/>
      </c>
      <c r="M1658" s="9" t="str">
        <f>IF(E1658="","",VLOOKUP(W1658,図書名リスト!$A$3:$W$1161,17,0))</f>
        <v/>
      </c>
      <c r="N1658" s="10"/>
      <c r="O1658" s="9" t="str">
        <f>IF(E1658="","",VLOOKUP(W1658,図書名リスト!$A$3:$W$1161,21,0))</f>
        <v/>
      </c>
      <c r="P1658" s="9" t="str">
        <f>IF(E1658="","",VLOOKUP(W1658,図書名リスト!$A$3:$W$1161,19,0))</f>
        <v/>
      </c>
      <c r="Q1658" s="9" t="str">
        <f>IF(E1658="","",VLOOKUP(W1658,図書名リスト!$A$3:$W$1161,20,0))</f>
        <v/>
      </c>
      <c r="R1658" s="9" t="str">
        <f>IF(E1658="","",VLOOKUP(W1658,図書名リスト!$A$3:$W$1161,22,0))</f>
        <v/>
      </c>
      <c r="S1658" s="8" t="str">
        <f t="shared" si="131"/>
        <v xml:space="preserve"> </v>
      </c>
      <c r="T1658" s="8" t="str">
        <f t="shared" si="132"/>
        <v>　</v>
      </c>
      <c r="U1658" s="8" t="str">
        <f t="shared" si="133"/>
        <v xml:space="preserve"> </v>
      </c>
      <c r="V1658" s="8">
        <f t="shared" si="134"/>
        <v>0</v>
      </c>
      <c r="W1658" s="7" t="str">
        <f t="shared" si="135"/>
        <v/>
      </c>
    </row>
    <row r="1659" spans="1:23" ht="57" customHeight="1" x14ac:dyDescent="0.15">
      <c r="A1659" s="10"/>
      <c r="B1659" s="16"/>
      <c r="C1659" s="16"/>
      <c r="D1659" s="15"/>
      <c r="E1659" s="14"/>
      <c r="F1659" s="13"/>
      <c r="G1659" s="12" t="str">
        <f>IF(E1659="","",VLOOKUP(E1659,図書名リスト!$C$3:$W$1161,16,0))</f>
        <v/>
      </c>
      <c r="H1659" s="11" t="str">
        <f>IF(E1659="","",VLOOKUP(W1659,図書名リスト!$A$3:$W$1161,5,0))</f>
        <v/>
      </c>
      <c r="I1659" s="11" t="str">
        <f>IF(E1659="","",VLOOKUP(W1659,図書名リスト!$A$3:$W$1161,9,0))</f>
        <v/>
      </c>
      <c r="J1659" s="11" t="str">
        <f>IF(E1659="","",VLOOKUP(W1659,図書名リスト!$A$3:$W$1161,23,0))</f>
        <v/>
      </c>
      <c r="K1659" s="11" t="str">
        <f>IF(E1659="","",VLOOKUP(W1659,図書名リスト!$A$3:$W$11651,11,0))</f>
        <v/>
      </c>
      <c r="L1659" s="38" t="str">
        <f>IF(E1659="","",VLOOKUP(W1659,図書名リスト!$A$3:$W$1161,14,0))</f>
        <v/>
      </c>
      <c r="M1659" s="9" t="str">
        <f>IF(E1659="","",VLOOKUP(W1659,図書名リスト!$A$3:$W$1161,17,0))</f>
        <v/>
      </c>
      <c r="N1659" s="10"/>
      <c r="O1659" s="9" t="str">
        <f>IF(E1659="","",VLOOKUP(W1659,図書名リスト!$A$3:$W$1161,21,0))</f>
        <v/>
      </c>
      <c r="P1659" s="9" t="str">
        <f>IF(E1659="","",VLOOKUP(W1659,図書名リスト!$A$3:$W$1161,19,0))</f>
        <v/>
      </c>
      <c r="Q1659" s="9" t="str">
        <f>IF(E1659="","",VLOOKUP(W1659,図書名リスト!$A$3:$W$1161,20,0))</f>
        <v/>
      </c>
      <c r="R1659" s="9" t="str">
        <f>IF(E1659="","",VLOOKUP(W1659,図書名リスト!$A$3:$W$1161,22,0))</f>
        <v/>
      </c>
      <c r="S1659" s="8" t="str">
        <f t="shared" si="131"/>
        <v xml:space="preserve"> </v>
      </c>
      <c r="T1659" s="8" t="str">
        <f t="shared" si="132"/>
        <v>　</v>
      </c>
      <c r="U1659" s="8" t="str">
        <f t="shared" si="133"/>
        <v xml:space="preserve"> </v>
      </c>
      <c r="V1659" s="8">
        <f t="shared" si="134"/>
        <v>0</v>
      </c>
      <c r="W1659" s="7" t="str">
        <f t="shared" si="135"/>
        <v/>
      </c>
    </row>
    <row r="1660" spans="1:23" ht="57" customHeight="1" x14ac:dyDescent="0.15">
      <c r="A1660" s="10"/>
      <c r="B1660" s="16"/>
      <c r="C1660" s="16"/>
      <c r="D1660" s="15"/>
      <c r="E1660" s="14"/>
      <c r="F1660" s="13"/>
      <c r="G1660" s="12" t="str">
        <f>IF(E1660="","",VLOOKUP(E1660,図書名リスト!$C$3:$W$1161,16,0))</f>
        <v/>
      </c>
      <c r="H1660" s="11" t="str">
        <f>IF(E1660="","",VLOOKUP(W1660,図書名リスト!$A$3:$W$1161,5,0))</f>
        <v/>
      </c>
      <c r="I1660" s="11" t="str">
        <f>IF(E1660="","",VLOOKUP(W1660,図書名リスト!$A$3:$W$1161,9,0))</f>
        <v/>
      </c>
      <c r="J1660" s="11" t="str">
        <f>IF(E1660="","",VLOOKUP(W1660,図書名リスト!$A$3:$W$1161,23,0))</f>
        <v/>
      </c>
      <c r="K1660" s="11" t="str">
        <f>IF(E1660="","",VLOOKUP(W1660,図書名リスト!$A$3:$W$11651,11,0))</f>
        <v/>
      </c>
      <c r="L1660" s="38" t="str">
        <f>IF(E1660="","",VLOOKUP(W1660,図書名リスト!$A$3:$W$1161,14,0))</f>
        <v/>
      </c>
      <c r="M1660" s="9" t="str">
        <f>IF(E1660="","",VLOOKUP(W1660,図書名リスト!$A$3:$W$1161,17,0))</f>
        <v/>
      </c>
      <c r="N1660" s="10"/>
      <c r="O1660" s="9" t="str">
        <f>IF(E1660="","",VLOOKUP(W1660,図書名リスト!$A$3:$W$1161,21,0))</f>
        <v/>
      </c>
      <c r="P1660" s="9" t="str">
        <f>IF(E1660="","",VLOOKUP(W1660,図書名リスト!$A$3:$W$1161,19,0))</f>
        <v/>
      </c>
      <c r="Q1660" s="9" t="str">
        <f>IF(E1660="","",VLOOKUP(W1660,図書名リスト!$A$3:$W$1161,20,0))</f>
        <v/>
      </c>
      <c r="R1660" s="9" t="str">
        <f>IF(E1660="","",VLOOKUP(W1660,図書名リスト!$A$3:$W$1161,22,0))</f>
        <v/>
      </c>
      <c r="S1660" s="8" t="str">
        <f t="shared" si="131"/>
        <v xml:space="preserve"> </v>
      </c>
      <c r="T1660" s="8" t="str">
        <f t="shared" si="132"/>
        <v>　</v>
      </c>
      <c r="U1660" s="8" t="str">
        <f t="shared" si="133"/>
        <v xml:space="preserve"> </v>
      </c>
      <c r="V1660" s="8">
        <f t="shared" si="134"/>
        <v>0</v>
      </c>
      <c r="W1660" s="7" t="str">
        <f t="shared" si="135"/>
        <v/>
      </c>
    </row>
    <row r="1661" spans="1:23" ht="57" customHeight="1" x14ac:dyDescent="0.15">
      <c r="A1661" s="10"/>
      <c r="B1661" s="16"/>
      <c r="C1661" s="16"/>
      <c r="D1661" s="15"/>
      <c r="E1661" s="14"/>
      <c r="F1661" s="13"/>
      <c r="G1661" s="12" t="str">
        <f>IF(E1661="","",VLOOKUP(E1661,図書名リスト!$C$3:$W$1161,16,0))</f>
        <v/>
      </c>
      <c r="H1661" s="11" t="str">
        <f>IF(E1661="","",VLOOKUP(W1661,図書名リスト!$A$3:$W$1161,5,0))</f>
        <v/>
      </c>
      <c r="I1661" s="11" t="str">
        <f>IF(E1661="","",VLOOKUP(W1661,図書名リスト!$A$3:$W$1161,9,0))</f>
        <v/>
      </c>
      <c r="J1661" s="11" t="str">
        <f>IF(E1661="","",VLOOKUP(W1661,図書名リスト!$A$3:$W$1161,23,0))</f>
        <v/>
      </c>
      <c r="K1661" s="11" t="str">
        <f>IF(E1661="","",VLOOKUP(W1661,図書名リスト!$A$3:$W$11651,11,0))</f>
        <v/>
      </c>
      <c r="L1661" s="38" t="str">
        <f>IF(E1661="","",VLOOKUP(W1661,図書名リスト!$A$3:$W$1161,14,0))</f>
        <v/>
      </c>
      <c r="M1661" s="9" t="str">
        <f>IF(E1661="","",VLOOKUP(W1661,図書名リスト!$A$3:$W$1161,17,0))</f>
        <v/>
      </c>
      <c r="N1661" s="10"/>
      <c r="O1661" s="9" t="str">
        <f>IF(E1661="","",VLOOKUP(W1661,図書名リスト!$A$3:$W$1161,21,0))</f>
        <v/>
      </c>
      <c r="P1661" s="9" t="str">
        <f>IF(E1661="","",VLOOKUP(W1661,図書名リスト!$A$3:$W$1161,19,0))</f>
        <v/>
      </c>
      <c r="Q1661" s="9" t="str">
        <f>IF(E1661="","",VLOOKUP(W1661,図書名リスト!$A$3:$W$1161,20,0))</f>
        <v/>
      </c>
      <c r="R1661" s="9" t="str">
        <f>IF(E1661="","",VLOOKUP(W1661,図書名リスト!$A$3:$W$1161,22,0))</f>
        <v/>
      </c>
      <c r="S1661" s="8" t="str">
        <f t="shared" si="131"/>
        <v xml:space="preserve"> </v>
      </c>
      <c r="T1661" s="8" t="str">
        <f t="shared" si="132"/>
        <v>　</v>
      </c>
      <c r="U1661" s="8" t="str">
        <f t="shared" si="133"/>
        <v xml:space="preserve"> </v>
      </c>
      <c r="V1661" s="8">
        <f t="shared" si="134"/>
        <v>0</v>
      </c>
      <c r="W1661" s="7" t="str">
        <f t="shared" si="135"/>
        <v/>
      </c>
    </row>
    <row r="1662" spans="1:23" ht="57" customHeight="1" x14ac:dyDescent="0.15">
      <c r="A1662" s="10"/>
      <c r="B1662" s="16"/>
      <c r="C1662" s="16"/>
      <c r="D1662" s="15"/>
      <c r="E1662" s="14"/>
      <c r="F1662" s="13"/>
      <c r="G1662" s="12" t="str">
        <f>IF(E1662="","",VLOOKUP(E1662,図書名リスト!$C$3:$W$1161,16,0))</f>
        <v/>
      </c>
      <c r="H1662" s="11" t="str">
        <f>IF(E1662="","",VLOOKUP(W1662,図書名リスト!$A$3:$W$1161,5,0))</f>
        <v/>
      </c>
      <c r="I1662" s="11" t="str">
        <f>IF(E1662="","",VLOOKUP(W1662,図書名リスト!$A$3:$W$1161,9,0))</f>
        <v/>
      </c>
      <c r="J1662" s="11" t="str">
        <f>IF(E1662="","",VLOOKUP(W1662,図書名リスト!$A$3:$W$1161,23,0))</f>
        <v/>
      </c>
      <c r="K1662" s="11" t="str">
        <f>IF(E1662="","",VLOOKUP(W1662,図書名リスト!$A$3:$W$11651,11,0))</f>
        <v/>
      </c>
      <c r="L1662" s="38" t="str">
        <f>IF(E1662="","",VLOOKUP(W1662,図書名リスト!$A$3:$W$1161,14,0))</f>
        <v/>
      </c>
      <c r="M1662" s="9" t="str">
        <f>IF(E1662="","",VLOOKUP(W1662,図書名リスト!$A$3:$W$1161,17,0))</f>
        <v/>
      </c>
      <c r="N1662" s="10"/>
      <c r="O1662" s="9" t="str">
        <f>IF(E1662="","",VLOOKUP(W1662,図書名リスト!$A$3:$W$1161,21,0))</f>
        <v/>
      </c>
      <c r="P1662" s="9" t="str">
        <f>IF(E1662="","",VLOOKUP(W1662,図書名リスト!$A$3:$W$1161,19,0))</f>
        <v/>
      </c>
      <c r="Q1662" s="9" t="str">
        <f>IF(E1662="","",VLOOKUP(W1662,図書名リスト!$A$3:$W$1161,20,0))</f>
        <v/>
      </c>
      <c r="R1662" s="9" t="str">
        <f>IF(E1662="","",VLOOKUP(W1662,図書名リスト!$A$3:$W$1161,22,0))</f>
        <v/>
      </c>
      <c r="S1662" s="8" t="str">
        <f t="shared" si="131"/>
        <v xml:space="preserve"> </v>
      </c>
      <c r="T1662" s="8" t="str">
        <f t="shared" si="132"/>
        <v>　</v>
      </c>
      <c r="U1662" s="8" t="str">
        <f t="shared" si="133"/>
        <v xml:space="preserve"> </v>
      </c>
      <c r="V1662" s="8">
        <f t="shared" si="134"/>
        <v>0</v>
      </c>
      <c r="W1662" s="7" t="str">
        <f t="shared" si="135"/>
        <v/>
      </c>
    </row>
    <row r="1663" spans="1:23" ht="57" customHeight="1" x14ac:dyDescent="0.15">
      <c r="A1663" s="10"/>
      <c r="B1663" s="16"/>
      <c r="C1663" s="16"/>
      <c r="D1663" s="15"/>
      <c r="E1663" s="14"/>
      <c r="F1663" s="13"/>
      <c r="G1663" s="12" t="str">
        <f>IF(E1663="","",VLOOKUP(E1663,図書名リスト!$C$3:$W$1161,16,0))</f>
        <v/>
      </c>
      <c r="H1663" s="11" t="str">
        <f>IF(E1663="","",VLOOKUP(W1663,図書名リスト!$A$3:$W$1161,5,0))</f>
        <v/>
      </c>
      <c r="I1663" s="11" t="str">
        <f>IF(E1663="","",VLOOKUP(W1663,図書名リスト!$A$3:$W$1161,9,0))</f>
        <v/>
      </c>
      <c r="J1663" s="11" t="str">
        <f>IF(E1663="","",VLOOKUP(W1663,図書名リスト!$A$3:$W$1161,23,0))</f>
        <v/>
      </c>
      <c r="K1663" s="11" t="str">
        <f>IF(E1663="","",VLOOKUP(W1663,図書名リスト!$A$3:$W$11651,11,0))</f>
        <v/>
      </c>
      <c r="L1663" s="38" t="str">
        <f>IF(E1663="","",VLOOKUP(W1663,図書名リスト!$A$3:$W$1161,14,0))</f>
        <v/>
      </c>
      <c r="M1663" s="9" t="str">
        <f>IF(E1663="","",VLOOKUP(W1663,図書名リスト!$A$3:$W$1161,17,0))</f>
        <v/>
      </c>
      <c r="N1663" s="10"/>
      <c r="O1663" s="9" t="str">
        <f>IF(E1663="","",VLOOKUP(W1663,図書名リスト!$A$3:$W$1161,21,0))</f>
        <v/>
      </c>
      <c r="P1663" s="9" t="str">
        <f>IF(E1663="","",VLOOKUP(W1663,図書名リスト!$A$3:$W$1161,19,0))</f>
        <v/>
      </c>
      <c r="Q1663" s="9" t="str">
        <f>IF(E1663="","",VLOOKUP(W1663,図書名リスト!$A$3:$W$1161,20,0))</f>
        <v/>
      </c>
      <c r="R1663" s="9" t="str">
        <f>IF(E1663="","",VLOOKUP(W1663,図書名リスト!$A$3:$W$1161,22,0))</f>
        <v/>
      </c>
      <c r="S1663" s="8" t="str">
        <f t="shared" si="131"/>
        <v xml:space="preserve"> </v>
      </c>
      <c r="T1663" s="8" t="str">
        <f t="shared" si="132"/>
        <v>　</v>
      </c>
      <c r="U1663" s="8" t="str">
        <f t="shared" si="133"/>
        <v xml:space="preserve"> </v>
      </c>
      <c r="V1663" s="8">
        <f t="shared" si="134"/>
        <v>0</v>
      </c>
      <c r="W1663" s="7" t="str">
        <f t="shared" si="135"/>
        <v/>
      </c>
    </row>
    <row r="1664" spans="1:23" ht="57" customHeight="1" x14ac:dyDescent="0.15">
      <c r="A1664" s="10"/>
      <c r="B1664" s="16"/>
      <c r="C1664" s="16"/>
      <c r="D1664" s="15"/>
      <c r="E1664" s="14"/>
      <c r="F1664" s="13"/>
      <c r="G1664" s="12" t="str">
        <f>IF(E1664="","",VLOOKUP(E1664,図書名リスト!$C$3:$W$1161,16,0))</f>
        <v/>
      </c>
      <c r="H1664" s="11" t="str">
        <f>IF(E1664="","",VLOOKUP(W1664,図書名リスト!$A$3:$W$1161,5,0))</f>
        <v/>
      </c>
      <c r="I1664" s="11" t="str">
        <f>IF(E1664="","",VLOOKUP(W1664,図書名リスト!$A$3:$W$1161,9,0))</f>
        <v/>
      </c>
      <c r="J1664" s="11" t="str">
        <f>IF(E1664="","",VLOOKUP(W1664,図書名リスト!$A$3:$W$1161,23,0))</f>
        <v/>
      </c>
      <c r="K1664" s="11" t="str">
        <f>IF(E1664="","",VLOOKUP(W1664,図書名リスト!$A$3:$W$11651,11,0))</f>
        <v/>
      </c>
      <c r="L1664" s="38" t="str">
        <f>IF(E1664="","",VLOOKUP(W1664,図書名リスト!$A$3:$W$1161,14,0))</f>
        <v/>
      </c>
      <c r="M1664" s="9" t="str">
        <f>IF(E1664="","",VLOOKUP(W1664,図書名リスト!$A$3:$W$1161,17,0))</f>
        <v/>
      </c>
      <c r="N1664" s="10"/>
      <c r="O1664" s="9" t="str">
        <f>IF(E1664="","",VLOOKUP(W1664,図書名リスト!$A$3:$W$1161,21,0))</f>
        <v/>
      </c>
      <c r="P1664" s="9" t="str">
        <f>IF(E1664="","",VLOOKUP(W1664,図書名リスト!$A$3:$W$1161,19,0))</f>
        <v/>
      </c>
      <c r="Q1664" s="9" t="str">
        <f>IF(E1664="","",VLOOKUP(W1664,図書名リスト!$A$3:$W$1161,20,0))</f>
        <v/>
      </c>
      <c r="R1664" s="9" t="str">
        <f>IF(E1664="","",VLOOKUP(W1664,図書名リスト!$A$3:$W$1161,22,0))</f>
        <v/>
      </c>
      <c r="S1664" s="8" t="str">
        <f t="shared" si="131"/>
        <v xml:space="preserve"> </v>
      </c>
      <c r="T1664" s="8" t="str">
        <f t="shared" si="132"/>
        <v>　</v>
      </c>
      <c r="U1664" s="8" t="str">
        <f t="shared" si="133"/>
        <v xml:space="preserve"> </v>
      </c>
      <c r="V1664" s="8">
        <f t="shared" si="134"/>
        <v>0</v>
      </c>
      <c r="W1664" s="7" t="str">
        <f t="shared" si="135"/>
        <v/>
      </c>
    </row>
    <row r="1665" spans="1:23" ht="57" customHeight="1" x14ac:dyDescent="0.15">
      <c r="A1665" s="10"/>
      <c r="B1665" s="16"/>
      <c r="C1665" s="16"/>
      <c r="D1665" s="15"/>
      <c r="E1665" s="14"/>
      <c r="F1665" s="13"/>
      <c r="G1665" s="12" t="str">
        <f>IF(E1665="","",VLOOKUP(E1665,図書名リスト!$C$3:$W$1161,16,0))</f>
        <v/>
      </c>
      <c r="H1665" s="11" t="str">
        <f>IF(E1665="","",VLOOKUP(W1665,図書名リスト!$A$3:$W$1161,5,0))</f>
        <v/>
      </c>
      <c r="I1665" s="11" t="str">
        <f>IF(E1665="","",VLOOKUP(W1665,図書名リスト!$A$3:$W$1161,9,0))</f>
        <v/>
      </c>
      <c r="J1665" s="11" t="str">
        <f>IF(E1665="","",VLOOKUP(W1665,図書名リスト!$A$3:$W$1161,23,0))</f>
        <v/>
      </c>
      <c r="K1665" s="11" t="str">
        <f>IF(E1665="","",VLOOKUP(W1665,図書名リスト!$A$3:$W$11651,11,0))</f>
        <v/>
      </c>
      <c r="L1665" s="38" t="str">
        <f>IF(E1665="","",VLOOKUP(W1665,図書名リスト!$A$3:$W$1161,14,0))</f>
        <v/>
      </c>
      <c r="M1665" s="9" t="str">
        <f>IF(E1665="","",VLOOKUP(W1665,図書名リスト!$A$3:$W$1161,17,0))</f>
        <v/>
      </c>
      <c r="N1665" s="10"/>
      <c r="O1665" s="9" t="str">
        <f>IF(E1665="","",VLOOKUP(W1665,図書名リスト!$A$3:$W$1161,21,0))</f>
        <v/>
      </c>
      <c r="P1665" s="9" t="str">
        <f>IF(E1665="","",VLOOKUP(W1665,図書名リスト!$A$3:$W$1161,19,0))</f>
        <v/>
      </c>
      <c r="Q1665" s="9" t="str">
        <f>IF(E1665="","",VLOOKUP(W1665,図書名リスト!$A$3:$W$1161,20,0))</f>
        <v/>
      </c>
      <c r="R1665" s="9" t="str">
        <f>IF(E1665="","",VLOOKUP(W1665,図書名リスト!$A$3:$W$1161,22,0))</f>
        <v/>
      </c>
      <c r="S1665" s="8" t="str">
        <f t="shared" si="131"/>
        <v xml:space="preserve"> </v>
      </c>
      <c r="T1665" s="8" t="str">
        <f t="shared" si="132"/>
        <v>　</v>
      </c>
      <c r="U1665" s="8" t="str">
        <f t="shared" si="133"/>
        <v xml:space="preserve"> </v>
      </c>
      <c r="V1665" s="8">
        <f t="shared" si="134"/>
        <v>0</v>
      </c>
      <c r="W1665" s="7" t="str">
        <f t="shared" si="135"/>
        <v/>
      </c>
    </row>
    <row r="1666" spans="1:23" ht="57" customHeight="1" x14ac:dyDescent="0.15">
      <c r="A1666" s="10"/>
      <c r="B1666" s="16"/>
      <c r="C1666" s="16"/>
      <c r="D1666" s="15"/>
      <c r="E1666" s="14"/>
      <c r="F1666" s="13"/>
      <c r="G1666" s="12" t="str">
        <f>IF(E1666="","",VLOOKUP(E1666,図書名リスト!$C$3:$W$1161,16,0))</f>
        <v/>
      </c>
      <c r="H1666" s="11" t="str">
        <f>IF(E1666="","",VLOOKUP(W1666,図書名リスト!$A$3:$W$1161,5,0))</f>
        <v/>
      </c>
      <c r="I1666" s="11" t="str">
        <f>IF(E1666="","",VLOOKUP(W1666,図書名リスト!$A$3:$W$1161,9,0))</f>
        <v/>
      </c>
      <c r="J1666" s="11" t="str">
        <f>IF(E1666="","",VLOOKUP(W1666,図書名リスト!$A$3:$W$1161,23,0))</f>
        <v/>
      </c>
      <c r="K1666" s="11" t="str">
        <f>IF(E1666="","",VLOOKUP(W1666,図書名リスト!$A$3:$W$11651,11,0))</f>
        <v/>
      </c>
      <c r="L1666" s="38" t="str">
        <f>IF(E1666="","",VLOOKUP(W1666,図書名リスト!$A$3:$W$1161,14,0))</f>
        <v/>
      </c>
      <c r="M1666" s="9" t="str">
        <f>IF(E1666="","",VLOOKUP(W1666,図書名リスト!$A$3:$W$1161,17,0))</f>
        <v/>
      </c>
      <c r="N1666" s="10"/>
      <c r="O1666" s="9" t="str">
        <f>IF(E1666="","",VLOOKUP(W1666,図書名リスト!$A$3:$W$1161,21,0))</f>
        <v/>
      </c>
      <c r="P1666" s="9" t="str">
        <f>IF(E1666="","",VLOOKUP(W1666,図書名リスト!$A$3:$W$1161,19,0))</f>
        <v/>
      </c>
      <c r="Q1666" s="9" t="str">
        <f>IF(E1666="","",VLOOKUP(W1666,図書名リスト!$A$3:$W$1161,20,0))</f>
        <v/>
      </c>
      <c r="R1666" s="9" t="str">
        <f>IF(E1666="","",VLOOKUP(W1666,図書名リスト!$A$3:$W$1161,22,0))</f>
        <v/>
      </c>
      <c r="S1666" s="8" t="str">
        <f t="shared" si="131"/>
        <v xml:space="preserve"> </v>
      </c>
      <c r="T1666" s="8" t="str">
        <f t="shared" si="132"/>
        <v>　</v>
      </c>
      <c r="U1666" s="8" t="str">
        <f t="shared" si="133"/>
        <v xml:space="preserve"> </v>
      </c>
      <c r="V1666" s="8">
        <f t="shared" si="134"/>
        <v>0</v>
      </c>
      <c r="W1666" s="7" t="str">
        <f t="shared" si="135"/>
        <v/>
      </c>
    </row>
    <row r="1667" spans="1:23" ht="57" customHeight="1" x14ac:dyDescent="0.15">
      <c r="A1667" s="10"/>
      <c r="B1667" s="16"/>
      <c r="C1667" s="16"/>
      <c r="D1667" s="15"/>
      <c r="E1667" s="14"/>
      <c r="F1667" s="13"/>
      <c r="G1667" s="12" t="str">
        <f>IF(E1667="","",VLOOKUP(E1667,図書名リスト!$C$3:$W$1161,16,0))</f>
        <v/>
      </c>
      <c r="H1667" s="11" t="str">
        <f>IF(E1667="","",VLOOKUP(W1667,図書名リスト!$A$3:$W$1161,5,0))</f>
        <v/>
      </c>
      <c r="I1667" s="11" t="str">
        <f>IF(E1667="","",VLOOKUP(W1667,図書名リスト!$A$3:$W$1161,9,0))</f>
        <v/>
      </c>
      <c r="J1667" s="11" t="str">
        <f>IF(E1667="","",VLOOKUP(W1667,図書名リスト!$A$3:$W$1161,23,0))</f>
        <v/>
      </c>
      <c r="K1667" s="11" t="str">
        <f>IF(E1667="","",VLOOKUP(W1667,図書名リスト!$A$3:$W$11651,11,0))</f>
        <v/>
      </c>
      <c r="L1667" s="38" t="str">
        <f>IF(E1667="","",VLOOKUP(W1667,図書名リスト!$A$3:$W$1161,14,0))</f>
        <v/>
      </c>
      <c r="M1667" s="9" t="str">
        <f>IF(E1667="","",VLOOKUP(W1667,図書名リスト!$A$3:$W$1161,17,0))</f>
        <v/>
      </c>
      <c r="N1667" s="10"/>
      <c r="O1667" s="9" t="str">
        <f>IF(E1667="","",VLOOKUP(W1667,図書名リスト!$A$3:$W$1161,21,0))</f>
        <v/>
      </c>
      <c r="P1667" s="9" t="str">
        <f>IF(E1667="","",VLOOKUP(W1667,図書名リスト!$A$3:$W$1161,19,0))</f>
        <v/>
      </c>
      <c r="Q1667" s="9" t="str">
        <f>IF(E1667="","",VLOOKUP(W1667,図書名リスト!$A$3:$W$1161,20,0))</f>
        <v/>
      </c>
      <c r="R1667" s="9" t="str">
        <f>IF(E1667="","",VLOOKUP(W1667,図書名リスト!$A$3:$W$1161,22,0))</f>
        <v/>
      </c>
      <c r="S1667" s="8" t="str">
        <f t="shared" si="131"/>
        <v xml:space="preserve"> </v>
      </c>
      <c r="T1667" s="8" t="str">
        <f t="shared" si="132"/>
        <v>　</v>
      </c>
      <c r="U1667" s="8" t="str">
        <f t="shared" si="133"/>
        <v xml:space="preserve"> </v>
      </c>
      <c r="V1667" s="8">
        <f t="shared" si="134"/>
        <v>0</v>
      </c>
      <c r="W1667" s="7" t="str">
        <f t="shared" si="135"/>
        <v/>
      </c>
    </row>
    <row r="1668" spans="1:23" ht="57" customHeight="1" x14ac:dyDescent="0.15">
      <c r="A1668" s="10"/>
      <c r="B1668" s="16"/>
      <c r="C1668" s="16"/>
      <c r="D1668" s="15"/>
      <c r="E1668" s="14"/>
      <c r="F1668" s="13"/>
      <c r="G1668" s="12" t="str">
        <f>IF(E1668="","",VLOOKUP(E1668,図書名リスト!$C$3:$W$1161,16,0))</f>
        <v/>
      </c>
      <c r="H1668" s="11" t="str">
        <f>IF(E1668="","",VLOOKUP(W1668,図書名リスト!$A$3:$W$1161,5,0))</f>
        <v/>
      </c>
      <c r="I1668" s="11" t="str">
        <f>IF(E1668="","",VLOOKUP(W1668,図書名リスト!$A$3:$W$1161,9,0))</f>
        <v/>
      </c>
      <c r="J1668" s="11" t="str">
        <f>IF(E1668="","",VLOOKUP(W1668,図書名リスト!$A$3:$W$1161,23,0))</f>
        <v/>
      </c>
      <c r="K1668" s="11" t="str">
        <f>IF(E1668="","",VLOOKUP(W1668,図書名リスト!$A$3:$W$11651,11,0))</f>
        <v/>
      </c>
      <c r="L1668" s="38" t="str">
        <f>IF(E1668="","",VLOOKUP(W1668,図書名リスト!$A$3:$W$1161,14,0))</f>
        <v/>
      </c>
      <c r="M1668" s="9" t="str">
        <f>IF(E1668="","",VLOOKUP(W1668,図書名リスト!$A$3:$W$1161,17,0))</f>
        <v/>
      </c>
      <c r="N1668" s="10"/>
      <c r="O1668" s="9" t="str">
        <f>IF(E1668="","",VLOOKUP(W1668,図書名リスト!$A$3:$W$1161,21,0))</f>
        <v/>
      </c>
      <c r="P1668" s="9" t="str">
        <f>IF(E1668="","",VLOOKUP(W1668,図書名リスト!$A$3:$W$1161,19,0))</f>
        <v/>
      </c>
      <c r="Q1668" s="9" t="str">
        <f>IF(E1668="","",VLOOKUP(W1668,図書名リスト!$A$3:$W$1161,20,0))</f>
        <v/>
      </c>
      <c r="R1668" s="9" t="str">
        <f>IF(E1668="","",VLOOKUP(W1668,図書名リスト!$A$3:$W$1161,22,0))</f>
        <v/>
      </c>
      <c r="S1668" s="8" t="str">
        <f t="shared" si="131"/>
        <v xml:space="preserve"> </v>
      </c>
      <c r="T1668" s="8" t="str">
        <f t="shared" si="132"/>
        <v>　</v>
      </c>
      <c r="U1668" s="8" t="str">
        <f t="shared" si="133"/>
        <v xml:space="preserve"> </v>
      </c>
      <c r="V1668" s="8">
        <f t="shared" si="134"/>
        <v>0</v>
      </c>
      <c r="W1668" s="7" t="str">
        <f t="shared" si="135"/>
        <v/>
      </c>
    </row>
    <row r="1669" spans="1:23" ht="57" customHeight="1" x14ac:dyDescent="0.15">
      <c r="A1669" s="10"/>
      <c r="B1669" s="16"/>
      <c r="C1669" s="16"/>
      <c r="D1669" s="15"/>
      <c r="E1669" s="14"/>
      <c r="F1669" s="13"/>
      <c r="G1669" s="12" t="str">
        <f>IF(E1669="","",VLOOKUP(E1669,図書名リスト!$C$3:$W$1161,16,0))</f>
        <v/>
      </c>
      <c r="H1669" s="11" t="str">
        <f>IF(E1669="","",VLOOKUP(W1669,図書名リスト!$A$3:$W$1161,5,0))</f>
        <v/>
      </c>
      <c r="I1669" s="11" t="str">
        <f>IF(E1669="","",VLOOKUP(W1669,図書名リスト!$A$3:$W$1161,9,0))</f>
        <v/>
      </c>
      <c r="J1669" s="11" t="str">
        <f>IF(E1669="","",VLOOKUP(W1669,図書名リスト!$A$3:$W$1161,23,0))</f>
        <v/>
      </c>
      <c r="K1669" s="11" t="str">
        <f>IF(E1669="","",VLOOKUP(W1669,図書名リスト!$A$3:$W$11651,11,0))</f>
        <v/>
      </c>
      <c r="L1669" s="38" t="str">
        <f>IF(E1669="","",VLOOKUP(W1669,図書名リスト!$A$3:$W$1161,14,0))</f>
        <v/>
      </c>
      <c r="M1669" s="9" t="str">
        <f>IF(E1669="","",VLOOKUP(W1669,図書名リスト!$A$3:$W$1161,17,0))</f>
        <v/>
      </c>
      <c r="N1669" s="10"/>
      <c r="O1669" s="9" t="str">
        <f>IF(E1669="","",VLOOKUP(W1669,図書名リスト!$A$3:$W$1161,21,0))</f>
        <v/>
      </c>
      <c r="P1669" s="9" t="str">
        <f>IF(E1669="","",VLOOKUP(W1669,図書名リスト!$A$3:$W$1161,19,0))</f>
        <v/>
      </c>
      <c r="Q1669" s="9" t="str">
        <f>IF(E1669="","",VLOOKUP(W1669,図書名リスト!$A$3:$W$1161,20,0))</f>
        <v/>
      </c>
      <c r="R1669" s="9" t="str">
        <f>IF(E1669="","",VLOOKUP(W1669,図書名リスト!$A$3:$W$1161,22,0))</f>
        <v/>
      </c>
      <c r="S1669" s="8" t="str">
        <f t="shared" si="131"/>
        <v xml:space="preserve"> </v>
      </c>
      <c r="T1669" s="8" t="str">
        <f t="shared" si="132"/>
        <v>　</v>
      </c>
      <c r="U1669" s="8" t="str">
        <f t="shared" si="133"/>
        <v xml:space="preserve"> </v>
      </c>
      <c r="V1669" s="8">
        <f t="shared" si="134"/>
        <v>0</v>
      </c>
      <c r="W1669" s="7" t="str">
        <f t="shared" si="135"/>
        <v/>
      </c>
    </row>
    <row r="1670" spans="1:23" ht="57" customHeight="1" x14ac:dyDescent="0.15">
      <c r="A1670" s="10"/>
      <c r="B1670" s="16"/>
      <c r="C1670" s="16"/>
      <c r="D1670" s="15"/>
      <c r="E1670" s="14"/>
      <c r="F1670" s="13"/>
      <c r="G1670" s="12" t="str">
        <f>IF(E1670="","",VLOOKUP(E1670,図書名リスト!$C$3:$W$1161,16,0))</f>
        <v/>
      </c>
      <c r="H1670" s="11" t="str">
        <f>IF(E1670="","",VLOOKUP(W1670,図書名リスト!$A$3:$W$1161,5,0))</f>
        <v/>
      </c>
      <c r="I1670" s="11" t="str">
        <f>IF(E1670="","",VLOOKUP(W1670,図書名リスト!$A$3:$W$1161,9,0))</f>
        <v/>
      </c>
      <c r="J1670" s="11" t="str">
        <f>IF(E1670="","",VLOOKUP(W1670,図書名リスト!$A$3:$W$1161,23,0))</f>
        <v/>
      </c>
      <c r="K1670" s="11" t="str">
        <f>IF(E1670="","",VLOOKUP(W1670,図書名リスト!$A$3:$W$11651,11,0))</f>
        <v/>
      </c>
      <c r="L1670" s="38" t="str">
        <f>IF(E1670="","",VLOOKUP(W1670,図書名リスト!$A$3:$W$1161,14,0))</f>
        <v/>
      </c>
      <c r="M1670" s="9" t="str">
        <f>IF(E1670="","",VLOOKUP(W1670,図書名リスト!$A$3:$W$1161,17,0))</f>
        <v/>
      </c>
      <c r="N1670" s="10"/>
      <c r="O1670" s="9" t="str">
        <f>IF(E1670="","",VLOOKUP(W1670,図書名リスト!$A$3:$W$1161,21,0))</f>
        <v/>
      </c>
      <c r="P1670" s="9" t="str">
        <f>IF(E1670="","",VLOOKUP(W1670,図書名リスト!$A$3:$W$1161,19,0))</f>
        <v/>
      </c>
      <c r="Q1670" s="9" t="str">
        <f>IF(E1670="","",VLOOKUP(W1670,図書名リスト!$A$3:$W$1161,20,0))</f>
        <v/>
      </c>
      <c r="R1670" s="9" t="str">
        <f>IF(E1670="","",VLOOKUP(W1670,図書名リスト!$A$3:$W$1161,22,0))</f>
        <v/>
      </c>
      <c r="S1670" s="8" t="str">
        <f t="shared" si="131"/>
        <v xml:space="preserve"> </v>
      </c>
      <c r="T1670" s="8" t="str">
        <f t="shared" si="132"/>
        <v>　</v>
      </c>
      <c r="U1670" s="8" t="str">
        <f t="shared" si="133"/>
        <v xml:space="preserve"> </v>
      </c>
      <c r="V1670" s="8">
        <f t="shared" si="134"/>
        <v>0</v>
      </c>
      <c r="W1670" s="7" t="str">
        <f t="shared" si="135"/>
        <v/>
      </c>
    </row>
    <row r="1671" spans="1:23" ht="57" customHeight="1" x14ac:dyDescent="0.15">
      <c r="A1671" s="10"/>
      <c r="B1671" s="16"/>
      <c r="C1671" s="16"/>
      <c r="D1671" s="15"/>
      <c r="E1671" s="14"/>
      <c r="F1671" s="13"/>
      <c r="G1671" s="12" t="str">
        <f>IF(E1671="","",VLOOKUP(E1671,図書名リスト!$C$3:$W$1161,16,0))</f>
        <v/>
      </c>
      <c r="H1671" s="11" t="str">
        <f>IF(E1671="","",VLOOKUP(W1671,図書名リスト!$A$3:$W$1161,5,0))</f>
        <v/>
      </c>
      <c r="I1671" s="11" t="str">
        <f>IF(E1671="","",VLOOKUP(W1671,図書名リスト!$A$3:$W$1161,9,0))</f>
        <v/>
      </c>
      <c r="J1671" s="11" t="str">
        <f>IF(E1671="","",VLOOKUP(W1671,図書名リスト!$A$3:$W$1161,23,0))</f>
        <v/>
      </c>
      <c r="K1671" s="11" t="str">
        <f>IF(E1671="","",VLOOKUP(W1671,図書名リスト!$A$3:$W$11651,11,0))</f>
        <v/>
      </c>
      <c r="L1671" s="38" t="str">
        <f>IF(E1671="","",VLOOKUP(W1671,図書名リスト!$A$3:$W$1161,14,0))</f>
        <v/>
      </c>
      <c r="M1671" s="9" t="str">
        <f>IF(E1671="","",VLOOKUP(W1671,図書名リスト!$A$3:$W$1161,17,0))</f>
        <v/>
      </c>
      <c r="N1671" s="10"/>
      <c r="O1671" s="9" t="str">
        <f>IF(E1671="","",VLOOKUP(W1671,図書名リスト!$A$3:$W$1161,21,0))</f>
        <v/>
      </c>
      <c r="P1671" s="9" t="str">
        <f>IF(E1671="","",VLOOKUP(W1671,図書名リスト!$A$3:$W$1161,19,0))</f>
        <v/>
      </c>
      <c r="Q1671" s="9" t="str">
        <f>IF(E1671="","",VLOOKUP(W1671,図書名リスト!$A$3:$W$1161,20,0))</f>
        <v/>
      </c>
      <c r="R1671" s="9" t="str">
        <f>IF(E1671="","",VLOOKUP(W1671,図書名リスト!$A$3:$W$1161,22,0))</f>
        <v/>
      </c>
      <c r="S1671" s="8" t="str">
        <f t="shared" si="131"/>
        <v xml:space="preserve"> </v>
      </c>
      <c r="T1671" s="8" t="str">
        <f t="shared" si="132"/>
        <v>　</v>
      </c>
      <c r="U1671" s="8" t="str">
        <f t="shared" si="133"/>
        <v xml:space="preserve"> </v>
      </c>
      <c r="V1671" s="8">
        <f t="shared" si="134"/>
        <v>0</v>
      </c>
      <c r="W1671" s="7" t="str">
        <f t="shared" si="135"/>
        <v/>
      </c>
    </row>
    <row r="1672" spans="1:23" ht="57" customHeight="1" x14ac:dyDescent="0.15">
      <c r="A1672" s="10"/>
      <c r="B1672" s="16"/>
      <c r="C1672" s="16"/>
      <c r="D1672" s="15"/>
      <c r="E1672" s="14"/>
      <c r="F1672" s="13"/>
      <c r="G1672" s="12" t="str">
        <f>IF(E1672="","",VLOOKUP(E1672,図書名リスト!$C$3:$W$1161,16,0))</f>
        <v/>
      </c>
      <c r="H1672" s="11" t="str">
        <f>IF(E1672="","",VLOOKUP(W1672,図書名リスト!$A$3:$W$1161,5,0))</f>
        <v/>
      </c>
      <c r="I1672" s="11" t="str">
        <f>IF(E1672="","",VLOOKUP(W1672,図書名リスト!$A$3:$W$1161,9,0))</f>
        <v/>
      </c>
      <c r="J1672" s="11" t="str">
        <f>IF(E1672="","",VLOOKUP(W1672,図書名リスト!$A$3:$W$1161,23,0))</f>
        <v/>
      </c>
      <c r="K1672" s="11" t="str">
        <f>IF(E1672="","",VLOOKUP(W1672,図書名リスト!$A$3:$W$11651,11,0))</f>
        <v/>
      </c>
      <c r="L1672" s="38" t="str">
        <f>IF(E1672="","",VLOOKUP(W1672,図書名リスト!$A$3:$W$1161,14,0))</f>
        <v/>
      </c>
      <c r="M1672" s="9" t="str">
        <f>IF(E1672="","",VLOOKUP(W1672,図書名リスト!$A$3:$W$1161,17,0))</f>
        <v/>
      </c>
      <c r="N1672" s="10"/>
      <c r="O1672" s="9" t="str">
        <f>IF(E1672="","",VLOOKUP(W1672,図書名リスト!$A$3:$W$1161,21,0))</f>
        <v/>
      </c>
      <c r="P1672" s="9" t="str">
        <f>IF(E1672="","",VLOOKUP(W1672,図書名リスト!$A$3:$W$1161,19,0))</f>
        <v/>
      </c>
      <c r="Q1672" s="9" t="str">
        <f>IF(E1672="","",VLOOKUP(W1672,図書名リスト!$A$3:$W$1161,20,0))</f>
        <v/>
      </c>
      <c r="R1672" s="9" t="str">
        <f>IF(E1672="","",VLOOKUP(W1672,図書名リスト!$A$3:$W$1161,22,0))</f>
        <v/>
      </c>
      <c r="S1672" s="8" t="str">
        <f t="shared" si="131"/>
        <v xml:space="preserve"> </v>
      </c>
      <c r="T1672" s="8" t="str">
        <f t="shared" si="132"/>
        <v>　</v>
      </c>
      <c r="U1672" s="8" t="str">
        <f t="shared" si="133"/>
        <v xml:space="preserve"> </v>
      </c>
      <c r="V1672" s="8">
        <f t="shared" si="134"/>
        <v>0</v>
      </c>
      <c r="W1672" s="7" t="str">
        <f t="shared" si="135"/>
        <v/>
      </c>
    </row>
    <row r="1673" spans="1:23" ht="57" customHeight="1" x14ac:dyDescent="0.15">
      <c r="A1673" s="10"/>
      <c r="B1673" s="16"/>
      <c r="C1673" s="16"/>
      <c r="D1673" s="15"/>
      <c r="E1673" s="14"/>
      <c r="F1673" s="13"/>
      <c r="G1673" s="12" t="str">
        <f>IF(E1673="","",VLOOKUP(E1673,図書名リスト!$C$3:$W$1161,16,0))</f>
        <v/>
      </c>
      <c r="H1673" s="11" t="str">
        <f>IF(E1673="","",VLOOKUP(W1673,図書名リスト!$A$3:$W$1161,5,0))</f>
        <v/>
      </c>
      <c r="I1673" s="11" t="str">
        <f>IF(E1673="","",VLOOKUP(W1673,図書名リスト!$A$3:$W$1161,9,0))</f>
        <v/>
      </c>
      <c r="J1673" s="11" t="str">
        <f>IF(E1673="","",VLOOKUP(W1673,図書名リスト!$A$3:$W$1161,23,0))</f>
        <v/>
      </c>
      <c r="K1673" s="11" t="str">
        <f>IF(E1673="","",VLOOKUP(W1673,図書名リスト!$A$3:$W$11651,11,0))</f>
        <v/>
      </c>
      <c r="L1673" s="38" t="str">
        <f>IF(E1673="","",VLOOKUP(W1673,図書名リスト!$A$3:$W$1161,14,0))</f>
        <v/>
      </c>
      <c r="M1673" s="9" t="str">
        <f>IF(E1673="","",VLOOKUP(W1673,図書名リスト!$A$3:$W$1161,17,0))</f>
        <v/>
      </c>
      <c r="N1673" s="10"/>
      <c r="O1673" s="9" t="str">
        <f>IF(E1673="","",VLOOKUP(W1673,図書名リスト!$A$3:$W$1161,21,0))</f>
        <v/>
      </c>
      <c r="P1673" s="9" t="str">
        <f>IF(E1673="","",VLOOKUP(W1673,図書名リスト!$A$3:$W$1161,19,0))</f>
        <v/>
      </c>
      <c r="Q1673" s="9" t="str">
        <f>IF(E1673="","",VLOOKUP(W1673,図書名リスト!$A$3:$W$1161,20,0))</f>
        <v/>
      </c>
      <c r="R1673" s="9" t="str">
        <f>IF(E1673="","",VLOOKUP(W1673,図書名リスト!$A$3:$W$1161,22,0))</f>
        <v/>
      </c>
      <c r="S1673" s="8" t="str">
        <f t="shared" si="131"/>
        <v xml:space="preserve"> </v>
      </c>
      <c r="T1673" s="8" t="str">
        <f t="shared" si="132"/>
        <v>　</v>
      </c>
      <c r="U1673" s="8" t="str">
        <f t="shared" si="133"/>
        <v xml:space="preserve"> </v>
      </c>
      <c r="V1673" s="8">
        <f t="shared" si="134"/>
        <v>0</v>
      </c>
      <c r="W1673" s="7" t="str">
        <f t="shared" si="135"/>
        <v/>
      </c>
    </row>
    <row r="1674" spans="1:23" ht="57" customHeight="1" x14ac:dyDescent="0.15">
      <c r="A1674" s="10"/>
      <c r="B1674" s="16"/>
      <c r="C1674" s="16"/>
      <c r="D1674" s="15"/>
      <c r="E1674" s="14"/>
      <c r="F1674" s="13"/>
      <c r="G1674" s="12" t="str">
        <f>IF(E1674="","",VLOOKUP(E1674,図書名リスト!$C$3:$W$1161,16,0))</f>
        <v/>
      </c>
      <c r="H1674" s="11" t="str">
        <f>IF(E1674="","",VLOOKUP(W1674,図書名リスト!$A$3:$W$1161,5,0))</f>
        <v/>
      </c>
      <c r="I1674" s="11" t="str">
        <f>IF(E1674="","",VLOOKUP(W1674,図書名リスト!$A$3:$W$1161,9,0))</f>
        <v/>
      </c>
      <c r="J1674" s="11" t="str">
        <f>IF(E1674="","",VLOOKUP(W1674,図書名リスト!$A$3:$W$1161,23,0))</f>
        <v/>
      </c>
      <c r="K1674" s="11" t="str">
        <f>IF(E1674="","",VLOOKUP(W1674,図書名リスト!$A$3:$W$11651,11,0))</f>
        <v/>
      </c>
      <c r="L1674" s="38" t="str">
        <f>IF(E1674="","",VLOOKUP(W1674,図書名リスト!$A$3:$W$1161,14,0))</f>
        <v/>
      </c>
      <c r="M1674" s="9" t="str">
        <f>IF(E1674="","",VLOOKUP(W1674,図書名リスト!$A$3:$W$1161,17,0))</f>
        <v/>
      </c>
      <c r="N1674" s="10"/>
      <c r="O1674" s="9" t="str">
        <f>IF(E1674="","",VLOOKUP(W1674,図書名リスト!$A$3:$W$1161,21,0))</f>
        <v/>
      </c>
      <c r="P1674" s="9" t="str">
        <f>IF(E1674="","",VLOOKUP(W1674,図書名リスト!$A$3:$W$1161,19,0))</f>
        <v/>
      </c>
      <c r="Q1674" s="9" t="str">
        <f>IF(E1674="","",VLOOKUP(W1674,図書名リスト!$A$3:$W$1161,20,0))</f>
        <v/>
      </c>
      <c r="R1674" s="9" t="str">
        <f>IF(E1674="","",VLOOKUP(W1674,図書名リスト!$A$3:$W$1161,22,0))</f>
        <v/>
      </c>
      <c r="S1674" s="8" t="str">
        <f t="shared" si="131"/>
        <v xml:space="preserve"> </v>
      </c>
      <c r="T1674" s="8" t="str">
        <f t="shared" si="132"/>
        <v>　</v>
      </c>
      <c r="U1674" s="8" t="str">
        <f t="shared" si="133"/>
        <v xml:space="preserve"> </v>
      </c>
      <c r="V1674" s="8">
        <f t="shared" si="134"/>
        <v>0</v>
      </c>
      <c r="W1674" s="7" t="str">
        <f t="shared" si="135"/>
        <v/>
      </c>
    </row>
    <row r="1675" spans="1:23" ht="57" customHeight="1" x14ac:dyDescent="0.15">
      <c r="A1675" s="10"/>
      <c r="B1675" s="16"/>
      <c r="C1675" s="16"/>
      <c r="D1675" s="15"/>
      <c r="E1675" s="14"/>
      <c r="F1675" s="13"/>
      <c r="G1675" s="12" t="str">
        <f>IF(E1675="","",VLOOKUP(E1675,図書名リスト!$C$3:$W$1161,16,0))</f>
        <v/>
      </c>
      <c r="H1675" s="11" t="str">
        <f>IF(E1675="","",VLOOKUP(W1675,図書名リスト!$A$3:$W$1161,5,0))</f>
        <v/>
      </c>
      <c r="I1675" s="11" t="str">
        <f>IF(E1675="","",VLOOKUP(W1675,図書名リスト!$A$3:$W$1161,9,0))</f>
        <v/>
      </c>
      <c r="J1675" s="11" t="str">
        <f>IF(E1675="","",VLOOKUP(W1675,図書名リスト!$A$3:$W$1161,23,0))</f>
        <v/>
      </c>
      <c r="K1675" s="11" t="str">
        <f>IF(E1675="","",VLOOKUP(W1675,図書名リスト!$A$3:$W$11651,11,0))</f>
        <v/>
      </c>
      <c r="L1675" s="38" t="str">
        <f>IF(E1675="","",VLOOKUP(W1675,図書名リスト!$A$3:$W$1161,14,0))</f>
        <v/>
      </c>
      <c r="M1675" s="9" t="str">
        <f>IF(E1675="","",VLOOKUP(W1675,図書名リスト!$A$3:$W$1161,17,0))</f>
        <v/>
      </c>
      <c r="N1675" s="10"/>
      <c r="O1675" s="9" t="str">
        <f>IF(E1675="","",VLOOKUP(W1675,図書名リスト!$A$3:$W$1161,21,0))</f>
        <v/>
      </c>
      <c r="P1675" s="9" t="str">
        <f>IF(E1675="","",VLOOKUP(W1675,図書名リスト!$A$3:$W$1161,19,0))</f>
        <v/>
      </c>
      <c r="Q1675" s="9" t="str">
        <f>IF(E1675="","",VLOOKUP(W1675,図書名リスト!$A$3:$W$1161,20,0))</f>
        <v/>
      </c>
      <c r="R1675" s="9" t="str">
        <f>IF(E1675="","",VLOOKUP(W1675,図書名リスト!$A$3:$W$1161,22,0))</f>
        <v/>
      </c>
      <c r="S1675" s="8" t="str">
        <f t="shared" si="131"/>
        <v xml:space="preserve"> </v>
      </c>
      <c r="T1675" s="8" t="str">
        <f t="shared" si="132"/>
        <v>　</v>
      </c>
      <c r="U1675" s="8" t="str">
        <f t="shared" si="133"/>
        <v xml:space="preserve"> </v>
      </c>
      <c r="V1675" s="8">
        <f t="shared" si="134"/>
        <v>0</v>
      </c>
      <c r="W1675" s="7" t="str">
        <f t="shared" si="135"/>
        <v/>
      </c>
    </row>
    <row r="1676" spans="1:23" ht="57" customHeight="1" x14ac:dyDescent="0.15">
      <c r="A1676" s="10"/>
      <c r="B1676" s="16"/>
      <c r="C1676" s="16"/>
      <c r="D1676" s="15"/>
      <c r="E1676" s="14"/>
      <c r="F1676" s="13"/>
      <c r="G1676" s="12" t="str">
        <f>IF(E1676="","",VLOOKUP(E1676,図書名リスト!$C$3:$W$1161,16,0))</f>
        <v/>
      </c>
      <c r="H1676" s="11" t="str">
        <f>IF(E1676="","",VLOOKUP(W1676,図書名リスト!$A$3:$W$1161,5,0))</f>
        <v/>
      </c>
      <c r="I1676" s="11" t="str">
        <f>IF(E1676="","",VLOOKUP(W1676,図書名リスト!$A$3:$W$1161,9,0))</f>
        <v/>
      </c>
      <c r="J1676" s="11" t="str">
        <f>IF(E1676="","",VLOOKUP(W1676,図書名リスト!$A$3:$W$1161,23,0))</f>
        <v/>
      </c>
      <c r="K1676" s="11" t="str">
        <f>IF(E1676="","",VLOOKUP(W1676,図書名リスト!$A$3:$W$11651,11,0))</f>
        <v/>
      </c>
      <c r="L1676" s="38" t="str">
        <f>IF(E1676="","",VLOOKUP(W1676,図書名リスト!$A$3:$W$1161,14,0))</f>
        <v/>
      </c>
      <c r="M1676" s="9" t="str">
        <f>IF(E1676="","",VLOOKUP(W1676,図書名リスト!$A$3:$W$1161,17,0))</f>
        <v/>
      </c>
      <c r="N1676" s="10"/>
      <c r="O1676" s="9" t="str">
        <f>IF(E1676="","",VLOOKUP(W1676,図書名リスト!$A$3:$W$1161,21,0))</f>
        <v/>
      </c>
      <c r="P1676" s="9" t="str">
        <f>IF(E1676="","",VLOOKUP(W1676,図書名リスト!$A$3:$W$1161,19,0))</f>
        <v/>
      </c>
      <c r="Q1676" s="9" t="str">
        <f>IF(E1676="","",VLOOKUP(W1676,図書名リスト!$A$3:$W$1161,20,0))</f>
        <v/>
      </c>
      <c r="R1676" s="9" t="str">
        <f>IF(E1676="","",VLOOKUP(W1676,図書名リスト!$A$3:$W$1161,22,0))</f>
        <v/>
      </c>
      <c r="S1676" s="8" t="str">
        <f t="shared" si="131"/>
        <v xml:space="preserve"> </v>
      </c>
      <c r="T1676" s="8" t="str">
        <f t="shared" si="132"/>
        <v>　</v>
      </c>
      <c r="U1676" s="8" t="str">
        <f t="shared" si="133"/>
        <v xml:space="preserve"> </v>
      </c>
      <c r="V1676" s="8">
        <f t="shared" si="134"/>
        <v>0</v>
      </c>
      <c r="W1676" s="7" t="str">
        <f t="shared" si="135"/>
        <v/>
      </c>
    </row>
    <row r="1677" spans="1:23" ht="57" customHeight="1" x14ac:dyDescent="0.15">
      <c r="A1677" s="10"/>
      <c r="B1677" s="16"/>
      <c r="C1677" s="16"/>
      <c r="D1677" s="15"/>
      <c r="E1677" s="14"/>
      <c r="F1677" s="13"/>
      <c r="G1677" s="12" t="str">
        <f>IF(E1677="","",VLOOKUP(E1677,図書名リスト!$C$3:$W$1161,16,0))</f>
        <v/>
      </c>
      <c r="H1677" s="11" t="str">
        <f>IF(E1677="","",VLOOKUP(W1677,図書名リスト!$A$3:$W$1161,5,0))</f>
        <v/>
      </c>
      <c r="I1677" s="11" t="str">
        <f>IF(E1677="","",VLOOKUP(W1677,図書名リスト!$A$3:$W$1161,9,0))</f>
        <v/>
      </c>
      <c r="J1677" s="11" t="str">
        <f>IF(E1677="","",VLOOKUP(W1677,図書名リスト!$A$3:$W$1161,23,0))</f>
        <v/>
      </c>
      <c r="K1677" s="11" t="str">
        <f>IF(E1677="","",VLOOKUP(W1677,図書名リスト!$A$3:$W$11651,11,0))</f>
        <v/>
      </c>
      <c r="L1677" s="38" t="str">
        <f>IF(E1677="","",VLOOKUP(W1677,図書名リスト!$A$3:$W$1161,14,0))</f>
        <v/>
      </c>
      <c r="M1677" s="9" t="str">
        <f>IF(E1677="","",VLOOKUP(W1677,図書名リスト!$A$3:$W$1161,17,0))</f>
        <v/>
      </c>
      <c r="N1677" s="10"/>
      <c r="O1677" s="9" t="str">
        <f>IF(E1677="","",VLOOKUP(W1677,図書名リスト!$A$3:$W$1161,21,0))</f>
        <v/>
      </c>
      <c r="P1677" s="9" t="str">
        <f>IF(E1677="","",VLOOKUP(W1677,図書名リスト!$A$3:$W$1161,19,0))</f>
        <v/>
      </c>
      <c r="Q1677" s="9" t="str">
        <f>IF(E1677="","",VLOOKUP(W1677,図書名リスト!$A$3:$W$1161,20,0))</f>
        <v/>
      </c>
      <c r="R1677" s="9" t="str">
        <f>IF(E1677="","",VLOOKUP(W1677,図書名リスト!$A$3:$W$1161,22,0))</f>
        <v/>
      </c>
      <c r="S1677" s="8" t="str">
        <f t="shared" si="131"/>
        <v xml:space="preserve"> </v>
      </c>
      <c r="T1677" s="8" t="str">
        <f t="shared" si="132"/>
        <v>　</v>
      </c>
      <c r="U1677" s="8" t="str">
        <f t="shared" si="133"/>
        <v xml:space="preserve"> </v>
      </c>
      <c r="V1677" s="8">
        <f t="shared" si="134"/>
        <v>0</v>
      </c>
      <c r="W1677" s="7" t="str">
        <f t="shared" si="135"/>
        <v/>
      </c>
    </row>
    <row r="1678" spans="1:23" ht="57" customHeight="1" x14ac:dyDescent="0.15">
      <c r="A1678" s="10"/>
      <c r="B1678" s="16"/>
      <c r="C1678" s="16"/>
      <c r="D1678" s="15"/>
      <c r="E1678" s="14"/>
      <c r="F1678" s="13"/>
      <c r="G1678" s="12" t="str">
        <f>IF(E1678="","",VLOOKUP(E1678,図書名リスト!$C$3:$W$1161,16,0))</f>
        <v/>
      </c>
      <c r="H1678" s="11" t="str">
        <f>IF(E1678="","",VLOOKUP(W1678,図書名リスト!$A$3:$W$1161,5,0))</f>
        <v/>
      </c>
      <c r="I1678" s="11" t="str">
        <f>IF(E1678="","",VLOOKUP(W1678,図書名リスト!$A$3:$W$1161,9,0))</f>
        <v/>
      </c>
      <c r="J1678" s="11" t="str">
        <f>IF(E1678="","",VLOOKUP(W1678,図書名リスト!$A$3:$W$1161,23,0))</f>
        <v/>
      </c>
      <c r="K1678" s="11" t="str">
        <f>IF(E1678="","",VLOOKUP(W1678,図書名リスト!$A$3:$W$11651,11,0))</f>
        <v/>
      </c>
      <c r="L1678" s="38" t="str">
        <f>IF(E1678="","",VLOOKUP(W1678,図書名リスト!$A$3:$W$1161,14,0))</f>
        <v/>
      </c>
      <c r="M1678" s="9" t="str">
        <f>IF(E1678="","",VLOOKUP(W1678,図書名リスト!$A$3:$W$1161,17,0))</f>
        <v/>
      </c>
      <c r="N1678" s="10"/>
      <c r="O1678" s="9" t="str">
        <f>IF(E1678="","",VLOOKUP(W1678,図書名リスト!$A$3:$W$1161,21,0))</f>
        <v/>
      </c>
      <c r="P1678" s="9" t="str">
        <f>IF(E1678="","",VLOOKUP(W1678,図書名リスト!$A$3:$W$1161,19,0))</f>
        <v/>
      </c>
      <c r="Q1678" s="9" t="str">
        <f>IF(E1678="","",VLOOKUP(W1678,図書名リスト!$A$3:$W$1161,20,0))</f>
        <v/>
      </c>
      <c r="R1678" s="9" t="str">
        <f>IF(E1678="","",VLOOKUP(W1678,図書名リスト!$A$3:$W$1161,22,0))</f>
        <v/>
      </c>
      <c r="S1678" s="8" t="str">
        <f t="shared" ref="S1678:S1741" si="136">IF($A1678=0," ",$K$2)</f>
        <v xml:space="preserve"> </v>
      </c>
      <c r="T1678" s="8" t="str">
        <f t="shared" ref="T1678:T1741" si="137">IF($A1678=0,"　",$O$2)</f>
        <v>　</v>
      </c>
      <c r="U1678" s="8" t="str">
        <f t="shared" si="133"/>
        <v xml:space="preserve"> </v>
      </c>
      <c r="V1678" s="8">
        <f t="shared" si="134"/>
        <v>0</v>
      </c>
      <c r="W1678" s="7" t="str">
        <f t="shared" si="135"/>
        <v/>
      </c>
    </row>
    <row r="1679" spans="1:23" ht="57" customHeight="1" x14ac:dyDescent="0.15">
      <c r="A1679" s="10"/>
      <c r="B1679" s="16"/>
      <c r="C1679" s="16"/>
      <c r="D1679" s="15"/>
      <c r="E1679" s="14"/>
      <c r="F1679" s="13"/>
      <c r="G1679" s="12" t="str">
        <f>IF(E1679="","",VLOOKUP(E1679,図書名リスト!$C$3:$W$1161,16,0))</f>
        <v/>
      </c>
      <c r="H1679" s="11" t="str">
        <f>IF(E1679="","",VLOOKUP(W1679,図書名リスト!$A$3:$W$1161,5,0))</f>
        <v/>
      </c>
      <c r="I1679" s="11" t="str">
        <f>IF(E1679="","",VLOOKUP(W1679,図書名リスト!$A$3:$W$1161,9,0))</f>
        <v/>
      </c>
      <c r="J1679" s="11" t="str">
        <f>IF(E1679="","",VLOOKUP(W1679,図書名リスト!$A$3:$W$1161,23,0))</f>
        <v/>
      </c>
      <c r="K1679" s="11" t="str">
        <f>IF(E1679="","",VLOOKUP(W1679,図書名リスト!$A$3:$W$11651,11,0))</f>
        <v/>
      </c>
      <c r="L1679" s="38" t="str">
        <f>IF(E1679="","",VLOOKUP(W1679,図書名リスト!$A$3:$W$1161,14,0))</f>
        <v/>
      </c>
      <c r="M1679" s="9" t="str">
        <f>IF(E1679="","",VLOOKUP(W1679,図書名リスト!$A$3:$W$1161,17,0))</f>
        <v/>
      </c>
      <c r="N1679" s="10"/>
      <c r="O1679" s="9" t="str">
        <f>IF(E1679="","",VLOOKUP(W1679,図書名リスト!$A$3:$W$1161,21,0))</f>
        <v/>
      </c>
      <c r="P1679" s="9" t="str">
        <f>IF(E1679="","",VLOOKUP(W1679,図書名リスト!$A$3:$W$1161,19,0))</f>
        <v/>
      </c>
      <c r="Q1679" s="9" t="str">
        <f>IF(E1679="","",VLOOKUP(W1679,図書名リスト!$A$3:$W$1161,20,0))</f>
        <v/>
      </c>
      <c r="R1679" s="9" t="str">
        <f>IF(E1679="","",VLOOKUP(W1679,図書名リスト!$A$3:$W$1161,22,0))</f>
        <v/>
      </c>
      <c r="S1679" s="8" t="str">
        <f t="shared" si="136"/>
        <v xml:space="preserve"> </v>
      </c>
      <c r="T1679" s="8" t="str">
        <f t="shared" si="137"/>
        <v>　</v>
      </c>
      <c r="U1679" s="8" t="str">
        <f t="shared" si="133"/>
        <v xml:space="preserve"> </v>
      </c>
      <c r="V1679" s="8">
        <f t="shared" si="134"/>
        <v>0</v>
      </c>
      <c r="W1679" s="7" t="str">
        <f t="shared" si="135"/>
        <v/>
      </c>
    </row>
    <row r="1680" spans="1:23" ht="57" customHeight="1" x14ac:dyDescent="0.15">
      <c r="A1680" s="10"/>
      <c r="B1680" s="16"/>
      <c r="C1680" s="16"/>
      <c r="D1680" s="15"/>
      <c r="E1680" s="14"/>
      <c r="F1680" s="13"/>
      <c r="G1680" s="12" t="str">
        <f>IF(E1680="","",VLOOKUP(E1680,図書名リスト!$C$3:$W$1161,16,0))</f>
        <v/>
      </c>
      <c r="H1680" s="11" t="str">
        <f>IF(E1680="","",VLOOKUP(W1680,図書名リスト!$A$3:$W$1161,5,0))</f>
        <v/>
      </c>
      <c r="I1680" s="11" t="str">
        <f>IF(E1680="","",VLOOKUP(W1680,図書名リスト!$A$3:$W$1161,9,0))</f>
        <v/>
      </c>
      <c r="J1680" s="11" t="str">
        <f>IF(E1680="","",VLOOKUP(W1680,図書名リスト!$A$3:$W$1161,23,0))</f>
        <v/>
      </c>
      <c r="K1680" s="11" t="str">
        <f>IF(E1680="","",VLOOKUP(W1680,図書名リスト!$A$3:$W$11651,11,0))</f>
        <v/>
      </c>
      <c r="L1680" s="38" t="str">
        <f>IF(E1680="","",VLOOKUP(W1680,図書名リスト!$A$3:$W$1161,14,0))</f>
        <v/>
      </c>
      <c r="M1680" s="9" t="str">
        <f>IF(E1680="","",VLOOKUP(W1680,図書名リスト!$A$3:$W$1161,17,0))</f>
        <v/>
      </c>
      <c r="N1680" s="10"/>
      <c r="O1680" s="9" t="str">
        <f>IF(E1680="","",VLOOKUP(W1680,図書名リスト!$A$3:$W$1161,21,0))</f>
        <v/>
      </c>
      <c r="P1680" s="9" t="str">
        <f>IF(E1680="","",VLOOKUP(W1680,図書名リスト!$A$3:$W$1161,19,0))</f>
        <v/>
      </c>
      <c r="Q1680" s="9" t="str">
        <f>IF(E1680="","",VLOOKUP(W1680,図書名リスト!$A$3:$W$1161,20,0))</f>
        <v/>
      </c>
      <c r="R1680" s="9" t="str">
        <f>IF(E1680="","",VLOOKUP(W1680,図書名リスト!$A$3:$W$1161,22,0))</f>
        <v/>
      </c>
      <c r="S1680" s="8" t="str">
        <f t="shared" si="136"/>
        <v xml:space="preserve"> </v>
      </c>
      <c r="T1680" s="8" t="str">
        <f t="shared" si="137"/>
        <v>　</v>
      </c>
      <c r="U1680" s="8" t="str">
        <f t="shared" si="133"/>
        <v xml:space="preserve"> </v>
      </c>
      <c r="V1680" s="8">
        <f t="shared" si="134"/>
        <v>0</v>
      </c>
      <c r="W1680" s="7" t="str">
        <f t="shared" si="135"/>
        <v/>
      </c>
    </row>
    <row r="1681" spans="1:23" ht="57" customHeight="1" x14ac:dyDescent="0.15">
      <c r="A1681" s="10"/>
      <c r="B1681" s="16"/>
      <c r="C1681" s="16"/>
      <c r="D1681" s="15"/>
      <c r="E1681" s="14"/>
      <c r="F1681" s="13"/>
      <c r="G1681" s="12" t="str">
        <f>IF(E1681="","",VLOOKUP(E1681,図書名リスト!$C$3:$W$1161,16,0))</f>
        <v/>
      </c>
      <c r="H1681" s="11" t="str">
        <f>IF(E1681="","",VLOOKUP(W1681,図書名リスト!$A$3:$W$1161,5,0))</f>
        <v/>
      </c>
      <c r="I1681" s="11" t="str">
        <f>IF(E1681="","",VLOOKUP(W1681,図書名リスト!$A$3:$W$1161,9,0))</f>
        <v/>
      </c>
      <c r="J1681" s="11" t="str">
        <f>IF(E1681="","",VLOOKUP(W1681,図書名リスト!$A$3:$W$1161,23,0))</f>
        <v/>
      </c>
      <c r="K1681" s="11" t="str">
        <f>IF(E1681="","",VLOOKUP(W1681,図書名リスト!$A$3:$W$11651,11,0))</f>
        <v/>
      </c>
      <c r="L1681" s="38" t="str">
        <f>IF(E1681="","",VLOOKUP(W1681,図書名リスト!$A$3:$W$1161,14,0))</f>
        <v/>
      </c>
      <c r="M1681" s="9" t="str">
        <f>IF(E1681="","",VLOOKUP(W1681,図書名リスト!$A$3:$W$1161,17,0))</f>
        <v/>
      </c>
      <c r="N1681" s="10"/>
      <c r="O1681" s="9" t="str">
        <f>IF(E1681="","",VLOOKUP(W1681,図書名リスト!$A$3:$W$1161,21,0))</f>
        <v/>
      </c>
      <c r="P1681" s="9" t="str">
        <f>IF(E1681="","",VLOOKUP(W1681,図書名リスト!$A$3:$W$1161,19,0))</f>
        <v/>
      </c>
      <c r="Q1681" s="9" t="str">
        <f>IF(E1681="","",VLOOKUP(W1681,図書名リスト!$A$3:$W$1161,20,0))</f>
        <v/>
      </c>
      <c r="R1681" s="9" t="str">
        <f>IF(E1681="","",VLOOKUP(W1681,図書名リスト!$A$3:$W$1161,22,0))</f>
        <v/>
      </c>
      <c r="S1681" s="8" t="str">
        <f t="shared" si="136"/>
        <v xml:space="preserve"> </v>
      </c>
      <c r="T1681" s="8" t="str">
        <f t="shared" si="137"/>
        <v>　</v>
      </c>
      <c r="U1681" s="8" t="str">
        <f t="shared" si="133"/>
        <v xml:space="preserve"> </v>
      </c>
      <c r="V1681" s="8">
        <f t="shared" si="134"/>
        <v>0</v>
      </c>
      <c r="W1681" s="7" t="str">
        <f t="shared" si="135"/>
        <v/>
      </c>
    </row>
    <row r="1682" spans="1:23" ht="57" customHeight="1" x14ac:dyDescent="0.15">
      <c r="A1682" s="10"/>
      <c r="B1682" s="16"/>
      <c r="C1682" s="16"/>
      <c r="D1682" s="15"/>
      <c r="E1682" s="14"/>
      <c r="F1682" s="13"/>
      <c r="G1682" s="12" t="str">
        <f>IF(E1682="","",VLOOKUP(E1682,図書名リスト!$C$3:$W$1161,16,0))</f>
        <v/>
      </c>
      <c r="H1682" s="11" t="str">
        <f>IF(E1682="","",VLOOKUP(W1682,図書名リスト!$A$3:$W$1161,5,0))</f>
        <v/>
      </c>
      <c r="I1682" s="11" t="str">
        <f>IF(E1682="","",VLOOKUP(W1682,図書名リスト!$A$3:$W$1161,9,0))</f>
        <v/>
      </c>
      <c r="J1682" s="11" t="str">
        <f>IF(E1682="","",VLOOKUP(W1682,図書名リスト!$A$3:$W$1161,23,0))</f>
        <v/>
      </c>
      <c r="K1682" s="11" t="str">
        <f>IF(E1682="","",VLOOKUP(W1682,図書名リスト!$A$3:$W$11651,11,0))</f>
        <v/>
      </c>
      <c r="L1682" s="38" t="str">
        <f>IF(E1682="","",VLOOKUP(W1682,図書名リスト!$A$3:$W$1161,14,0))</f>
        <v/>
      </c>
      <c r="M1682" s="9" t="str">
        <f>IF(E1682="","",VLOOKUP(W1682,図書名リスト!$A$3:$W$1161,17,0))</f>
        <v/>
      </c>
      <c r="N1682" s="10"/>
      <c r="O1682" s="9" t="str">
        <f>IF(E1682="","",VLOOKUP(W1682,図書名リスト!$A$3:$W$1161,21,0))</f>
        <v/>
      </c>
      <c r="P1682" s="9" t="str">
        <f>IF(E1682="","",VLOOKUP(W1682,図書名リスト!$A$3:$W$1161,19,0))</f>
        <v/>
      </c>
      <c r="Q1682" s="9" t="str">
        <f>IF(E1682="","",VLOOKUP(W1682,図書名リスト!$A$3:$W$1161,20,0))</f>
        <v/>
      </c>
      <c r="R1682" s="9" t="str">
        <f>IF(E1682="","",VLOOKUP(W1682,図書名リスト!$A$3:$W$1161,22,0))</f>
        <v/>
      </c>
      <c r="S1682" s="8" t="str">
        <f t="shared" si="136"/>
        <v xml:space="preserve"> </v>
      </c>
      <c r="T1682" s="8" t="str">
        <f t="shared" si="137"/>
        <v>　</v>
      </c>
      <c r="U1682" s="8" t="str">
        <f t="shared" si="133"/>
        <v xml:space="preserve"> </v>
      </c>
      <c r="V1682" s="8">
        <f t="shared" si="134"/>
        <v>0</v>
      </c>
      <c r="W1682" s="7" t="str">
        <f t="shared" si="135"/>
        <v/>
      </c>
    </row>
    <row r="1683" spans="1:23" ht="57" customHeight="1" x14ac:dyDescent="0.15">
      <c r="A1683" s="10"/>
      <c r="B1683" s="16"/>
      <c r="C1683" s="16"/>
      <c r="D1683" s="15"/>
      <c r="E1683" s="14"/>
      <c r="F1683" s="13"/>
      <c r="G1683" s="12" t="str">
        <f>IF(E1683="","",VLOOKUP(E1683,図書名リスト!$C$3:$W$1161,16,0))</f>
        <v/>
      </c>
      <c r="H1683" s="11" t="str">
        <f>IF(E1683="","",VLOOKUP(W1683,図書名リスト!$A$3:$W$1161,5,0))</f>
        <v/>
      </c>
      <c r="I1683" s="11" t="str">
        <f>IF(E1683="","",VLOOKUP(W1683,図書名リスト!$A$3:$W$1161,9,0))</f>
        <v/>
      </c>
      <c r="J1683" s="11" t="str">
        <f>IF(E1683="","",VLOOKUP(W1683,図書名リスト!$A$3:$W$1161,23,0))</f>
        <v/>
      </c>
      <c r="K1683" s="11" t="str">
        <f>IF(E1683="","",VLOOKUP(W1683,図書名リスト!$A$3:$W$11651,11,0))</f>
        <v/>
      </c>
      <c r="L1683" s="38" t="str">
        <f>IF(E1683="","",VLOOKUP(W1683,図書名リスト!$A$3:$W$1161,14,0))</f>
        <v/>
      </c>
      <c r="M1683" s="9" t="str">
        <f>IF(E1683="","",VLOOKUP(W1683,図書名リスト!$A$3:$W$1161,17,0))</f>
        <v/>
      </c>
      <c r="N1683" s="10"/>
      <c r="O1683" s="9" t="str">
        <f>IF(E1683="","",VLOOKUP(W1683,図書名リスト!$A$3:$W$1161,21,0))</f>
        <v/>
      </c>
      <c r="P1683" s="9" t="str">
        <f>IF(E1683="","",VLOOKUP(W1683,図書名リスト!$A$3:$W$1161,19,0))</f>
        <v/>
      </c>
      <c r="Q1683" s="9" t="str">
        <f>IF(E1683="","",VLOOKUP(W1683,図書名リスト!$A$3:$W$1161,20,0))</f>
        <v/>
      </c>
      <c r="R1683" s="9" t="str">
        <f>IF(E1683="","",VLOOKUP(W1683,図書名リスト!$A$3:$W$1161,22,0))</f>
        <v/>
      </c>
      <c r="S1683" s="8" t="str">
        <f t="shared" si="136"/>
        <v xml:space="preserve"> </v>
      </c>
      <c r="T1683" s="8" t="str">
        <f t="shared" si="137"/>
        <v>　</v>
      </c>
      <c r="U1683" s="8" t="str">
        <f t="shared" si="133"/>
        <v xml:space="preserve"> </v>
      </c>
      <c r="V1683" s="8">
        <f t="shared" si="134"/>
        <v>0</v>
      </c>
      <c r="W1683" s="7" t="str">
        <f t="shared" si="135"/>
        <v/>
      </c>
    </row>
    <row r="1684" spans="1:23" ht="57" customHeight="1" x14ac:dyDescent="0.15">
      <c r="A1684" s="10"/>
      <c r="B1684" s="16"/>
      <c r="C1684" s="16"/>
      <c r="D1684" s="15"/>
      <c r="E1684" s="14"/>
      <c r="F1684" s="13"/>
      <c r="G1684" s="12" t="str">
        <f>IF(E1684="","",VLOOKUP(E1684,図書名リスト!$C$3:$W$1161,16,0))</f>
        <v/>
      </c>
      <c r="H1684" s="11" t="str">
        <f>IF(E1684="","",VLOOKUP(W1684,図書名リスト!$A$3:$W$1161,5,0))</f>
        <v/>
      </c>
      <c r="I1684" s="11" t="str">
        <f>IF(E1684="","",VLOOKUP(W1684,図書名リスト!$A$3:$W$1161,9,0))</f>
        <v/>
      </c>
      <c r="J1684" s="11" t="str">
        <f>IF(E1684="","",VLOOKUP(W1684,図書名リスト!$A$3:$W$1161,23,0))</f>
        <v/>
      </c>
      <c r="K1684" s="11" t="str">
        <f>IF(E1684="","",VLOOKUP(W1684,図書名リスト!$A$3:$W$11651,11,0))</f>
        <v/>
      </c>
      <c r="L1684" s="38" t="str">
        <f>IF(E1684="","",VLOOKUP(W1684,図書名リスト!$A$3:$W$1161,14,0))</f>
        <v/>
      </c>
      <c r="M1684" s="9" t="str">
        <f>IF(E1684="","",VLOOKUP(W1684,図書名リスト!$A$3:$W$1161,17,0))</f>
        <v/>
      </c>
      <c r="N1684" s="10"/>
      <c r="O1684" s="9" t="str">
        <f>IF(E1684="","",VLOOKUP(W1684,図書名リスト!$A$3:$W$1161,21,0))</f>
        <v/>
      </c>
      <c r="P1684" s="9" t="str">
        <f>IF(E1684="","",VLOOKUP(W1684,図書名リスト!$A$3:$W$1161,19,0))</f>
        <v/>
      </c>
      <c r="Q1684" s="9" t="str">
        <f>IF(E1684="","",VLOOKUP(W1684,図書名リスト!$A$3:$W$1161,20,0))</f>
        <v/>
      </c>
      <c r="R1684" s="9" t="str">
        <f>IF(E1684="","",VLOOKUP(W1684,図書名リスト!$A$3:$W$1161,22,0))</f>
        <v/>
      </c>
      <c r="S1684" s="8" t="str">
        <f t="shared" si="136"/>
        <v xml:space="preserve"> </v>
      </c>
      <c r="T1684" s="8" t="str">
        <f t="shared" si="137"/>
        <v>　</v>
      </c>
      <c r="U1684" s="8" t="str">
        <f t="shared" si="133"/>
        <v xml:space="preserve"> </v>
      </c>
      <c r="V1684" s="8">
        <f t="shared" si="134"/>
        <v>0</v>
      </c>
      <c r="W1684" s="7" t="str">
        <f t="shared" si="135"/>
        <v/>
      </c>
    </row>
    <row r="1685" spans="1:23" ht="57" customHeight="1" x14ac:dyDescent="0.15">
      <c r="A1685" s="10"/>
      <c r="B1685" s="16"/>
      <c r="C1685" s="16"/>
      <c r="D1685" s="15"/>
      <c r="E1685" s="14"/>
      <c r="F1685" s="13"/>
      <c r="G1685" s="12" t="str">
        <f>IF(E1685="","",VLOOKUP(E1685,図書名リスト!$C$3:$W$1161,16,0))</f>
        <v/>
      </c>
      <c r="H1685" s="11" t="str">
        <f>IF(E1685="","",VLOOKUP(W1685,図書名リスト!$A$3:$W$1161,5,0))</f>
        <v/>
      </c>
      <c r="I1685" s="11" t="str">
        <f>IF(E1685="","",VLOOKUP(W1685,図書名リスト!$A$3:$W$1161,9,0))</f>
        <v/>
      </c>
      <c r="J1685" s="11" t="str">
        <f>IF(E1685="","",VLOOKUP(W1685,図書名リスト!$A$3:$W$1161,23,0))</f>
        <v/>
      </c>
      <c r="K1685" s="11" t="str">
        <f>IF(E1685="","",VLOOKUP(W1685,図書名リスト!$A$3:$W$11651,11,0))</f>
        <v/>
      </c>
      <c r="L1685" s="38" t="str">
        <f>IF(E1685="","",VLOOKUP(W1685,図書名リスト!$A$3:$W$1161,14,0))</f>
        <v/>
      </c>
      <c r="M1685" s="9" t="str">
        <f>IF(E1685="","",VLOOKUP(W1685,図書名リスト!$A$3:$W$1161,17,0))</f>
        <v/>
      </c>
      <c r="N1685" s="10"/>
      <c r="O1685" s="9" t="str">
        <f>IF(E1685="","",VLOOKUP(W1685,図書名リスト!$A$3:$W$1161,21,0))</f>
        <v/>
      </c>
      <c r="P1685" s="9" t="str">
        <f>IF(E1685="","",VLOOKUP(W1685,図書名リスト!$A$3:$W$1161,19,0))</f>
        <v/>
      </c>
      <c r="Q1685" s="9" t="str">
        <f>IF(E1685="","",VLOOKUP(W1685,図書名リスト!$A$3:$W$1161,20,0))</f>
        <v/>
      </c>
      <c r="R1685" s="9" t="str">
        <f>IF(E1685="","",VLOOKUP(W1685,図書名リスト!$A$3:$W$1161,22,0))</f>
        <v/>
      </c>
      <c r="S1685" s="8" t="str">
        <f t="shared" si="136"/>
        <v xml:space="preserve"> </v>
      </c>
      <c r="T1685" s="8" t="str">
        <f t="shared" si="137"/>
        <v>　</v>
      </c>
      <c r="U1685" s="8" t="str">
        <f t="shared" si="133"/>
        <v xml:space="preserve"> </v>
      </c>
      <c r="V1685" s="8">
        <f t="shared" si="134"/>
        <v>0</v>
      </c>
      <c r="W1685" s="7" t="str">
        <f t="shared" si="135"/>
        <v/>
      </c>
    </row>
    <row r="1686" spans="1:23" ht="57" customHeight="1" x14ac:dyDescent="0.15">
      <c r="A1686" s="10"/>
      <c r="B1686" s="16"/>
      <c r="C1686" s="16"/>
      <c r="D1686" s="15"/>
      <c r="E1686" s="14"/>
      <c r="F1686" s="13"/>
      <c r="G1686" s="12" t="str">
        <f>IF(E1686="","",VLOOKUP(E1686,図書名リスト!$C$3:$W$1161,16,0))</f>
        <v/>
      </c>
      <c r="H1686" s="11" t="str">
        <f>IF(E1686="","",VLOOKUP(W1686,図書名リスト!$A$3:$W$1161,5,0))</f>
        <v/>
      </c>
      <c r="I1686" s="11" t="str">
        <f>IF(E1686="","",VLOOKUP(W1686,図書名リスト!$A$3:$W$1161,9,0))</f>
        <v/>
      </c>
      <c r="J1686" s="11" t="str">
        <f>IF(E1686="","",VLOOKUP(W1686,図書名リスト!$A$3:$W$1161,23,0))</f>
        <v/>
      </c>
      <c r="K1686" s="11" t="str">
        <f>IF(E1686="","",VLOOKUP(W1686,図書名リスト!$A$3:$W$11651,11,0))</f>
        <v/>
      </c>
      <c r="L1686" s="38" t="str">
        <f>IF(E1686="","",VLOOKUP(W1686,図書名リスト!$A$3:$W$1161,14,0))</f>
        <v/>
      </c>
      <c r="M1686" s="9" t="str">
        <f>IF(E1686="","",VLOOKUP(W1686,図書名リスト!$A$3:$W$1161,17,0))</f>
        <v/>
      </c>
      <c r="N1686" s="10"/>
      <c r="O1686" s="9" t="str">
        <f>IF(E1686="","",VLOOKUP(W1686,図書名リスト!$A$3:$W$1161,21,0))</f>
        <v/>
      </c>
      <c r="P1686" s="9" t="str">
        <f>IF(E1686="","",VLOOKUP(W1686,図書名リスト!$A$3:$W$1161,19,0))</f>
        <v/>
      </c>
      <c r="Q1686" s="9" t="str">
        <f>IF(E1686="","",VLOOKUP(W1686,図書名リスト!$A$3:$W$1161,20,0))</f>
        <v/>
      </c>
      <c r="R1686" s="9" t="str">
        <f>IF(E1686="","",VLOOKUP(W1686,図書名リスト!$A$3:$W$1161,22,0))</f>
        <v/>
      </c>
      <c r="S1686" s="8" t="str">
        <f t="shared" si="136"/>
        <v xml:space="preserve"> </v>
      </c>
      <c r="T1686" s="8" t="str">
        <f t="shared" si="137"/>
        <v>　</v>
      </c>
      <c r="U1686" s="8" t="str">
        <f t="shared" si="133"/>
        <v xml:space="preserve"> </v>
      </c>
      <c r="V1686" s="8">
        <f t="shared" si="134"/>
        <v>0</v>
      </c>
      <c r="W1686" s="7" t="str">
        <f t="shared" si="135"/>
        <v/>
      </c>
    </row>
    <row r="1687" spans="1:23" ht="57" customHeight="1" x14ac:dyDescent="0.15">
      <c r="A1687" s="10"/>
      <c r="B1687" s="16"/>
      <c r="C1687" s="16"/>
      <c r="D1687" s="15"/>
      <c r="E1687" s="14"/>
      <c r="F1687" s="13"/>
      <c r="G1687" s="12" t="str">
        <f>IF(E1687="","",VLOOKUP(E1687,図書名リスト!$C$3:$W$1161,16,0))</f>
        <v/>
      </c>
      <c r="H1687" s="11" t="str">
        <f>IF(E1687="","",VLOOKUP(W1687,図書名リスト!$A$3:$W$1161,5,0))</f>
        <v/>
      </c>
      <c r="I1687" s="11" t="str">
        <f>IF(E1687="","",VLOOKUP(W1687,図書名リスト!$A$3:$W$1161,9,0))</f>
        <v/>
      </c>
      <c r="J1687" s="11" t="str">
        <f>IF(E1687="","",VLOOKUP(W1687,図書名リスト!$A$3:$W$1161,23,0))</f>
        <v/>
      </c>
      <c r="K1687" s="11" t="str">
        <f>IF(E1687="","",VLOOKUP(W1687,図書名リスト!$A$3:$W$11651,11,0))</f>
        <v/>
      </c>
      <c r="L1687" s="38" t="str">
        <f>IF(E1687="","",VLOOKUP(W1687,図書名リスト!$A$3:$W$1161,14,0))</f>
        <v/>
      </c>
      <c r="M1687" s="9" t="str">
        <f>IF(E1687="","",VLOOKUP(W1687,図書名リスト!$A$3:$W$1161,17,0))</f>
        <v/>
      </c>
      <c r="N1687" s="10"/>
      <c r="O1687" s="9" t="str">
        <f>IF(E1687="","",VLOOKUP(W1687,図書名リスト!$A$3:$W$1161,21,0))</f>
        <v/>
      </c>
      <c r="P1687" s="9" t="str">
        <f>IF(E1687="","",VLOOKUP(W1687,図書名リスト!$A$3:$W$1161,19,0))</f>
        <v/>
      </c>
      <c r="Q1687" s="9" t="str">
        <f>IF(E1687="","",VLOOKUP(W1687,図書名リスト!$A$3:$W$1161,20,0))</f>
        <v/>
      </c>
      <c r="R1687" s="9" t="str">
        <f>IF(E1687="","",VLOOKUP(W1687,図書名リスト!$A$3:$W$1161,22,0))</f>
        <v/>
      </c>
      <c r="S1687" s="8" t="str">
        <f t="shared" si="136"/>
        <v xml:space="preserve"> </v>
      </c>
      <c r="T1687" s="8" t="str">
        <f t="shared" si="137"/>
        <v>　</v>
      </c>
      <c r="U1687" s="8" t="str">
        <f t="shared" si="133"/>
        <v xml:space="preserve"> </v>
      </c>
      <c r="V1687" s="8">
        <f t="shared" si="134"/>
        <v>0</v>
      </c>
      <c r="W1687" s="7" t="str">
        <f t="shared" si="135"/>
        <v/>
      </c>
    </row>
    <row r="1688" spans="1:23" ht="57" customHeight="1" x14ac:dyDescent="0.15">
      <c r="A1688" s="10"/>
      <c r="B1688" s="16"/>
      <c r="C1688" s="16"/>
      <c r="D1688" s="15"/>
      <c r="E1688" s="14"/>
      <c r="F1688" s="13"/>
      <c r="G1688" s="12" t="str">
        <f>IF(E1688="","",VLOOKUP(E1688,図書名リスト!$C$3:$W$1161,16,0))</f>
        <v/>
      </c>
      <c r="H1688" s="11" t="str">
        <f>IF(E1688="","",VLOOKUP(W1688,図書名リスト!$A$3:$W$1161,5,0))</f>
        <v/>
      </c>
      <c r="I1688" s="11" t="str">
        <f>IF(E1688="","",VLOOKUP(W1688,図書名リスト!$A$3:$W$1161,9,0))</f>
        <v/>
      </c>
      <c r="J1688" s="11" t="str">
        <f>IF(E1688="","",VLOOKUP(W1688,図書名リスト!$A$3:$W$1161,23,0))</f>
        <v/>
      </c>
      <c r="K1688" s="11" t="str">
        <f>IF(E1688="","",VLOOKUP(W1688,図書名リスト!$A$3:$W$11651,11,0))</f>
        <v/>
      </c>
      <c r="L1688" s="38" t="str">
        <f>IF(E1688="","",VLOOKUP(W1688,図書名リスト!$A$3:$W$1161,14,0))</f>
        <v/>
      </c>
      <c r="M1688" s="9" t="str">
        <f>IF(E1688="","",VLOOKUP(W1688,図書名リスト!$A$3:$W$1161,17,0))</f>
        <v/>
      </c>
      <c r="N1688" s="10"/>
      <c r="O1688" s="9" t="str">
        <f>IF(E1688="","",VLOOKUP(W1688,図書名リスト!$A$3:$W$1161,21,0))</f>
        <v/>
      </c>
      <c r="P1688" s="9" t="str">
        <f>IF(E1688="","",VLOOKUP(W1688,図書名リスト!$A$3:$W$1161,19,0))</f>
        <v/>
      </c>
      <c r="Q1688" s="9" t="str">
        <f>IF(E1688="","",VLOOKUP(W1688,図書名リスト!$A$3:$W$1161,20,0))</f>
        <v/>
      </c>
      <c r="R1688" s="9" t="str">
        <f>IF(E1688="","",VLOOKUP(W1688,図書名リスト!$A$3:$W$1161,22,0))</f>
        <v/>
      </c>
      <c r="S1688" s="8" t="str">
        <f t="shared" si="136"/>
        <v xml:space="preserve"> </v>
      </c>
      <c r="T1688" s="8" t="str">
        <f t="shared" si="137"/>
        <v>　</v>
      </c>
      <c r="U1688" s="8" t="str">
        <f t="shared" si="133"/>
        <v xml:space="preserve"> </v>
      </c>
      <c r="V1688" s="8">
        <f t="shared" si="134"/>
        <v>0</v>
      </c>
      <c r="W1688" s="7" t="str">
        <f t="shared" si="135"/>
        <v/>
      </c>
    </row>
    <row r="1689" spans="1:23" ht="57" customHeight="1" x14ac:dyDescent="0.15">
      <c r="A1689" s="10"/>
      <c r="B1689" s="16"/>
      <c r="C1689" s="16"/>
      <c r="D1689" s="15"/>
      <c r="E1689" s="14"/>
      <c r="F1689" s="13"/>
      <c r="G1689" s="12" t="str">
        <f>IF(E1689="","",VLOOKUP(E1689,図書名リスト!$C$3:$W$1161,16,0))</f>
        <v/>
      </c>
      <c r="H1689" s="11" t="str">
        <f>IF(E1689="","",VLOOKUP(W1689,図書名リスト!$A$3:$W$1161,5,0))</f>
        <v/>
      </c>
      <c r="I1689" s="11" t="str">
        <f>IF(E1689="","",VLOOKUP(W1689,図書名リスト!$A$3:$W$1161,9,0))</f>
        <v/>
      </c>
      <c r="J1689" s="11" t="str">
        <f>IF(E1689="","",VLOOKUP(W1689,図書名リスト!$A$3:$W$1161,23,0))</f>
        <v/>
      </c>
      <c r="K1689" s="11" t="str">
        <f>IF(E1689="","",VLOOKUP(W1689,図書名リスト!$A$3:$W$11651,11,0))</f>
        <v/>
      </c>
      <c r="L1689" s="38" t="str">
        <f>IF(E1689="","",VLOOKUP(W1689,図書名リスト!$A$3:$W$1161,14,0))</f>
        <v/>
      </c>
      <c r="M1689" s="9" t="str">
        <f>IF(E1689="","",VLOOKUP(W1689,図書名リスト!$A$3:$W$1161,17,0))</f>
        <v/>
      </c>
      <c r="N1689" s="10"/>
      <c r="O1689" s="9" t="str">
        <f>IF(E1689="","",VLOOKUP(W1689,図書名リスト!$A$3:$W$1161,21,0))</f>
        <v/>
      </c>
      <c r="P1689" s="9" t="str">
        <f>IF(E1689="","",VLOOKUP(W1689,図書名リスト!$A$3:$W$1161,19,0))</f>
        <v/>
      </c>
      <c r="Q1689" s="9" t="str">
        <f>IF(E1689="","",VLOOKUP(W1689,図書名リスト!$A$3:$W$1161,20,0))</f>
        <v/>
      </c>
      <c r="R1689" s="9" t="str">
        <f>IF(E1689="","",VLOOKUP(W1689,図書名リスト!$A$3:$W$1161,22,0))</f>
        <v/>
      </c>
      <c r="S1689" s="8" t="str">
        <f t="shared" si="136"/>
        <v xml:space="preserve"> </v>
      </c>
      <c r="T1689" s="8" t="str">
        <f t="shared" si="137"/>
        <v>　</v>
      </c>
      <c r="U1689" s="8" t="str">
        <f t="shared" si="133"/>
        <v xml:space="preserve"> </v>
      </c>
      <c r="V1689" s="8">
        <f t="shared" si="134"/>
        <v>0</v>
      </c>
      <c r="W1689" s="7" t="str">
        <f t="shared" si="135"/>
        <v/>
      </c>
    </row>
    <row r="1690" spans="1:23" ht="57" customHeight="1" x14ac:dyDescent="0.15">
      <c r="A1690" s="10"/>
      <c r="B1690" s="16"/>
      <c r="C1690" s="16"/>
      <c r="D1690" s="15"/>
      <c r="E1690" s="14"/>
      <c r="F1690" s="13"/>
      <c r="G1690" s="12" t="str">
        <f>IF(E1690="","",VLOOKUP(E1690,図書名リスト!$C$3:$W$1161,16,0))</f>
        <v/>
      </c>
      <c r="H1690" s="11" t="str">
        <f>IF(E1690="","",VLOOKUP(W1690,図書名リスト!$A$3:$W$1161,5,0))</f>
        <v/>
      </c>
      <c r="I1690" s="11" t="str">
        <f>IF(E1690="","",VLOOKUP(W1690,図書名リスト!$A$3:$W$1161,9,0))</f>
        <v/>
      </c>
      <c r="J1690" s="11" t="str">
        <f>IF(E1690="","",VLOOKUP(W1690,図書名リスト!$A$3:$W$1161,23,0))</f>
        <v/>
      </c>
      <c r="K1690" s="11" t="str">
        <f>IF(E1690="","",VLOOKUP(W1690,図書名リスト!$A$3:$W$11651,11,0))</f>
        <v/>
      </c>
      <c r="L1690" s="38" t="str">
        <f>IF(E1690="","",VLOOKUP(W1690,図書名リスト!$A$3:$W$1161,14,0))</f>
        <v/>
      </c>
      <c r="M1690" s="9" t="str">
        <f>IF(E1690="","",VLOOKUP(W1690,図書名リスト!$A$3:$W$1161,17,0))</f>
        <v/>
      </c>
      <c r="N1690" s="10"/>
      <c r="O1690" s="9" t="str">
        <f>IF(E1690="","",VLOOKUP(W1690,図書名リスト!$A$3:$W$1161,21,0))</f>
        <v/>
      </c>
      <c r="P1690" s="9" t="str">
        <f>IF(E1690="","",VLOOKUP(W1690,図書名リスト!$A$3:$W$1161,19,0))</f>
        <v/>
      </c>
      <c r="Q1690" s="9" t="str">
        <f>IF(E1690="","",VLOOKUP(W1690,図書名リスト!$A$3:$W$1161,20,0))</f>
        <v/>
      </c>
      <c r="R1690" s="9" t="str">
        <f>IF(E1690="","",VLOOKUP(W1690,図書名リスト!$A$3:$W$1161,22,0))</f>
        <v/>
      </c>
      <c r="S1690" s="8" t="str">
        <f t="shared" si="136"/>
        <v xml:space="preserve"> </v>
      </c>
      <c r="T1690" s="8" t="str">
        <f t="shared" si="137"/>
        <v>　</v>
      </c>
      <c r="U1690" s="8" t="str">
        <f t="shared" si="133"/>
        <v xml:space="preserve"> </v>
      </c>
      <c r="V1690" s="8">
        <f t="shared" si="134"/>
        <v>0</v>
      </c>
      <c r="W1690" s="7" t="str">
        <f t="shared" si="135"/>
        <v/>
      </c>
    </row>
    <row r="1691" spans="1:23" ht="57" customHeight="1" x14ac:dyDescent="0.15">
      <c r="A1691" s="10"/>
      <c r="B1691" s="16"/>
      <c r="C1691" s="16"/>
      <c r="D1691" s="15"/>
      <c r="E1691" s="14"/>
      <c r="F1691" s="13"/>
      <c r="G1691" s="12" t="str">
        <f>IF(E1691="","",VLOOKUP(E1691,図書名リスト!$C$3:$W$1161,16,0))</f>
        <v/>
      </c>
      <c r="H1691" s="11" t="str">
        <f>IF(E1691="","",VLOOKUP(W1691,図書名リスト!$A$3:$W$1161,5,0))</f>
        <v/>
      </c>
      <c r="I1691" s="11" t="str">
        <f>IF(E1691="","",VLOOKUP(W1691,図書名リスト!$A$3:$W$1161,9,0))</f>
        <v/>
      </c>
      <c r="J1691" s="11" t="str">
        <f>IF(E1691="","",VLOOKUP(W1691,図書名リスト!$A$3:$W$1161,23,0))</f>
        <v/>
      </c>
      <c r="K1691" s="11" t="str">
        <f>IF(E1691="","",VLOOKUP(W1691,図書名リスト!$A$3:$W$11651,11,0))</f>
        <v/>
      </c>
      <c r="L1691" s="38" t="str">
        <f>IF(E1691="","",VLOOKUP(W1691,図書名リスト!$A$3:$W$1161,14,0))</f>
        <v/>
      </c>
      <c r="M1691" s="9" t="str">
        <f>IF(E1691="","",VLOOKUP(W1691,図書名リスト!$A$3:$W$1161,17,0))</f>
        <v/>
      </c>
      <c r="N1691" s="10"/>
      <c r="O1691" s="9" t="str">
        <f>IF(E1691="","",VLOOKUP(W1691,図書名リスト!$A$3:$W$1161,21,0))</f>
        <v/>
      </c>
      <c r="P1691" s="9" t="str">
        <f>IF(E1691="","",VLOOKUP(W1691,図書名リスト!$A$3:$W$1161,19,0))</f>
        <v/>
      </c>
      <c r="Q1691" s="9" t="str">
        <f>IF(E1691="","",VLOOKUP(W1691,図書名リスト!$A$3:$W$1161,20,0))</f>
        <v/>
      </c>
      <c r="R1691" s="9" t="str">
        <f>IF(E1691="","",VLOOKUP(W1691,図書名リスト!$A$3:$W$1161,22,0))</f>
        <v/>
      </c>
      <c r="S1691" s="8" t="str">
        <f t="shared" si="136"/>
        <v xml:space="preserve"> </v>
      </c>
      <c r="T1691" s="8" t="str">
        <f t="shared" si="137"/>
        <v>　</v>
      </c>
      <c r="U1691" s="8" t="str">
        <f t="shared" si="133"/>
        <v xml:space="preserve"> </v>
      </c>
      <c r="V1691" s="8">
        <f t="shared" si="134"/>
        <v>0</v>
      </c>
      <c r="W1691" s="7" t="str">
        <f t="shared" si="135"/>
        <v/>
      </c>
    </row>
    <row r="1692" spans="1:23" ht="57" customHeight="1" x14ac:dyDescent="0.15">
      <c r="A1692" s="10"/>
      <c r="B1692" s="16"/>
      <c r="C1692" s="16"/>
      <c r="D1692" s="15"/>
      <c r="E1692" s="14"/>
      <c r="F1692" s="13"/>
      <c r="G1692" s="12" t="str">
        <f>IF(E1692="","",VLOOKUP(E1692,図書名リスト!$C$3:$W$1161,16,0))</f>
        <v/>
      </c>
      <c r="H1692" s="11" t="str">
        <f>IF(E1692="","",VLOOKUP(W1692,図書名リスト!$A$3:$W$1161,5,0))</f>
        <v/>
      </c>
      <c r="I1692" s="11" t="str">
        <f>IF(E1692="","",VLOOKUP(W1692,図書名リスト!$A$3:$W$1161,9,0))</f>
        <v/>
      </c>
      <c r="J1692" s="11" t="str">
        <f>IF(E1692="","",VLOOKUP(W1692,図書名リスト!$A$3:$W$1161,23,0))</f>
        <v/>
      </c>
      <c r="K1692" s="11" t="str">
        <f>IF(E1692="","",VLOOKUP(W1692,図書名リスト!$A$3:$W$11651,11,0))</f>
        <v/>
      </c>
      <c r="L1692" s="38" t="str">
        <f>IF(E1692="","",VLOOKUP(W1692,図書名リスト!$A$3:$W$1161,14,0))</f>
        <v/>
      </c>
      <c r="M1692" s="9" t="str">
        <f>IF(E1692="","",VLOOKUP(W1692,図書名リスト!$A$3:$W$1161,17,0))</f>
        <v/>
      </c>
      <c r="N1692" s="10"/>
      <c r="O1692" s="9" t="str">
        <f>IF(E1692="","",VLOOKUP(W1692,図書名リスト!$A$3:$W$1161,21,0))</f>
        <v/>
      </c>
      <c r="P1692" s="9" t="str">
        <f>IF(E1692="","",VLOOKUP(W1692,図書名リスト!$A$3:$W$1161,19,0))</f>
        <v/>
      </c>
      <c r="Q1692" s="9" t="str">
        <f>IF(E1692="","",VLOOKUP(W1692,図書名リスト!$A$3:$W$1161,20,0))</f>
        <v/>
      </c>
      <c r="R1692" s="9" t="str">
        <f>IF(E1692="","",VLOOKUP(W1692,図書名リスト!$A$3:$W$1161,22,0))</f>
        <v/>
      </c>
      <c r="S1692" s="8" t="str">
        <f t="shared" si="136"/>
        <v xml:space="preserve"> </v>
      </c>
      <c r="T1692" s="8" t="str">
        <f t="shared" si="137"/>
        <v>　</v>
      </c>
      <c r="U1692" s="8" t="str">
        <f t="shared" si="133"/>
        <v xml:space="preserve"> </v>
      </c>
      <c r="V1692" s="8">
        <f t="shared" si="134"/>
        <v>0</v>
      </c>
      <c r="W1692" s="7" t="str">
        <f t="shared" si="135"/>
        <v/>
      </c>
    </row>
    <row r="1693" spans="1:23" ht="57" customHeight="1" x14ac:dyDescent="0.15">
      <c r="A1693" s="10"/>
      <c r="B1693" s="16"/>
      <c r="C1693" s="16"/>
      <c r="D1693" s="15"/>
      <c r="E1693" s="14"/>
      <c r="F1693" s="13"/>
      <c r="G1693" s="12" t="str">
        <f>IF(E1693="","",VLOOKUP(E1693,図書名リスト!$C$3:$W$1161,16,0))</f>
        <v/>
      </c>
      <c r="H1693" s="11" t="str">
        <f>IF(E1693="","",VLOOKUP(W1693,図書名リスト!$A$3:$W$1161,5,0))</f>
        <v/>
      </c>
      <c r="I1693" s="11" t="str">
        <f>IF(E1693="","",VLOOKUP(W1693,図書名リスト!$A$3:$W$1161,9,0))</f>
        <v/>
      </c>
      <c r="J1693" s="11" t="str">
        <f>IF(E1693="","",VLOOKUP(W1693,図書名リスト!$A$3:$W$1161,23,0))</f>
        <v/>
      </c>
      <c r="K1693" s="11" t="str">
        <f>IF(E1693="","",VLOOKUP(W1693,図書名リスト!$A$3:$W$11651,11,0))</f>
        <v/>
      </c>
      <c r="L1693" s="38" t="str">
        <f>IF(E1693="","",VLOOKUP(W1693,図書名リスト!$A$3:$W$1161,14,0))</f>
        <v/>
      </c>
      <c r="M1693" s="9" t="str">
        <f>IF(E1693="","",VLOOKUP(W1693,図書名リスト!$A$3:$W$1161,17,0))</f>
        <v/>
      </c>
      <c r="N1693" s="10"/>
      <c r="O1693" s="9" t="str">
        <f>IF(E1693="","",VLOOKUP(W1693,図書名リスト!$A$3:$W$1161,21,0))</f>
        <v/>
      </c>
      <c r="P1693" s="9" t="str">
        <f>IF(E1693="","",VLOOKUP(W1693,図書名リスト!$A$3:$W$1161,19,0))</f>
        <v/>
      </c>
      <c r="Q1693" s="9" t="str">
        <f>IF(E1693="","",VLOOKUP(W1693,図書名リスト!$A$3:$W$1161,20,0))</f>
        <v/>
      </c>
      <c r="R1693" s="9" t="str">
        <f>IF(E1693="","",VLOOKUP(W1693,図書名リスト!$A$3:$W$1161,22,0))</f>
        <v/>
      </c>
      <c r="S1693" s="8" t="str">
        <f t="shared" si="136"/>
        <v xml:space="preserve"> </v>
      </c>
      <c r="T1693" s="8" t="str">
        <f t="shared" si="137"/>
        <v>　</v>
      </c>
      <c r="U1693" s="8" t="str">
        <f t="shared" si="133"/>
        <v xml:space="preserve"> </v>
      </c>
      <c r="V1693" s="8">
        <f t="shared" si="134"/>
        <v>0</v>
      </c>
      <c r="W1693" s="7" t="str">
        <f t="shared" si="135"/>
        <v/>
      </c>
    </row>
    <row r="1694" spans="1:23" ht="57" customHeight="1" x14ac:dyDescent="0.15">
      <c r="A1694" s="10"/>
      <c r="B1694" s="16"/>
      <c r="C1694" s="16"/>
      <c r="D1694" s="15"/>
      <c r="E1694" s="14"/>
      <c r="F1694" s="13"/>
      <c r="G1694" s="12" t="str">
        <f>IF(E1694="","",VLOOKUP(E1694,図書名リスト!$C$3:$W$1161,16,0))</f>
        <v/>
      </c>
      <c r="H1694" s="11" t="str">
        <f>IF(E1694="","",VLOOKUP(W1694,図書名リスト!$A$3:$W$1161,5,0))</f>
        <v/>
      </c>
      <c r="I1694" s="11" t="str">
        <f>IF(E1694="","",VLOOKUP(W1694,図書名リスト!$A$3:$W$1161,9,0))</f>
        <v/>
      </c>
      <c r="J1694" s="11" t="str">
        <f>IF(E1694="","",VLOOKUP(W1694,図書名リスト!$A$3:$W$1161,23,0))</f>
        <v/>
      </c>
      <c r="K1694" s="11" t="str">
        <f>IF(E1694="","",VLOOKUP(W1694,図書名リスト!$A$3:$W$11651,11,0))</f>
        <v/>
      </c>
      <c r="L1694" s="38" t="str">
        <f>IF(E1694="","",VLOOKUP(W1694,図書名リスト!$A$3:$W$1161,14,0))</f>
        <v/>
      </c>
      <c r="M1694" s="9" t="str">
        <f>IF(E1694="","",VLOOKUP(W1694,図書名リスト!$A$3:$W$1161,17,0))</f>
        <v/>
      </c>
      <c r="N1694" s="10"/>
      <c r="O1694" s="9" t="str">
        <f>IF(E1694="","",VLOOKUP(W1694,図書名リスト!$A$3:$W$1161,21,0))</f>
        <v/>
      </c>
      <c r="P1694" s="9" t="str">
        <f>IF(E1694="","",VLOOKUP(W1694,図書名リスト!$A$3:$W$1161,19,0))</f>
        <v/>
      </c>
      <c r="Q1694" s="9" t="str">
        <f>IF(E1694="","",VLOOKUP(W1694,図書名リスト!$A$3:$W$1161,20,0))</f>
        <v/>
      </c>
      <c r="R1694" s="9" t="str">
        <f>IF(E1694="","",VLOOKUP(W1694,図書名リスト!$A$3:$W$1161,22,0))</f>
        <v/>
      </c>
      <c r="S1694" s="8" t="str">
        <f t="shared" si="136"/>
        <v xml:space="preserve"> </v>
      </c>
      <c r="T1694" s="8" t="str">
        <f t="shared" si="137"/>
        <v>　</v>
      </c>
      <c r="U1694" s="8" t="str">
        <f t="shared" si="133"/>
        <v xml:space="preserve"> </v>
      </c>
      <c r="V1694" s="8">
        <f t="shared" si="134"/>
        <v>0</v>
      </c>
      <c r="W1694" s="7" t="str">
        <f t="shared" si="135"/>
        <v/>
      </c>
    </row>
    <row r="1695" spans="1:23" ht="57" customHeight="1" x14ac:dyDescent="0.15">
      <c r="A1695" s="10"/>
      <c r="B1695" s="16"/>
      <c r="C1695" s="16"/>
      <c r="D1695" s="15"/>
      <c r="E1695" s="14"/>
      <c r="F1695" s="13"/>
      <c r="G1695" s="12" t="str">
        <f>IF(E1695="","",VLOOKUP(E1695,図書名リスト!$C$3:$W$1161,16,0))</f>
        <v/>
      </c>
      <c r="H1695" s="11" t="str">
        <f>IF(E1695="","",VLOOKUP(W1695,図書名リスト!$A$3:$W$1161,5,0))</f>
        <v/>
      </c>
      <c r="I1695" s="11" t="str">
        <f>IF(E1695="","",VLOOKUP(W1695,図書名リスト!$A$3:$W$1161,9,0))</f>
        <v/>
      </c>
      <c r="J1695" s="11" t="str">
        <f>IF(E1695="","",VLOOKUP(W1695,図書名リスト!$A$3:$W$1161,23,0))</f>
        <v/>
      </c>
      <c r="K1695" s="11" t="str">
        <f>IF(E1695="","",VLOOKUP(W1695,図書名リスト!$A$3:$W$11651,11,0))</f>
        <v/>
      </c>
      <c r="L1695" s="38" t="str">
        <f>IF(E1695="","",VLOOKUP(W1695,図書名リスト!$A$3:$W$1161,14,0))</f>
        <v/>
      </c>
      <c r="M1695" s="9" t="str">
        <f>IF(E1695="","",VLOOKUP(W1695,図書名リスト!$A$3:$W$1161,17,0))</f>
        <v/>
      </c>
      <c r="N1695" s="10"/>
      <c r="O1695" s="9" t="str">
        <f>IF(E1695="","",VLOOKUP(W1695,図書名リスト!$A$3:$W$1161,21,0))</f>
        <v/>
      </c>
      <c r="P1695" s="9" t="str">
        <f>IF(E1695="","",VLOOKUP(W1695,図書名リスト!$A$3:$W$1161,19,0))</f>
        <v/>
      </c>
      <c r="Q1695" s="9" t="str">
        <f>IF(E1695="","",VLOOKUP(W1695,図書名リスト!$A$3:$W$1161,20,0))</f>
        <v/>
      </c>
      <c r="R1695" s="9" t="str">
        <f>IF(E1695="","",VLOOKUP(W1695,図書名リスト!$A$3:$W$1161,22,0))</f>
        <v/>
      </c>
      <c r="S1695" s="8" t="str">
        <f t="shared" si="136"/>
        <v xml:space="preserve"> </v>
      </c>
      <c r="T1695" s="8" t="str">
        <f t="shared" si="137"/>
        <v>　</v>
      </c>
      <c r="U1695" s="8" t="str">
        <f t="shared" si="133"/>
        <v xml:space="preserve"> </v>
      </c>
      <c r="V1695" s="8">
        <f t="shared" si="134"/>
        <v>0</v>
      </c>
      <c r="W1695" s="7" t="str">
        <f t="shared" si="135"/>
        <v/>
      </c>
    </row>
    <row r="1696" spans="1:23" ht="57" customHeight="1" x14ac:dyDescent="0.15">
      <c r="A1696" s="10"/>
      <c r="B1696" s="16"/>
      <c r="C1696" s="16"/>
      <c r="D1696" s="15"/>
      <c r="E1696" s="14"/>
      <c r="F1696" s="13"/>
      <c r="G1696" s="12" t="str">
        <f>IF(E1696="","",VLOOKUP(E1696,図書名リスト!$C$3:$W$1161,16,0))</f>
        <v/>
      </c>
      <c r="H1696" s="11" t="str">
        <f>IF(E1696="","",VLOOKUP(W1696,図書名リスト!$A$3:$W$1161,5,0))</f>
        <v/>
      </c>
      <c r="I1696" s="11" t="str">
        <f>IF(E1696="","",VLOOKUP(W1696,図書名リスト!$A$3:$W$1161,9,0))</f>
        <v/>
      </c>
      <c r="J1696" s="11" t="str">
        <f>IF(E1696="","",VLOOKUP(W1696,図書名リスト!$A$3:$W$1161,23,0))</f>
        <v/>
      </c>
      <c r="K1696" s="11" t="str">
        <f>IF(E1696="","",VLOOKUP(W1696,図書名リスト!$A$3:$W$11651,11,0))</f>
        <v/>
      </c>
      <c r="L1696" s="38" t="str">
        <f>IF(E1696="","",VLOOKUP(W1696,図書名リスト!$A$3:$W$1161,14,0))</f>
        <v/>
      </c>
      <c r="M1696" s="9" t="str">
        <f>IF(E1696="","",VLOOKUP(W1696,図書名リスト!$A$3:$W$1161,17,0))</f>
        <v/>
      </c>
      <c r="N1696" s="10"/>
      <c r="O1696" s="9" t="str">
        <f>IF(E1696="","",VLOOKUP(W1696,図書名リスト!$A$3:$W$1161,21,0))</f>
        <v/>
      </c>
      <c r="P1696" s="9" t="str">
        <f>IF(E1696="","",VLOOKUP(W1696,図書名リスト!$A$3:$W$1161,19,0))</f>
        <v/>
      </c>
      <c r="Q1696" s="9" t="str">
        <f>IF(E1696="","",VLOOKUP(W1696,図書名リスト!$A$3:$W$1161,20,0))</f>
        <v/>
      </c>
      <c r="R1696" s="9" t="str">
        <f>IF(E1696="","",VLOOKUP(W1696,図書名リスト!$A$3:$W$1161,22,0))</f>
        <v/>
      </c>
      <c r="S1696" s="8" t="str">
        <f t="shared" si="136"/>
        <v xml:space="preserve"> </v>
      </c>
      <c r="T1696" s="8" t="str">
        <f t="shared" si="137"/>
        <v>　</v>
      </c>
      <c r="U1696" s="8" t="str">
        <f t="shared" si="133"/>
        <v xml:space="preserve"> </v>
      </c>
      <c r="V1696" s="8">
        <f t="shared" si="134"/>
        <v>0</v>
      </c>
      <c r="W1696" s="7" t="str">
        <f t="shared" si="135"/>
        <v/>
      </c>
    </row>
    <row r="1697" spans="1:23" ht="57" customHeight="1" x14ac:dyDescent="0.15">
      <c r="A1697" s="10"/>
      <c r="B1697" s="16"/>
      <c r="C1697" s="16"/>
      <c r="D1697" s="15"/>
      <c r="E1697" s="14"/>
      <c r="F1697" s="13"/>
      <c r="G1697" s="12" t="str">
        <f>IF(E1697="","",VLOOKUP(E1697,図書名リスト!$C$3:$W$1161,16,0))</f>
        <v/>
      </c>
      <c r="H1697" s="11" t="str">
        <f>IF(E1697="","",VLOOKUP(W1697,図書名リスト!$A$3:$W$1161,5,0))</f>
        <v/>
      </c>
      <c r="I1697" s="11" t="str">
        <f>IF(E1697="","",VLOOKUP(W1697,図書名リスト!$A$3:$W$1161,9,0))</f>
        <v/>
      </c>
      <c r="J1697" s="11" t="str">
        <f>IF(E1697="","",VLOOKUP(W1697,図書名リスト!$A$3:$W$1161,23,0))</f>
        <v/>
      </c>
      <c r="K1697" s="11" t="str">
        <f>IF(E1697="","",VLOOKUP(W1697,図書名リスト!$A$3:$W$11651,11,0))</f>
        <v/>
      </c>
      <c r="L1697" s="38" t="str">
        <f>IF(E1697="","",VLOOKUP(W1697,図書名リスト!$A$3:$W$1161,14,0))</f>
        <v/>
      </c>
      <c r="M1697" s="9" t="str">
        <f>IF(E1697="","",VLOOKUP(W1697,図書名リスト!$A$3:$W$1161,17,0))</f>
        <v/>
      </c>
      <c r="N1697" s="10"/>
      <c r="O1697" s="9" t="str">
        <f>IF(E1697="","",VLOOKUP(W1697,図書名リスト!$A$3:$W$1161,21,0))</f>
        <v/>
      </c>
      <c r="P1697" s="9" t="str">
        <f>IF(E1697="","",VLOOKUP(W1697,図書名リスト!$A$3:$W$1161,19,0))</f>
        <v/>
      </c>
      <c r="Q1697" s="9" t="str">
        <f>IF(E1697="","",VLOOKUP(W1697,図書名リスト!$A$3:$W$1161,20,0))</f>
        <v/>
      </c>
      <c r="R1697" s="9" t="str">
        <f>IF(E1697="","",VLOOKUP(W1697,図書名リスト!$A$3:$W$1161,22,0))</f>
        <v/>
      </c>
      <c r="S1697" s="8" t="str">
        <f t="shared" si="136"/>
        <v xml:space="preserve"> </v>
      </c>
      <c r="T1697" s="8" t="str">
        <f t="shared" si="137"/>
        <v>　</v>
      </c>
      <c r="U1697" s="8" t="str">
        <f t="shared" si="133"/>
        <v xml:space="preserve"> </v>
      </c>
      <c r="V1697" s="8">
        <f t="shared" si="134"/>
        <v>0</v>
      </c>
      <c r="W1697" s="7" t="str">
        <f t="shared" si="135"/>
        <v/>
      </c>
    </row>
    <row r="1698" spans="1:23" ht="57" customHeight="1" x14ac:dyDescent="0.15">
      <c r="A1698" s="10"/>
      <c r="B1698" s="16"/>
      <c r="C1698" s="16"/>
      <c r="D1698" s="15"/>
      <c r="E1698" s="14"/>
      <c r="F1698" s="13"/>
      <c r="G1698" s="12" t="str">
        <f>IF(E1698="","",VLOOKUP(E1698,図書名リスト!$C$3:$W$1161,16,0))</f>
        <v/>
      </c>
      <c r="H1698" s="11" t="str">
        <f>IF(E1698="","",VLOOKUP(W1698,図書名リスト!$A$3:$W$1161,5,0))</f>
        <v/>
      </c>
      <c r="I1698" s="11" t="str">
        <f>IF(E1698="","",VLOOKUP(W1698,図書名リスト!$A$3:$W$1161,9,0))</f>
        <v/>
      </c>
      <c r="J1698" s="11" t="str">
        <f>IF(E1698="","",VLOOKUP(W1698,図書名リスト!$A$3:$W$1161,23,0))</f>
        <v/>
      </c>
      <c r="K1698" s="11" t="str">
        <f>IF(E1698="","",VLOOKUP(W1698,図書名リスト!$A$3:$W$11651,11,0))</f>
        <v/>
      </c>
      <c r="L1698" s="38" t="str">
        <f>IF(E1698="","",VLOOKUP(W1698,図書名リスト!$A$3:$W$1161,14,0))</f>
        <v/>
      </c>
      <c r="M1698" s="9" t="str">
        <f>IF(E1698="","",VLOOKUP(W1698,図書名リスト!$A$3:$W$1161,17,0))</f>
        <v/>
      </c>
      <c r="N1698" s="10"/>
      <c r="O1698" s="9" t="str">
        <f>IF(E1698="","",VLOOKUP(W1698,図書名リスト!$A$3:$W$1161,21,0))</f>
        <v/>
      </c>
      <c r="P1698" s="9" t="str">
        <f>IF(E1698="","",VLOOKUP(W1698,図書名リスト!$A$3:$W$1161,19,0))</f>
        <v/>
      </c>
      <c r="Q1698" s="9" t="str">
        <f>IF(E1698="","",VLOOKUP(W1698,図書名リスト!$A$3:$W$1161,20,0))</f>
        <v/>
      </c>
      <c r="R1698" s="9" t="str">
        <f>IF(E1698="","",VLOOKUP(W1698,図書名リスト!$A$3:$W$1161,22,0))</f>
        <v/>
      </c>
      <c r="S1698" s="8" t="str">
        <f t="shared" si="136"/>
        <v xml:space="preserve"> </v>
      </c>
      <c r="T1698" s="8" t="str">
        <f t="shared" si="137"/>
        <v>　</v>
      </c>
      <c r="U1698" s="8" t="str">
        <f t="shared" si="133"/>
        <v xml:space="preserve"> </v>
      </c>
      <c r="V1698" s="8">
        <f t="shared" si="134"/>
        <v>0</v>
      </c>
      <c r="W1698" s="7" t="str">
        <f t="shared" si="135"/>
        <v/>
      </c>
    </row>
    <row r="1699" spans="1:23" ht="57" customHeight="1" x14ac:dyDescent="0.15">
      <c r="A1699" s="10"/>
      <c r="B1699" s="16"/>
      <c r="C1699" s="16"/>
      <c r="D1699" s="15"/>
      <c r="E1699" s="14"/>
      <c r="F1699" s="13"/>
      <c r="G1699" s="12" t="str">
        <f>IF(E1699="","",VLOOKUP(E1699,図書名リスト!$C$3:$W$1161,16,0))</f>
        <v/>
      </c>
      <c r="H1699" s="11" t="str">
        <f>IF(E1699="","",VLOOKUP(W1699,図書名リスト!$A$3:$W$1161,5,0))</f>
        <v/>
      </c>
      <c r="I1699" s="11" t="str">
        <f>IF(E1699="","",VLOOKUP(W1699,図書名リスト!$A$3:$W$1161,9,0))</f>
        <v/>
      </c>
      <c r="J1699" s="11" t="str">
        <f>IF(E1699="","",VLOOKUP(W1699,図書名リスト!$A$3:$W$1161,23,0))</f>
        <v/>
      </c>
      <c r="K1699" s="11" t="str">
        <f>IF(E1699="","",VLOOKUP(W1699,図書名リスト!$A$3:$W$11651,11,0))</f>
        <v/>
      </c>
      <c r="L1699" s="38" t="str">
        <f>IF(E1699="","",VLOOKUP(W1699,図書名リスト!$A$3:$W$1161,14,0))</f>
        <v/>
      </c>
      <c r="M1699" s="9" t="str">
        <f>IF(E1699="","",VLOOKUP(W1699,図書名リスト!$A$3:$W$1161,17,0))</f>
        <v/>
      </c>
      <c r="N1699" s="10"/>
      <c r="O1699" s="9" t="str">
        <f>IF(E1699="","",VLOOKUP(W1699,図書名リスト!$A$3:$W$1161,21,0))</f>
        <v/>
      </c>
      <c r="P1699" s="9" t="str">
        <f>IF(E1699="","",VLOOKUP(W1699,図書名リスト!$A$3:$W$1161,19,0))</f>
        <v/>
      </c>
      <c r="Q1699" s="9" t="str">
        <f>IF(E1699="","",VLOOKUP(W1699,図書名リスト!$A$3:$W$1161,20,0))</f>
        <v/>
      </c>
      <c r="R1699" s="9" t="str">
        <f>IF(E1699="","",VLOOKUP(W1699,図書名リスト!$A$3:$W$1161,22,0))</f>
        <v/>
      </c>
      <c r="S1699" s="8" t="str">
        <f t="shared" si="136"/>
        <v xml:space="preserve"> </v>
      </c>
      <c r="T1699" s="8" t="str">
        <f t="shared" si="137"/>
        <v>　</v>
      </c>
      <c r="U1699" s="8" t="str">
        <f t="shared" si="133"/>
        <v xml:space="preserve"> </v>
      </c>
      <c r="V1699" s="8">
        <f t="shared" si="134"/>
        <v>0</v>
      </c>
      <c r="W1699" s="7" t="str">
        <f t="shared" si="135"/>
        <v/>
      </c>
    </row>
    <row r="1700" spans="1:23" ht="57" customHeight="1" x14ac:dyDescent="0.15">
      <c r="A1700" s="10"/>
      <c r="B1700" s="16"/>
      <c r="C1700" s="16"/>
      <c r="D1700" s="15"/>
      <c r="E1700" s="14"/>
      <c r="F1700" s="13"/>
      <c r="G1700" s="12" t="str">
        <f>IF(E1700="","",VLOOKUP(E1700,図書名リスト!$C$3:$W$1161,16,0))</f>
        <v/>
      </c>
      <c r="H1700" s="11" t="str">
        <f>IF(E1700="","",VLOOKUP(W1700,図書名リスト!$A$3:$W$1161,5,0))</f>
        <v/>
      </c>
      <c r="I1700" s="11" t="str">
        <f>IF(E1700="","",VLOOKUP(W1700,図書名リスト!$A$3:$W$1161,9,0))</f>
        <v/>
      </c>
      <c r="J1700" s="11" t="str">
        <f>IF(E1700="","",VLOOKUP(W1700,図書名リスト!$A$3:$W$1161,23,0))</f>
        <v/>
      </c>
      <c r="K1700" s="11" t="str">
        <f>IF(E1700="","",VLOOKUP(W1700,図書名リスト!$A$3:$W$11651,11,0))</f>
        <v/>
      </c>
      <c r="L1700" s="38" t="str">
        <f>IF(E1700="","",VLOOKUP(W1700,図書名リスト!$A$3:$W$1161,14,0))</f>
        <v/>
      </c>
      <c r="M1700" s="9" t="str">
        <f>IF(E1700="","",VLOOKUP(W1700,図書名リスト!$A$3:$W$1161,17,0))</f>
        <v/>
      </c>
      <c r="N1700" s="10"/>
      <c r="O1700" s="9" t="str">
        <f>IF(E1700="","",VLOOKUP(W1700,図書名リスト!$A$3:$W$1161,21,0))</f>
        <v/>
      </c>
      <c r="P1700" s="9" t="str">
        <f>IF(E1700="","",VLOOKUP(W1700,図書名リスト!$A$3:$W$1161,19,0))</f>
        <v/>
      </c>
      <c r="Q1700" s="9" t="str">
        <f>IF(E1700="","",VLOOKUP(W1700,図書名リスト!$A$3:$W$1161,20,0))</f>
        <v/>
      </c>
      <c r="R1700" s="9" t="str">
        <f>IF(E1700="","",VLOOKUP(W1700,図書名リスト!$A$3:$W$1161,22,0))</f>
        <v/>
      </c>
      <c r="S1700" s="8" t="str">
        <f t="shared" si="136"/>
        <v xml:space="preserve"> </v>
      </c>
      <c r="T1700" s="8" t="str">
        <f t="shared" si="137"/>
        <v>　</v>
      </c>
      <c r="U1700" s="8" t="str">
        <f t="shared" si="133"/>
        <v xml:space="preserve"> </v>
      </c>
      <c r="V1700" s="8">
        <f t="shared" si="134"/>
        <v>0</v>
      </c>
      <c r="W1700" s="7" t="str">
        <f t="shared" si="135"/>
        <v/>
      </c>
    </row>
    <row r="1701" spans="1:23" ht="57" customHeight="1" x14ac:dyDescent="0.15">
      <c r="A1701" s="10"/>
      <c r="B1701" s="16"/>
      <c r="C1701" s="16"/>
      <c r="D1701" s="15"/>
      <c r="E1701" s="14"/>
      <c r="F1701" s="13"/>
      <c r="G1701" s="12" t="str">
        <f>IF(E1701="","",VLOOKUP(E1701,図書名リスト!$C$3:$W$1161,16,0))</f>
        <v/>
      </c>
      <c r="H1701" s="11" t="str">
        <f>IF(E1701="","",VLOOKUP(W1701,図書名リスト!$A$3:$W$1161,5,0))</f>
        <v/>
      </c>
      <c r="I1701" s="11" t="str">
        <f>IF(E1701="","",VLOOKUP(W1701,図書名リスト!$A$3:$W$1161,9,0))</f>
        <v/>
      </c>
      <c r="J1701" s="11" t="str">
        <f>IF(E1701="","",VLOOKUP(W1701,図書名リスト!$A$3:$W$1161,23,0))</f>
        <v/>
      </c>
      <c r="K1701" s="11" t="str">
        <f>IF(E1701="","",VLOOKUP(W1701,図書名リスト!$A$3:$W$11651,11,0))</f>
        <v/>
      </c>
      <c r="L1701" s="38" t="str">
        <f>IF(E1701="","",VLOOKUP(W1701,図書名リスト!$A$3:$W$1161,14,0))</f>
        <v/>
      </c>
      <c r="M1701" s="9" t="str">
        <f>IF(E1701="","",VLOOKUP(W1701,図書名リスト!$A$3:$W$1161,17,0))</f>
        <v/>
      </c>
      <c r="N1701" s="10"/>
      <c r="O1701" s="9" t="str">
        <f>IF(E1701="","",VLOOKUP(W1701,図書名リスト!$A$3:$W$1161,21,0))</f>
        <v/>
      </c>
      <c r="P1701" s="9" t="str">
        <f>IF(E1701="","",VLOOKUP(W1701,図書名リスト!$A$3:$W$1161,19,0))</f>
        <v/>
      </c>
      <c r="Q1701" s="9" t="str">
        <f>IF(E1701="","",VLOOKUP(W1701,図書名リスト!$A$3:$W$1161,20,0))</f>
        <v/>
      </c>
      <c r="R1701" s="9" t="str">
        <f>IF(E1701="","",VLOOKUP(W1701,図書名リスト!$A$3:$W$1161,22,0))</f>
        <v/>
      </c>
      <c r="S1701" s="8" t="str">
        <f t="shared" si="136"/>
        <v xml:space="preserve"> </v>
      </c>
      <c r="T1701" s="8" t="str">
        <f t="shared" si="137"/>
        <v>　</v>
      </c>
      <c r="U1701" s="8" t="str">
        <f t="shared" si="133"/>
        <v xml:space="preserve"> </v>
      </c>
      <c r="V1701" s="8">
        <f t="shared" si="134"/>
        <v>0</v>
      </c>
      <c r="W1701" s="7" t="str">
        <f t="shared" si="135"/>
        <v/>
      </c>
    </row>
    <row r="1702" spans="1:23" ht="57" customHeight="1" x14ac:dyDescent="0.15">
      <c r="A1702" s="10"/>
      <c r="B1702" s="16"/>
      <c r="C1702" s="16"/>
      <c r="D1702" s="15"/>
      <c r="E1702" s="14"/>
      <c r="F1702" s="13"/>
      <c r="G1702" s="12" t="str">
        <f>IF(E1702="","",VLOOKUP(E1702,図書名リスト!$C$3:$W$1161,16,0))</f>
        <v/>
      </c>
      <c r="H1702" s="11" t="str">
        <f>IF(E1702="","",VLOOKUP(W1702,図書名リスト!$A$3:$W$1161,5,0))</f>
        <v/>
      </c>
      <c r="I1702" s="11" t="str">
        <f>IF(E1702="","",VLOOKUP(W1702,図書名リスト!$A$3:$W$1161,9,0))</f>
        <v/>
      </c>
      <c r="J1702" s="11" t="str">
        <f>IF(E1702="","",VLOOKUP(W1702,図書名リスト!$A$3:$W$1161,23,0))</f>
        <v/>
      </c>
      <c r="K1702" s="11" t="str">
        <f>IF(E1702="","",VLOOKUP(W1702,図書名リスト!$A$3:$W$11651,11,0))</f>
        <v/>
      </c>
      <c r="L1702" s="38" t="str">
        <f>IF(E1702="","",VLOOKUP(W1702,図書名リスト!$A$3:$W$1161,14,0))</f>
        <v/>
      </c>
      <c r="M1702" s="9" t="str">
        <f>IF(E1702="","",VLOOKUP(W1702,図書名リスト!$A$3:$W$1161,17,0))</f>
        <v/>
      </c>
      <c r="N1702" s="10"/>
      <c r="O1702" s="9" t="str">
        <f>IF(E1702="","",VLOOKUP(W1702,図書名リスト!$A$3:$W$1161,21,0))</f>
        <v/>
      </c>
      <c r="P1702" s="9" t="str">
        <f>IF(E1702="","",VLOOKUP(W1702,図書名リスト!$A$3:$W$1161,19,0))</f>
        <v/>
      </c>
      <c r="Q1702" s="9" t="str">
        <f>IF(E1702="","",VLOOKUP(W1702,図書名リスト!$A$3:$W$1161,20,0))</f>
        <v/>
      </c>
      <c r="R1702" s="9" t="str">
        <f>IF(E1702="","",VLOOKUP(W1702,図書名リスト!$A$3:$W$1161,22,0))</f>
        <v/>
      </c>
      <c r="S1702" s="8" t="str">
        <f t="shared" si="136"/>
        <v xml:space="preserve"> </v>
      </c>
      <c r="T1702" s="8" t="str">
        <f t="shared" si="137"/>
        <v>　</v>
      </c>
      <c r="U1702" s="8" t="str">
        <f t="shared" si="133"/>
        <v xml:space="preserve"> </v>
      </c>
      <c r="V1702" s="8">
        <f t="shared" si="134"/>
        <v>0</v>
      </c>
      <c r="W1702" s="7" t="str">
        <f t="shared" si="135"/>
        <v/>
      </c>
    </row>
    <row r="1703" spans="1:23" ht="57" customHeight="1" x14ac:dyDescent="0.15">
      <c r="A1703" s="10"/>
      <c r="B1703" s="16"/>
      <c r="C1703" s="16"/>
      <c r="D1703" s="15"/>
      <c r="E1703" s="14"/>
      <c r="F1703" s="13"/>
      <c r="G1703" s="12" t="str">
        <f>IF(E1703="","",VLOOKUP(E1703,図書名リスト!$C$3:$W$1161,16,0))</f>
        <v/>
      </c>
      <c r="H1703" s="11" t="str">
        <f>IF(E1703="","",VLOOKUP(W1703,図書名リスト!$A$3:$W$1161,5,0))</f>
        <v/>
      </c>
      <c r="I1703" s="11" t="str">
        <f>IF(E1703="","",VLOOKUP(W1703,図書名リスト!$A$3:$W$1161,9,0))</f>
        <v/>
      </c>
      <c r="J1703" s="11" t="str">
        <f>IF(E1703="","",VLOOKUP(W1703,図書名リスト!$A$3:$W$1161,23,0))</f>
        <v/>
      </c>
      <c r="K1703" s="11" t="str">
        <f>IF(E1703="","",VLOOKUP(W1703,図書名リスト!$A$3:$W$11651,11,0))</f>
        <v/>
      </c>
      <c r="L1703" s="38" t="str">
        <f>IF(E1703="","",VLOOKUP(W1703,図書名リスト!$A$3:$W$1161,14,0))</f>
        <v/>
      </c>
      <c r="M1703" s="9" t="str">
        <f>IF(E1703="","",VLOOKUP(W1703,図書名リスト!$A$3:$W$1161,17,0))</f>
        <v/>
      </c>
      <c r="N1703" s="10"/>
      <c r="O1703" s="9" t="str">
        <f>IF(E1703="","",VLOOKUP(W1703,図書名リスト!$A$3:$W$1161,21,0))</f>
        <v/>
      </c>
      <c r="P1703" s="9" t="str">
        <f>IF(E1703="","",VLOOKUP(W1703,図書名リスト!$A$3:$W$1161,19,0))</f>
        <v/>
      </c>
      <c r="Q1703" s="9" t="str">
        <f>IF(E1703="","",VLOOKUP(W1703,図書名リスト!$A$3:$W$1161,20,0))</f>
        <v/>
      </c>
      <c r="R1703" s="9" t="str">
        <f>IF(E1703="","",VLOOKUP(W1703,図書名リスト!$A$3:$W$1161,22,0))</f>
        <v/>
      </c>
      <c r="S1703" s="8" t="str">
        <f t="shared" si="136"/>
        <v xml:space="preserve"> </v>
      </c>
      <c r="T1703" s="8" t="str">
        <f t="shared" si="137"/>
        <v>　</v>
      </c>
      <c r="U1703" s="8" t="str">
        <f t="shared" si="133"/>
        <v xml:space="preserve"> </v>
      </c>
      <c r="V1703" s="8">
        <f t="shared" si="134"/>
        <v>0</v>
      </c>
      <c r="W1703" s="7" t="str">
        <f t="shared" si="135"/>
        <v/>
      </c>
    </row>
    <row r="1704" spans="1:23" ht="57" customHeight="1" x14ac:dyDescent="0.15">
      <c r="A1704" s="10"/>
      <c r="B1704" s="16"/>
      <c r="C1704" s="16"/>
      <c r="D1704" s="15"/>
      <c r="E1704" s="14"/>
      <c r="F1704" s="13"/>
      <c r="G1704" s="12" t="str">
        <f>IF(E1704="","",VLOOKUP(E1704,図書名リスト!$C$3:$W$1161,16,0))</f>
        <v/>
      </c>
      <c r="H1704" s="11" t="str">
        <f>IF(E1704="","",VLOOKUP(W1704,図書名リスト!$A$3:$W$1161,5,0))</f>
        <v/>
      </c>
      <c r="I1704" s="11" t="str">
        <f>IF(E1704="","",VLOOKUP(W1704,図書名リスト!$A$3:$W$1161,9,0))</f>
        <v/>
      </c>
      <c r="J1704" s="11" t="str">
        <f>IF(E1704="","",VLOOKUP(W1704,図書名リスト!$A$3:$W$1161,23,0))</f>
        <v/>
      </c>
      <c r="K1704" s="11" t="str">
        <f>IF(E1704="","",VLOOKUP(W1704,図書名リスト!$A$3:$W$11651,11,0))</f>
        <v/>
      </c>
      <c r="L1704" s="38" t="str">
        <f>IF(E1704="","",VLOOKUP(W1704,図書名リスト!$A$3:$W$1161,14,0))</f>
        <v/>
      </c>
      <c r="M1704" s="9" t="str">
        <f>IF(E1704="","",VLOOKUP(W1704,図書名リスト!$A$3:$W$1161,17,0))</f>
        <v/>
      </c>
      <c r="N1704" s="10"/>
      <c r="O1704" s="9" t="str">
        <f>IF(E1704="","",VLOOKUP(W1704,図書名リスト!$A$3:$W$1161,21,0))</f>
        <v/>
      </c>
      <c r="P1704" s="9" t="str">
        <f>IF(E1704="","",VLOOKUP(W1704,図書名リスト!$A$3:$W$1161,19,0))</f>
        <v/>
      </c>
      <c r="Q1704" s="9" t="str">
        <f>IF(E1704="","",VLOOKUP(W1704,図書名リスト!$A$3:$W$1161,20,0))</f>
        <v/>
      </c>
      <c r="R1704" s="9" t="str">
        <f>IF(E1704="","",VLOOKUP(W1704,図書名リスト!$A$3:$W$1161,22,0))</f>
        <v/>
      </c>
      <c r="S1704" s="8" t="str">
        <f t="shared" si="136"/>
        <v xml:space="preserve"> </v>
      </c>
      <c r="T1704" s="8" t="str">
        <f t="shared" si="137"/>
        <v>　</v>
      </c>
      <c r="U1704" s="8" t="str">
        <f t="shared" si="133"/>
        <v xml:space="preserve"> </v>
      </c>
      <c r="V1704" s="8">
        <f t="shared" si="134"/>
        <v>0</v>
      </c>
      <c r="W1704" s="7" t="str">
        <f t="shared" si="135"/>
        <v/>
      </c>
    </row>
    <row r="1705" spans="1:23" ht="57" customHeight="1" x14ac:dyDescent="0.15">
      <c r="A1705" s="10"/>
      <c r="B1705" s="16"/>
      <c r="C1705" s="16"/>
      <c r="D1705" s="15"/>
      <c r="E1705" s="14"/>
      <c r="F1705" s="13"/>
      <c r="G1705" s="12" t="str">
        <f>IF(E1705="","",VLOOKUP(E1705,図書名リスト!$C$3:$W$1161,16,0))</f>
        <v/>
      </c>
      <c r="H1705" s="11" t="str">
        <f>IF(E1705="","",VLOOKUP(W1705,図書名リスト!$A$3:$W$1161,5,0))</f>
        <v/>
      </c>
      <c r="I1705" s="11" t="str">
        <f>IF(E1705="","",VLOOKUP(W1705,図書名リスト!$A$3:$W$1161,9,0))</f>
        <v/>
      </c>
      <c r="J1705" s="11" t="str">
        <f>IF(E1705="","",VLOOKUP(W1705,図書名リスト!$A$3:$W$1161,23,0))</f>
        <v/>
      </c>
      <c r="K1705" s="11" t="str">
        <f>IF(E1705="","",VLOOKUP(W1705,図書名リスト!$A$3:$W$11651,11,0))</f>
        <v/>
      </c>
      <c r="L1705" s="38" t="str">
        <f>IF(E1705="","",VLOOKUP(W1705,図書名リスト!$A$3:$W$1161,14,0))</f>
        <v/>
      </c>
      <c r="M1705" s="9" t="str">
        <f>IF(E1705="","",VLOOKUP(W1705,図書名リスト!$A$3:$W$1161,17,0))</f>
        <v/>
      </c>
      <c r="N1705" s="10"/>
      <c r="O1705" s="9" t="str">
        <f>IF(E1705="","",VLOOKUP(W1705,図書名リスト!$A$3:$W$1161,21,0))</f>
        <v/>
      </c>
      <c r="P1705" s="9" t="str">
        <f>IF(E1705="","",VLOOKUP(W1705,図書名リスト!$A$3:$W$1161,19,0))</f>
        <v/>
      </c>
      <c r="Q1705" s="9" t="str">
        <f>IF(E1705="","",VLOOKUP(W1705,図書名リスト!$A$3:$W$1161,20,0))</f>
        <v/>
      </c>
      <c r="R1705" s="9" t="str">
        <f>IF(E1705="","",VLOOKUP(W1705,図書名リスト!$A$3:$W$1161,22,0))</f>
        <v/>
      </c>
      <c r="S1705" s="8" t="str">
        <f t="shared" si="136"/>
        <v xml:space="preserve"> </v>
      </c>
      <c r="T1705" s="8" t="str">
        <f t="shared" si="137"/>
        <v>　</v>
      </c>
      <c r="U1705" s="8" t="str">
        <f t="shared" ref="U1705:U1768" si="138">IF($A1705=0," ",VLOOKUP(S1705,$Y$14:$Z$60,2,0))</f>
        <v xml:space="preserve"> </v>
      </c>
      <c r="V1705" s="8">
        <f t="shared" ref="V1705:V1768" si="139">A1705</f>
        <v>0</v>
      </c>
      <c r="W1705" s="7" t="str">
        <f t="shared" ref="W1705:W1768" si="140">IF(E1705&amp;F1705="","",CONCATENATE(E1705,F1705))</f>
        <v/>
      </c>
    </row>
    <row r="1706" spans="1:23" ht="57" customHeight="1" x14ac:dyDescent="0.15">
      <c r="A1706" s="10"/>
      <c r="B1706" s="16"/>
      <c r="C1706" s="16"/>
      <c r="D1706" s="15"/>
      <c r="E1706" s="14"/>
      <c r="F1706" s="13"/>
      <c r="G1706" s="12" t="str">
        <f>IF(E1706="","",VLOOKUP(E1706,図書名リスト!$C$3:$W$1161,16,0))</f>
        <v/>
      </c>
      <c r="H1706" s="11" t="str">
        <f>IF(E1706="","",VLOOKUP(W1706,図書名リスト!$A$3:$W$1161,5,0))</f>
        <v/>
      </c>
      <c r="I1706" s="11" t="str">
        <f>IF(E1706="","",VLOOKUP(W1706,図書名リスト!$A$3:$W$1161,9,0))</f>
        <v/>
      </c>
      <c r="J1706" s="11" t="str">
        <f>IF(E1706="","",VLOOKUP(W1706,図書名リスト!$A$3:$W$1161,23,0))</f>
        <v/>
      </c>
      <c r="K1706" s="11" t="str">
        <f>IF(E1706="","",VLOOKUP(W1706,図書名リスト!$A$3:$W$11651,11,0))</f>
        <v/>
      </c>
      <c r="L1706" s="38" t="str">
        <f>IF(E1706="","",VLOOKUP(W1706,図書名リスト!$A$3:$W$1161,14,0))</f>
        <v/>
      </c>
      <c r="M1706" s="9" t="str">
        <f>IF(E1706="","",VLOOKUP(W1706,図書名リスト!$A$3:$W$1161,17,0))</f>
        <v/>
      </c>
      <c r="N1706" s="10"/>
      <c r="O1706" s="9" t="str">
        <f>IF(E1706="","",VLOOKUP(W1706,図書名リスト!$A$3:$W$1161,21,0))</f>
        <v/>
      </c>
      <c r="P1706" s="9" t="str">
        <f>IF(E1706="","",VLOOKUP(W1706,図書名リスト!$A$3:$W$1161,19,0))</f>
        <v/>
      </c>
      <c r="Q1706" s="9" t="str">
        <f>IF(E1706="","",VLOOKUP(W1706,図書名リスト!$A$3:$W$1161,20,0))</f>
        <v/>
      </c>
      <c r="R1706" s="9" t="str">
        <f>IF(E1706="","",VLOOKUP(W1706,図書名リスト!$A$3:$W$1161,22,0))</f>
        <v/>
      </c>
      <c r="S1706" s="8" t="str">
        <f t="shared" si="136"/>
        <v xml:space="preserve"> </v>
      </c>
      <c r="T1706" s="8" t="str">
        <f t="shared" si="137"/>
        <v>　</v>
      </c>
      <c r="U1706" s="8" t="str">
        <f t="shared" si="138"/>
        <v xml:space="preserve"> </v>
      </c>
      <c r="V1706" s="8">
        <f t="shared" si="139"/>
        <v>0</v>
      </c>
      <c r="W1706" s="7" t="str">
        <f t="shared" si="140"/>
        <v/>
      </c>
    </row>
    <row r="1707" spans="1:23" ht="57" customHeight="1" x14ac:dyDescent="0.15">
      <c r="A1707" s="10"/>
      <c r="B1707" s="16"/>
      <c r="C1707" s="16"/>
      <c r="D1707" s="15"/>
      <c r="E1707" s="14"/>
      <c r="F1707" s="13"/>
      <c r="G1707" s="12" t="str">
        <f>IF(E1707="","",VLOOKUP(E1707,図書名リスト!$C$3:$W$1161,16,0))</f>
        <v/>
      </c>
      <c r="H1707" s="11" t="str">
        <f>IF(E1707="","",VLOOKUP(W1707,図書名リスト!$A$3:$W$1161,5,0))</f>
        <v/>
      </c>
      <c r="I1707" s="11" t="str">
        <f>IF(E1707="","",VLOOKUP(W1707,図書名リスト!$A$3:$W$1161,9,0))</f>
        <v/>
      </c>
      <c r="J1707" s="11" t="str">
        <f>IF(E1707="","",VLOOKUP(W1707,図書名リスト!$A$3:$W$1161,23,0))</f>
        <v/>
      </c>
      <c r="K1707" s="11" t="str">
        <f>IF(E1707="","",VLOOKUP(W1707,図書名リスト!$A$3:$W$11651,11,0))</f>
        <v/>
      </c>
      <c r="L1707" s="38" t="str">
        <f>IF(E1707="","",VLOOKUP(W1707,図書名リスト!$A$3:$W$1161,14,0))</f>
        <v/>
      </c>
      <c r="M1707" s="9" t="str">
        <f>IF(E1707="","",VLOOKUP(W1707,図書名リスト!$A$3:$W$1161,17,0))</f>
        <v/>
      </c>
      <c r="N1707" s="10"/>
      <c r="O1707" s="9" t="str">
        <f>IF(E1707="","",VLOOKUP(W1707,図書名リスト!$A$3:$W$1161,21,0))</f>
        <v/>
      </c>
      <c r="P1707" s="9" t="str">
        <f>IF(E1707="","",VLOOKUP(W1707,図書名リスト!$A$3:$W$1161,19,0))</f>
        <v/>
      </c>
      <c r="Q1707" s="9" t="str">
        <f>IF(E1707="","",VLOOKUP(W1707,図書名リスト!$A$3:$W$1161,20,0))</f>
        <v/>
      </c>
      <c r="R1707" s="9" t="str">
        <f>IF(E1707="","",VLOOKUP(W1707,図書名リスト!$A$3:$W$1161,22,0))</f>
        <v/>
      </c>
      <c r="S1707" s="8" t="str">
        <f t="shared" si="136"/>
        <v xml:space="preserve"> </v>
      </c>
      <c r="T1707" s="8" t="str">
        <f t="shared" si="137"/>
        <v>　</v>
      </c>
      <c r="U1707" s="8" t="str">
        <f t="shared" si="138"/>
        <v xml:space="preserve"> </v>
      </c>
      <c r="V1707" s="8">
        <f t="shared" si="139"/>
        <v>0</v>
      </c>
      <c r="W1707" s="7" t="str">
        <f t="shared" si="140"/>
        <v/>
      </c>
    </row>
    <row r="1708" spans="1:23" ht="57" customHeight="1" x14ac:dyDescent="0.15">
      <c r="A1708" s="10"/>
      <c r="B1708" s="16"/>
      <c r="C1708" s="16"/>
      <c r="D1708" s="15"/>
      <c r="E1708" s="14"/>
      <c r="F1708" s="13"/>
      <c r="G1708" s="12" t="str">
        <f>IF(E1708="","",VLOOKUP(E1708,図書名リスト!$C$3:$W$1161,16,0))</f>
        <v/>
      </c>
      <c r="H1708" s="11" t="str">
        <f>IF(E1708="","",VLOOKUP(W1708,図書名リスト!$A$3:$W$1161,5,0))</f>
        <v/>
      </c>
      <c r="I1708" s="11" t="str">
        <f>IF(E1708="","",VLOOKUP(W1708,図書名リスト!$A$3:$W$1161,9,0))</f>
        <v/>
      </c>
      <c r="J1708" s="11" t="str">
        <f>IF(E1708="","",VLOOKUP(W1708,図書名リスト!$A$3:$W$1161,23,0))</f>
        <v/>
      </c>
      <c r="K1708" s="11" t="str">
        <f>IF(E1708="","",VLOOKUP(W1708,図書名リスト!$A$3:$W$11651,11,0))</f>
        <v/>
      </c>
      <c r="L1708" s="38" t="str">
        <f>IF(E1708="","",VLOOKUP(W1708,図書名リスト!$A$3:$W$1161,14,0))</f>
        <v/>
      </c>
      <c r="M1708" s="9" t="str">
        <f>IF(E1708="","",VLOOKUP(W1708,図書名リスト!$A$3:$W$1161,17,0))</f>
        <v/>
      </c>
      <c r="N1708" s="10"/>
      <c r="O1708" s="9" t="str">
        <f>IF(E1708="","",VLOOKUP(W1708,図書名リスト!$A$3:$W$1161,21,0))</f>
        <v/>
      </c>
      <c r="P1708" s="9" t="str">
        <f>IF(E1708="","",VLOOKUP(W1708,図書名リスト!$A$3:$W$1161,19,0))</f>
        <v/>
      </c>
      <c r="Q1708" s="9" t="str">
        <f>IF(E1708="","",VLOOKUP(W1708,図書名リスト!$A$3:$W$1161,20,0))</f>
        <v/>
      </c>
      <c r="R1708" s="9" t="str">
        <f>IF(E1708="","",VLOOKUP(W1708,図書名リスト!$A$3:$W$1161,22,0))</f>
        <v/>
      </c>
      <c r="S1708" s="8" t="str">
        <f t="shared" si="136"/>
        <v xml:space="preserve"> </v>
      </c>
      <c r="T1708" s="8" t="str">
        <f t="shared" si="137"/>
        <v>　</v>
      </c>
      <c r="U1708" s="8" t="str">
        <f t="shared" si="138"/>
        <v xml:space="preserve"> </v>
      </c>
      <c r="V1708" s="8">
        <f t="shared" si="139"/>
        <v>0</v>
      </c>
      <c r="W1708" s="7" t="str">
        <f t="shared" si="140"/>
        <v/>
      </c>
    </row>
    <row r="1709" spans="1:23" ht="57" customHeight="1" x14ac:dyDescent="0.15">
      <c r="A1709" s="10"/>
      <c r="B1709" s="16"/>
      <c r="C1709" s="16"/>
      <c r="D1709" s="15"/>
      <c r="E1709" s="14"/>
      <c r="F1709" s="13"/>
      <c r="G1709" s="12" t="str">
        <f>IF(E1709="","",VLOOKUP(E1709,図書名リスト!$C$3:$W$1161,16,0))</f>
        <v/>
      </c>
      <c r="H1709" s="11" t="str">
        <f>IF(E1709="","",VLOOKUP(W1709,図書名リスト!$A$3:$W$1161,5,0))</f>
        <v/>
      </c>
      <c r="I1709" s="11" t="str">
        <f>IF(E1709="","",VLOOKUP(W1709,図書名リスト!$A$3:$W$1161,9,0))</f>
        <v/>
      </c>
      <c r="J1709" s="11" t="str">
        <f>IF(E1709="","",VLOOKUP(W1709,図書名リスト!$A$3:$W$1161,23,0))</f>
        <v/>
      </c>
      <c r="K1709" s="11" t="str">
        <f>IF(E1709="","",VLOOKUP(W1709,図書名リスト!$A$3:$W$11651,11,0))</f>
        <v/>
      </c>
      <c r="L1709" s="38" t="str">
        <f>IF(E1709="","",VLOOKUP(W1709,図書名リスト!$A$3:$W$1161,14,0))</f>
        <v/>
      </c>
      <c r="M1709" s="9" t="str">
        <f>IF(E1709="","",VLOOKUP(W1709,図書名リスト!$A$3:$W$1161,17,0))</f>
        <v/>
      </c>
      <c r="N1709" s="10"/>
      <c r="O1709" s="9" t="str">
        <f>IF(E1709="","",VLOOKUP(W1709,図書名リスト!$A$3:$W$1161,21,0))</f>
        <v/>
      </c>
      <c r="P1709" s="9" t="str">
        <f>IF(E1709="","",VLOOKUP(W1709,図書名リスト!$A$3:$W$1161,19,0))</f>
        <v/>
      </c>
      <c r="Q1709" s="9" t="str">
        <f>IF(E1709="","",VLOOKUP(W1709,図書名リスト!$A$3:$W$1161,20,0))</f>
        <v/>
      </c>
      <c r="R1709" s="9" t="str">
        <f>IF(E1709="","",VLOOKUP(W1709,図書名リスト!$A$3:$W$1161,22,0))</f>
        <v/>
      </c>
      <c r="S1709" s="8" t="str">
        <f t="shared" si="136"/>
        <v xml:space="preserve"> </v>
      </c>
      <c r="T1709" s="8" t="str">
        <f t="shared" si="137"/>
        <v>　</v>
      </c>
      <c r="U1709" s="8" t="str">
        <f t="shared" si="138"/>
        <v xml:space="preserve"> </v>
      </c>
      <c r="V1709" s="8">
        <f t="shared" si="139"/>
        <v>0</v>
      </c>
      <c r="W1709" s="7" t="str">
        <f t="shared" si="140"/>
        <v/>
      </c>
    </row>
    <row r="1710" spans="1:23" ht="57" customHeight="1" x14ac:dyDescent="0.15">
      <c r="A1710" s="10"/>
      <c r="B1710" s="16"/>
      <c r="C1710" s="16"/>
      <c r="D1710" s="15"/>
      <c r="E1710" s="14"/>
      <c r="F1710" s="13"/>
      <c r="G1710" s="12" t="str">
        <f>IF(E1710="","",VLOOKUP(E1710,図書名リスト!$C$3:$W$1161,16,0))</f>
        <v/>
      </c>
      <c r="H1710" s="11" t="str">
        <f>IF(E1710="","",VLOOKUP(W1710,図書名リスト!$A$3:$W$1161,5,0))</f>
        <v/>
      </c>
      <c r="I1710" s="11" t="str">
        <f>IF(E1710="","",VLOOKUP(W1710,図書名リスト!$A$3:$W$1161,9,0))</f>
        <v/>
      </c>
      <c r="J1710" s="11" t="str">
        <f>IF(E1710="","",VLOOKUP(W1710,図書名リスト!$A$3:$W$1161,23,0))</f>
        <v/>
      </c>
      <c r="K1710" s="11" t="str">
        <f>IF(E1710="","",VLOOKUP(W1710,図書名リスト!$A$3:$W$11651,11,0))</f>
        <v/>
      </c>
      <c r="L1710" s="38" t="str">
        <f>IF(E1710="","",VLOOKUP(W1710,図書名リスト!$A$3:$W$1161,14,0))</f>
        <v/>
      </c>
      <c r="M1710" s="9" t="str">
        <f>IF(E1710="","",VLOOKUP(W1710,図書名リスト!$A$3:$W$1161,17,0))</f>
        <v/>
      </c>
      <c r="N1710" s="10"/>
      <c r="O1710" s="9" t="str">
        <f>IF(E1710="","",VLOOKUP(W1710,図書名リスト!$A$3:$W$1161,21,0))</f>
        <v/>
      </c>
      <c r="P1710" s="9" t="str">
        <f>IF(E1710="","",VLOOKUP(W1710,図書名リスト!$A$3:$W$1161,19,0))</f>
        <v/>
      </c>
      <c r="Q1710" s="9" t="str">
        <f>IF(E1710="","",VLOOKUP(W1710,図書名リスト!$A$3:$W$1161,20,0))</f>
        <v/>
      </c>
      <c r="R1710" s="9" t="str">
        <f>IF(E1710="","",VLOOKUP(W1710,図書名リスト!$A$3:$W$1161,22,0))</f>
        <v/>
      </c>
      <c r="S1710" s="8" t="str">
        <f t="shared" si="136"/>
        <v xml:space="preserve"> </v>
      </c>
      <c r="T1710" s="8" t="str">
        <f t="shared" si="137"/>
        <v>　</v>
      </c>
      <c r="U1710" s="8" t="str">
        <f t="shared" si="138"/>
        <v xml:space="preserve"> </v>
      </c>
      <c r="V1710" s="8">
        <f t="shared" si="139"/>
        <v>0</v>
      </c>
      <c r="W1710" s="7" t="str">
        <f t="shared" si="140"/>
        <v/>
      </c>
    </row>
    <row r="1711" spans="1:23" ht="57" customHeight="1" x14ac:dyDescent="0.15">
      <c r="A1711" s="10"/>
      <c r="B1711" s="16"/>
      <c r="C1711" s="16"/>
      <c r="D1711" s="15"/>
      <c r="E1711" s="14"/>
      <c r="F1711" s="13"/>
      <c r="G1711" s="12" t="str">
        <f>IF(E1711="","",VLOOKUP(E1711,図書名リスト!$C$3:$W$1161,16,0))</f>
        <v/>
      </c>
      <c r="H1711" s="11" t="str">
        <f>IF(E1711="","",VLOOKUP(W1711,図書名リスト!$A$3:$W$1161,5,0))</f>
        <v/>
      </c>
      <c r="I1711" s="11" t="str">
        <f>IF(E1711="","",VLOOKUP(W1711,図書名リスト!$A$3:$W$1161,9,0))</f>
        <v/>
      </c>
      <c r="J1711" s="11" t="str">
        <f>IF(E1711="","",VLOOKUP(W1711,図書名リスト!$A$3:$W$1161,23,0))</f>
        <v/>
      </c>
      <c r="K1711" s="11" t="str">
        <f>IF(E1711="","",VLOOKUP(W1711,図書名リスト!$A$3:$W$11651,11,0))</f>
        <v/>
      </c>
      <c r="L1711" s="38" t="str">
        <f>IF(E1711="","",VLOOKUP(W1711,図書名リスト!$A$3:$W$1161,14,0))</f>
        <v/>
      </c>
      <c r="M1711" s="9" t="str">
        <f>IF(E1711="","",VLOOKUP(W1711,図書名リスト!$A$3:$W$1161,17,0))</f>
        <v/>
      </c>
      <c r="N1711" s="10"/>
      <c r="O1711" s="9" t="str">
        <f>IF(E1711="","",VLOOKUP(W1711,図書名リスト!$A$3:$W$1161,21,0))</f>
        <v/>
      </c>
      <c r="P1711" s="9" t="str">
        <f>IF(E1711="","",VLOOKUP(W1711,図書名リスト!$A$3:$W$1161,19,0))</f>
        <v/>
      </c>
      <c r="Q1711" s="9" t="str">
        <f>IF(E1711="","",VLOOKUP(W1711,図書名リスト!$A$3:$W$1161,20,0))</f>
        <v/>
      </c>
      <c r="R1711" s="9" t="str">
        <f>IF(E1711="","",VLOOKUP(W1711,図書名リスト!$A$3:$W$1161,22,0))</f>
        <v/>
      </c>
      <c r="S1711" s="8" t="str">
        <f t="shared" si="136"/>
        <v xml:space="preserve"> </v>
      </c>
      <c r="T1711" s="8" t="str">
        <f t="shared" si="137"/>
        <v>　</v>
      </c>
      <c r="U1711" s="8" t="str">
        <f t="shared" si="138"/>
        <v xml:space="preserve"> </v>
      </c>
      <c r="V1711" s="8">
        <f t="shared" si="139"/>
        <v>0</v>
      </c>
      <c r="W1711" s="7" t="str">
        <f t="shared" si="140"/>
        <v/>
      </c>
    </row>
    <row r="1712" spans="1:23" ht="57" customHeight="1" x14ac:dyDescent="0.15">
      <c r="A1712" s="10"/>
      <c r="B1712" s="16"/>
      <c r="C1712" s="16"/>
      <c r="D1712" s="15"/>
      <c r="E1712" s="14"/>
      <c r="F1712" s="13"/>
      <c r="G1712" s="12" t="str">
        <f>IF(E1712="","",VLOOKUP(E1712,図書名リスト!$C$3:$W$1161,16,0))</f>
        <v/>
      </c>
      <c r="H1712" s="11" t="str">
        <f>IF(E1712="","",VLOOKUP(W1712,図書名リスト!$A$3:$W$1161,5,0))</f>
        <v/>
      </c>
      <c r="I1712" s="11" t="str">
        <f>IF(E1712="","",VLOOKUP(W1712,図書名リスト!$A$3:$W$1161,9,0))</f>
        <v/>
      </c>
      <c r="J1712" s="11" t="str">
        <f>IF(E1712="","",VLOOKUP(W1712,図書名リスト!$A$3:$W$1161,23,0))</f>
        <v/>
      </c>
      <c r="K1712" s="11" t="str">
        <f>IF(E1712="","",VLOOKUP(W1712,図書名リスト!$A$3:$W$11651,11,0))</f>
        <v/>
      </c>
      <c r="L1712" s="38" t="str">
        <f>IF(E1712="","",VLOOKUP(W1712,図書名リスト!$A$3:$W$1161,14,0))</f>
        <v/>
      </c>
      <c r="M1712" s="9" t="str">
        <f>IF(E1712="","",VLOOKUP(W1712,図書名リスト!$A$3:$W$1161,17,0))</f>
        <v/>
      </c>
      <c r="N1712" s="10"/>
      <c r="O1712" s="9" t="str">
        <f>IF(E1712="","",VLOOKUP(W1712,図書名リスト!$A$3:$W$1161,21,0))</f>
        <v/>
      </c>
      <c r="P1712" s="9" t="str">
        <f>IF(E1712="","",VLOOKUP(W1712,図書名リスト!$A$3:$W$1161,19,0))</f>
        <v/>
      </c>
      <c r="Q1712" s="9" t="str">
        <f>IF(E1712="","",VLOOKUP(W1712,図書名リスト!$A$3:$W$1161,20,0))</f>
        <v/>
      </c>
      <c r="R1712" s="9" t="str">
        <f>IF(E1712="","",VLOOKUP(W1712,図書名リスト!$A$3:$W$1161,22,0))</f>
        <v/>
      </c>
      <c r="S1712" s="8" t="str">
        <f t="shared" si="136"/>
        <v xml:space="preserve"> </v>
      </c>
      <c r="T1712" s="8" t="str">
        <f t="shared" si="137"/>
        <v>　</v>
      </c>
      <c r="U1712" s="8" t="str">
        <f t="shared" si="138"/>
        <v xml:space="preserve"> </v>
      </c>
      <c r="V1712" s="8">
        <f t="shared" si="139"/>
        <v>0</v>
      </c>
      <c r="W1712" s="7" t="str">
        <f t="shared" si="140"/>
        <v/>
      </c>
    </row>
    <row r="1713" spans="1:23" ht="57" customHeight="1" x14ac:dyDescent="0.15">
      <c r="A1713" s="10"/>
      <c r="B1713" s="16"/>
      <c r="C1713" s="16"/>
      <c r="D1713" s="15"/>
      <c r="E1713" s="14"/>
      <c r="F1713" s="13"/>
      <c r="G1713" s="12" t="str">
        <f>IF(E1713="","",VLOOKUP(E1713,図書名リスト!$C$3:$W$1161,16,0))</f>
        <v/>
      </c>
      <c r="H1713" s="11" t="str">
        <f>IF(E1713="","",VLOOKUP(W1713,図書名リスト!$A$3:$W$1161,5,0))</f>
        <v/>
      </c>
      <c r="I1713" s="11" t="str">
        <f>IF(E1713="","",VLOOKUP(W1713,図書名リスト!$A$3:$W$1161,9,0))</f>
        <v/>
      </c>
      <c r="J1713" s="11" t="str">
        <f>IF(E1713="","",VLOOKUP(W1713,図書名リスト!$A$3:$W$1161,23,0))</f>
        <v/>
      </c>
      <c r="K1713" s="11" t="str">
        <f>IF(E1713="","",VLOOKUP(W1713,図書名リスト!$A$3:$W$11651,11,0))</f>
        <v/>
      </c>
      <c r="L1713" s="38" t="str">
        <f>IF(E1713="","",VLOOKUP(W1713,図書名リスト!$A$3:$W$1161,14,0))</f>
        <v/>
      </c>
      <c r="M1713" s="9" t="str">
        <f>IF(E1713="","",VLOOKUP(W1713,図書名リスト!$A$3:$W$1161,17,0))</f>
        <v/>
      </c>
      <c r="N1713" s="10"/>
      <c r="O1713" s="9" t="str">
        <f>IF(E1713="","",VLOOKUP(W1713,図書名リスト!$A$3:$W$1161,21,0))</f>
        <v/>
      </c>
      <c r="P1713" s="9" t="str">
        <f>IF(E1713="","",VLOOKUP(W1713,図書名リスト!$A$3:$W$1161,19,0))</f>
        <v/>
      </c>
      <c r="Q1713" s="9" t="str">
        <f>IF(E1713="","",VLOOKUP(W1713,図書名リスト!$A$3:$W$1161,20,0))</f>
        <v/>
      </c>
      <c r="R1713" s="9" t="str">
        <f>IF(E1713="","",VLOOKUP(W1713,図書名リスト!$A$3:$W$1161,22,0))</f>
        <v/>
      </c>
      <c r="S1713" s="8" t="str">
        <f t="shared" si="136"/>
        <v xml:space="preserve"> </v>
      </c>
      <c r="T1713" s="8" t="str">
        <f t="shared" si="137"/>
        <v>　</v>
      </c>
      <c r="U1713" s="8" t="str">
        <f t="shared" si="138"/>
        <v xml:space="preserve"> </v>
      </c>
      <c r="V1713" s="8">
        <f t="shared" si="139"/>
        <v>0</v>
      </c>
      <c r="W1713" s="7" t="str">
        <f t="shared" si="140"/>
        <v/>
      </c>
    </row>
    <row r="1714" spans="1:23" ht="57" customHeight="1" x14ac:dyDescent="0.15">
      <c r="A1714" s="10"/>
      <c r="B1714" s="16"/>
      <c r="C1714" s="16"/>
      <c r="D1714" s="15"/>
      <c r="E1714" s="14"/>
      <c r="F1714" s="13"/>
      <c r="G1714" s="12" t="str">
        <f>IF(E1714="","",VLOOKUP(E1714,図書名リスト!$C$3:$W$1161,16,0))</f>
        <v/>
      </c>
      <c r="H1714" s="11" t="str">
        <f>IF(E1714="","",VLOOKUP(W1714,図書名リスト!$A$3:$W$1161,5,0))</f>
        <v/>
      </c>
      <c r="I1714" s="11" t="str">
        <f>IF(E1714="","",VLOOKUP(W1714,図書名リスト!$A$3:$W$1161,9,0))</f>
        <v/>
      </c>
      <c r="J1714" s="11" t="str">
        <f>IF(E1714="","",VLOOKUP(W1714,図書名リスト!$A$3:$W$1161,23,0))</f>
        <v/>
      </c>
      <c r="K1714" s="11" t="str">
        <f>IF(E1714="","",VLOOKUP(W1714,図書名リスト!$A$3:$W$11651,11,0))</f>
        <v/>
      </c>
      <c r="L1714" s="38" t="str">
        <f>IF(E1714="","",VLOOKUP(W1714,図書名リスト!$A$3:$W$1161,14,0))</f>
        <v/>
      </c>
      <c r="M1714" s="9" t="str">
        <f>IF(E1714="","",VLOOKUP(W1714,図書名リスト!$A$3:$W$1161,17,0))</f>
        <v/>
      </c>
      <c r="N1714" s="10"/>
      <c r="O1714" s="9" t="str">
        <f>IF(E1714="","",VLOOKUP(W1714,図書名リスト!$A$3:$W$1161,21,0))</f>
        <v/>
      </c>
      <c r="P1714" s="9" t="str">
        <f>IF(E1714="","",VLOOKUP(W1714,図書名リスト!$A$3:$W$1161,19,0))</f>
        <v/>
      </c>
      <c r="Q1714" s="9" t="str">
        <f>IF(E1714="","",VLOOKUP(W1714,図書名リスト!$A$3:$W$1161,20,0))</f>
        <v/>
      </c>
      <c r="R1714" s="9" t="str">
        <f>IF(E1714="","",VLOOKUP(W1714,図書名リスト!$A$3:$W$1161,22,0))</f>
        <v/>
      </c>
      <c r="S1714" s="8" t="str">
        <f t="shared" si="136"/>
        <v xml:space="preserve"> </v>
      </c>
      <c r="T1714" s="8" t="str">
        <f t="shared" si="137"/>
        <v>　</v>
      </c>
      <c r="U1714" s="8" t="str">
        <f t="shared" si="138"/>
        <v xml:space="preserve"> </v>
      </c>
      <c r="V1714" s="8">
        <f t="shared" si="139"/>
        <v>0</v>
      </c>
      <c r="W1714" s="7" t="str">
        <f t="shared" si="140"/>
        <v/>
      </c>
    </row>
    <row r="1715" spans="1:23" ht="57" customHeight="1" x14ac:dyDescent="0.15">
      <c r="A1715" s="10"/>
      <c r="B1715" s="16"/>
      <c r="C1715" s="16"/>
      <c r="D1715" s="15"/>
      <c r="E1715" s="14"/>
      <c r="F1715" s="13"/>
      <c r="G1715" s="12" t="str">
        <f>IF(E1715="","",VLOOKUP(E1715,図書名リスト!$C$3:$W$1161,16,0))</f>
        <v/>
      </c>
      <c r="H1715" s="11" t="str">
        <f>IF(E1715="","",VLOOKUP(W1715,図書名リスト!$A$3:$W$1161,5,0))</f>
        <v/>
      </c>
      <c r="I1715" s="11" t="str">
        <f>IF(E1715="","",VLOOKUP(W1715,図書名リスト!$A$3:$W$1161,9,0))</f>
        <v/>
      </c>
      <c r="J1715" s="11" t="str">
        <f>IF(E1715="","",VLOOKUP(W1715,図書名リスト!$A$3:$W$1161,23,0))</f>
        <v/>
      </c>
      <c r="K1715" s="11" t="str">
        <f>IF(E1715="","",VLOOKUP(W1715,図書名リスト!$A$3:$W$11651,11,0))</f>
        <v/>
      </c>
      <c r="L1715" s="38" t="str">
        <f>IF(E1715="","",VLOOKUP(W1715,図書名リスト!$A$3:$W$1161,14,0))</f>
        <v/>
      </c>
      <c r="M1715" s="9" t="str">
        <f>IF(E1715="","",VLOOKUP(W1715,図書名リスト!$A$3:$W$1161,17,0))</f>
        <v/>
      </c>
      <c r="N1715" s="10"/>
      <c r="O1715" s="9" t="str">
        <f>IF(E1715="","",VLOOKUP(W1715,図書名リスト!$A$3:$W$1161,21,0))</f>
        <v/>
      </c>
      <c r="P1715" s="9" t="str">
        <f>IF(E1715="","",VLOOKUP(W1715,図書名リスト!$A$3:$W$1161,19,0))</f>
        <v/>
      </c>
      <c r="Q1715" s="9" t="str">
        <f>IF(E1715="","",VLOOKUP(W1715,図書名リスト!$A$3:$W$1161,20,0))</f>
        <v/>
      </c>
      <c r="R1715" s="9" t="str">
        <f>IF(E1715="","",VLOOKUP(W1715,図書名リスト!$A$3:$W$1161,22,0))</f>
        <v/>
      </c>
      <c r="S1715" s="8" t="str">
        <f t="shared" si="136"/>
        <v xml:space="preserve"> </v>
      </c>
      <c r="T1715" s="8" t="str">
        <f t="shared" si="137"/>
        <v>　</v>
      </c>
      <c r="U1715" s="8" t="str">
        <f t="shared" si="138"/>
        <v xml:space="preserve"> </v>
      </c>
      <c r="V1715" s="8">
        <f t="shared" si="139"/>
        <v>0</v>
      </c>
      <c r="W1715" s="7" t="str">
        <f t="shared" si="140"/>
        <v/>
      </c>
    </row>
    <row r="1716" spans="1:23" ht="57" customHeight="1" x14ac:dyDescent="0.15">
      <c r="A1716" s="10"/>
      <c r="B1716" s="16"/>
      <c r="C1716" s="16"/>
      <c r="D1716" s="15"/>
      <c r="E1716" s="14"/>
      <c r="F1716" s="13"/>
      <c r="G1716" s="12" t="str">
        <f>IF(E1716="","",VLOOKUP(E1716,図書名リスト!$C$3:$W$1161,16,0))</f>
        <v/>
      </c>
      <c r="H1716" s="11" t="str">
        <f>IF(E1716="","",VLOOKUP(W1716,図書名リスト!$A$3:$W$1161,5,0))</f>
        <v/>
      </c>
      <c r="I1716" s="11" t="str">
        <f>IF(E1716="","",VLOOKUP(W1716,図書名リスト!$A$3:$W$1161,9,0))</f>
        <v/>
      </c>
      <c r="J1716" s="11" t="str">
        <f>IF(E1716="","",VLOOKUP(W1716,図書名リスト!$A$3:$W$1161,23,0))</f>
        <v/>
      </c>
      <c r="K1716" s="11" t="str">
        <f>IF(E1716="","",VLOOKUP(W1716,図書名リスト!$A$3:$W$11651,11,0))</f>
        <v/>
      </c>
      <c r="L1716" s="38" t="str">
        <f>IF(E1716="","",VLOOKUP(W1716,図書名リスト!$A$3:$W$1161,14,0))</f>
        <v/>
      </c>
      <c r="M1716" s="9" t="str">
        <f>IF(E1716="","",VLOOKUP(W1716,図書名リスト!$A$3:$W$1161,17,0))</f>
        <v/>
      </c>
      <c r="N1716" s="10"/>
      <c r="O1716" s="9" t="str">
        <f>IF(E1716="","",VLOOKUP(W1716,図書名リスト!$A$3:$W$1161,21,0))</f>
        <v/>
      </c>
      <c r="P1716" s="9" t="str">
        <f>IF(E1716="","",VLOOKUP(W1716,図書名リスト!$A$3:$W$1161,19,0))</f>
        <v/>
      </c>
      <c r="Q1716" s="9" t="str">
        <f>IF(E1716="","",VLOOKUP(W1716,図書名リスト!$A$3:$W$1161,20,0))</f>
        <v/>
      </c>
      <c r="R1716" s="9" t="str">
        <f>IF(E1716="","",VLOOKUP(W1716,図書名リスト!$A$3:$W$1161,22,0))</f>
        <v/>
      </c>
      <c r="S1716" s="8" t="str">
        <f t="shared" si="136"/>
        <v xml:space="preserve"> </v>
      </c>
      <c r="T1716" s="8" t="str">
        <f t="shared" si="137"/>
        <v>　</v>
      </c>
      <c r="U1716" s="8" t="str">
        <f t="shared" si="138"/>
        <v xml:space="preserve"> </v>
      </c>
      <c r="V1716" s="8">
        <f t="shared" si="139"/>
        <v>0</v>
      </c>
      <c r="W1716" s="7" t="str">
        <f t="shared" si="140"/>
        <v/>
      </c>
    </row>
    <row r="1717" spans="1:23" ht="57" customHeight="1" x14ac:dyDescent="0.15">
      <c r="A1717" s="10"/>
      <c r="B1717" s="16"/>
      <c r="C1717" s="16"/>
      <c r="D1717" s="15"/>
      <c r="E1717" s="14"/>
      <c r="F1717" s="13"/>
      <c r="G1717" s="12" t="str">
        <f>IF(E1717="","",VLOOKUP(E1717,図書名リスト!$C$3:$W$1161,16,0))</f>
        <v/>
      </c>
      <c r="H1717" s="11" t="str">
        <f>IF(E1717="","",VLOOKUP(W1717,図書名リスト!$A$3:$W$1161,5,0))</f>
        <v/>
      </c>
      <c r="I1717" s="11" t="str">
        <f>IF(E1717="","",VLOOKUP(W1717,図書名リスト!$A$3:$W$1161,9,0))</f>
        <v/>
      </c>
      <c r="J1717" s="11" t="str">
        <f>IF(E1717="","",VLOOKUP(W1717,図書名リスト!$A$3:$W$1161,23,0))</f>
        <v/>
      </c>
      <c r="K1717" s="11" t="str">
        <f>IF(E1717="","",VLOOKUP(W1717,図書名リスト!$A$3:$W$11651,11,0))</f>
        <v/>
      </c>
      <c r="L1717" s="38" t="str">
        <f>IF(E1717="","",VLOOKUP(W1717,図書名リスト!$A$3:$W$1161,14,0))</f>
        <v/>
      </c>
      <c r="M1717" s="9" t="str">
        <f>IF(E1717="","",VLOOKUP(W1717,図書名リスト!$A$3:$W$1161,17,0))</f>
        <v/>
      </c>
      <c r="N1717" s="10"/>
      <c r="O1717" s="9" t="str">
        <f>IF(E1717="","",VLOOKUP(W1717,図書名リスト!$A$3:$W$1161,21,0))</f>
        <v/>
      </c>
      <c r="P1717" s="9" t="str">
        <f>IF(E1717="","",VLOOKUP(W1717,図書名リスト!$A$3:$W$1161,19,0))</f>
        <v/>
      </c>
      <c r="Q1717" s="9" t="str">
        <f>IF(E1717="","",VLOOKUP(W1717,図書名リスト!$A$3:$W$1161,20,0))</f>
        <v/>
      </c>
      <c r="R1717" s="9" t="str">
        <f>IF(E1717="","",VLOOKUP(W1717,図書名リスト!$A$3:$W$1161,22,0))</f>
        <v/>
      </c>
      <c r="S1717" s="8" t="str">
        <f t="shared" si="136"/>
        <v xml:space="preserve"> </v>
      </c>
      <c r="T1717" s="8" t="str">
        <f t="shared" si="137"/>
        <v>　</v>
      </c>
      <c r="U1717" s="8" t="str">
        <f t="shared" si="138"/>
        <v xml:space="preserve"> </v>
      </c>
      <c r="V1717" s="8">
        <f t="shared" si="139"/>
        <v>0</v>
      </c>
      <c r="W1717" s="7" t="str">
        <f t="shared" si="140"/>
        <v/>
      </c>
    </row>
    <row r="1718" spans="1:23" ht="57" customHeight="1" x14ac:dyDescent="0.15">
      <c r="A1718" s="10"/>
      <c r="B1718" s="16"/>
      <c r="C1718" s="16"/>
      <c r="D1718" s="15"/>
      <c r="E1718" s="14"/>
      <c r="F1718" s="13"/>
      <c r="G1718" s="12" t="str">
        <f>IF(E1718="","",VLOOKUP(E1718,図書名リスト!$C$3:$W$1161,16,0))</f>
        <v/>
      </c>
      <c r="H1718" s="11" t="str">
        <f>IF(E1718="","",VLOOKUP(W1718,図書名リスト!$A$3:$W$1161,5,0))</f>
        <v/>
      </c>
      <c r="I1718" s="11" t="str">
        <f>IF(E1718="","",VLOOKUP(W1718,図書名リスト!$A$3:$W$1161,9,0))</f>
        <v/>
      </c>
      <c r="J1718" s="11" t="str">
        <f>IF(E1718="","",VLOOKUP(W1718,図書名リスト!$A$3:$W$1161,23,0))</f>
        <v/>
      </c>
      <c r="K1718" s="11" t="str">
        <f>IF(E1718="","",VLOOKUP(W1718,図書名リスト!$A$3:$W$11651,11,0))</f>
        <v/>
      </c>
      <c r="L1718" s="38" t="str">
        <f>IF(E1718="","",VLOOKUP(W1718,図書名リスト!$A$3:$W$1161,14,0))</f>
        <v/>
      </c>
      <c r="M1718" s="9" t="str">
        <f>IF(E1718="","",VLOOKUP(W1718,図書名リスト!$A$3:$W$1161,17,0))</f>
        <v/>
      </c>
      <c r="N1718" s="10"/>
      <c r="O1718" s="9" t="str">
        <f>IF(E1718="","",VLOOKUP(W1718,図書名リスト!$A$3:$W$1161,21,0))</f>
        <v/>
      </c>
      <c r="P1718" s="9" t="str">
        <f>IF(E1718="","",VLOOKUP(W1718,図書名リスト!$A$3:$W$1161,19,0))</f>
        <v/>
      </c>
      <c r="Q1718" s="9" t="str">
        <f>IF(E1718="","",VLOOKUP(W1718,図書名リスト!$A$3:$W$1161,20,0))</f>
        <v/>
      </c>
      <c r="R1718" s="9" t="str">
        <f>IF(E1718="","",VLOOKUP(W1718,図書名リスト!$A$3:$W$1161,22,0))</f>
        <v/>
      </c>
      <c r="S1718" s="8" t="str">
        <f t="shared" si="136"/>
        <v xml:space="preserve"> </v>
      </c>
      <c r="T1718" s="8" t="str">
        <f t="shared" si="137"/>
        <v>　</v>
      </c>
      <c r="U1718" s="8" t="str">
        <f t="shared" si="138"/>
        <v xml:space="preserve"> </v>
      </c>
      <c r="V1718" s="8">
        <f t="shared" si="139"/>
        <v>0</v>
      </c>
      <c r="W1718" s="7" t="str">
        <f t="shared" si="140"/>
        <v/>
      </c>
    </row>
    <row r="1719" spans="1:23" ht="57" customHeight="1" x14ac:dyDescent="0.15">
      <c r="A1719" s="10"/>
      <c r="B1719" s="16"/>
      <c r="C1719" s="16"/>
      <c r="D1719" s="15"/>
      <c r="E1719" s="14"/>
      <c r="F1719" s="13"/>
      <c r="G1719" s="12" t="str">
        <f>IF(E1719="","",VLOOKUP(E1719,図書名リスト!$C$3:$W$1161,16,0))</f>
        <v/>
      </c>
      <c r="H1719" s="11" t="str">
        <f>IF(E1719="","",VLOOKUP(W1719,図書名リスト!$A$3:$W$1161,5,0))</f>
        <v/>
      </c>
      <c r="I1719" s="11" t="str">
        <f>IF(E1719="","",VLOOKUP(W1719,図書名リスト!$A$3:$W$1161,9,0))</f>
        <v/>
      </c>
      <c r="J1719" s="11" t="str">
        <f>IF(E1719="","",VLOOKUP(W1719,図書名リスト!$A$3:$W$1161,23,0))</f>
        <v/>
      </c>
      <c r="K1719" s="11" t="str">
        <f>IF(E1719="","",VLOOKUP(W1719,図書名リスト!$A$3:$W$11651,11,0))</f>
        <v/>
      </c>
      <c r="L1719" s="38" t="str">
        <f>IF(E1719="","",VLOOKUP(W1719,図書名リスト!$A$3:$W$1161,14,0))</f>
        <v/>
      </c>
      <c r="M1719" s="9" t="str">
        <f>IF(E1719="","",VLOOKUP(W1719,図書名リスト!$A$3:$W$1161,17,0))</f>
        <v/>
      </c>
      <c r="N1719" s="10"/>
      <c r="O1719" s="9" t="str">
        <f>IF(E1719="","",VLOOKUP(W1719,図書名リスト!$A$3:$W$1161,21,0))</f>
        <v/>
      </c>
      <c r="P1719" s="9" t="str">
        <f>IF(E1719="","",VLOOKUP(W1719,図書名リスト!$A$3:$W$1161,19,0))</f>
        <v/>
      </c>
      <c r="Q1719" s="9" t="str">
        <f>IF(E1719="","",VLOOKUP(W1719,図書名リスト!$A$3:$W$1161,20,0))</f>
        <v/>
      </c>
      <c r="R1719" s="9" t="str">
        <f>IF(E1719="","",VLOOKUP(W1719,図書名リスト!$A$3:$W$1161,22,0))</f>
        <v/>
      </c>
      <c r="S1719" s="8" t="str">
        <f t="shared" si="136"/>
        <v xml:space="preserve"> </v>
      </c>
      <c r="T1719" s="8" t="str">
        <f t="shared" si="137"/>
        <v>　</v>
      </c>
      <c r="U1719" s="8" t="str">
        <f t="shared" si="138"/>
        <v xml:space="preserve"> </v>
      </c>
      <c r="V1719" s="8">
        <f t="shared" si="139"/>
        <v>0</v>
      </c>
      <c r="W1719" s="7" t="str">
        <f t="shared" si="140"/>
        <v/>
      </c>
    </row>
    <row r="1720" spans="1:23" ht="57" customHeight="1" x14ac:dyDescent="0.15">
      <c r="A1720" s="10"/>
      <c r="B1720" s="16"/>
      <c r="C1720" s="16"/>
      <c r="D1720" s="15"/>
      <c r="E1720" s="14"/>
      <c r="F1720" s="13"/>
      <c r="G1720" s="12" t="str">
        <f>IF(E1720="","",VLOOKUP(E1720,図書名リスト!$C$3:$W$1161,16,0))</f>
        <v/>
      </c>
      <c r="H1720" s="11" t="str">
        <f>IF(E1720="","",VLOOKUP(W1720,図書名リスト!$A$3:$W$1161,5,0))</f>
        <v/>
      </c>
      <c r="I1720" s="11" t="str">
        <f>IF(E1720="","",VLOOKUP(W1720,図書名リスト!$A$3:$W$1161,9,0))</f>
        <v/>
      </c>
      <c r="J1720" s="11" t="str">
        <f>IF(E1720="","",VLOOKUP(W1720,図書名リスト!$A$3:$W$1161,23,0))</f>
        <v/>
      </c>
      <c r="K1720" s="11" t="str">
        <f>IF(E1720="","",VLOOKUP(W1720,図書名リスト!$A$3:$W$11651,11,0))</f>
        <v/>
      </c>
      <c r="L1720" s="38" t="str">
        <f>IF(E1720="","",VLOOKUP(W1720,図書名リスト!$A$3:$W$1161,14,0))</f>
        <v/>
      </c>
      <c r="M1720" s="9" t="str">
        <f>IF(E1720="","",VLOOKUP(W1720,図書名リスト!$A$3:$W$1161,17,0))</f>
        <v/>
      </c>
      <c r="N1720" s="10"/>
      <c r="O1720" s="9" t="str">
        <f>IF(E1720="","",VLOOKUP(W1720,図書名リスト!$A$3:$W$1161,21,0))</f>
        <v/>
      </c>
      <c r="P1720" s="9" t="str">
        <f>IF(E1720="","",VLOOKUP(W1720,図書名リスト!$A$3:$W$1161,19,0))</f>
        <v/>
      </c>
      <c r="Q1720" s="9" t="str">
        <f>IF(E1720="","",VLOOKUP(W1720,図書名リスト!$A$3:$W$1161,20,0))</f>
        <v/>
      </c>
      <c r="R1720" s="9" t="str">
        <f>IF(E1720="","",VLOOKUP(W1720,図書名リスト!$A$3:$W$1161,22,0))</f>
        <v/>
      </c>
      <c r="S1720" s="8" t="str">
        <f t="shared" si="136"/>
        <v xml:space="preserve"> </v>
      </c>
      <c r="T1720" s="8" t="str">
        <f t="shared" si="137"/>
        <v>　</v>
      </c>
      <c r="U1720" s="8" t="str">
        <f t="shared" si="138"/>
        <v xml:space="preserve"> </v>
      </c>
      <c r="V1720" s="8">
        <f t="shared" si="139"/>
        <v>0</v>
      </c>
      <c r="W1720" s="7" t="str">
        <f t="shared" si="140"/>
        <v/>
      </c>
    </row>
    <row r="1721" spans="1:23" ht="57" customHeight="1" x14ac:dyDescent="0.15">
      <c r="A1721" s="10"/>
      <c r="B1721" s="16"/>
      <c r="C1721" s="16"/>
      <c r="D1721" s="15"/>
      <c r="E1721" s="14"/>
      <c r="F1721" s="13"/>
      <c r="G1721" s="12" t="str">
        <f>IF(E1721="","",VLOOKUP(E1721,図書名リスト!$C$3:$W$1161,16,0))</f>
        <v/>
      </c>
      <c r="H1721" s="11" t="str">
        <f>IF(E1721="","",VLOOKUP(W1721,図書名リスト!$A$3:$W$1161,5,0))</f>
        <v/>
      </c>
      <c r="I1721" s="11" t="str">
        <f>IF(E1721="","",VLOOKUP(W1721,図書名リスト!$A$3:$W$1161,9,0))</f>
        <v/>
      </c>
      <c r="J1721" s="11" t="str">
        <f>IF(E1721="","",VLOOKUP(W1721,図書名リスト!$A$3:$W$1161,23,0))</f>
        <v/>
      </c>
      <c r="K1721" s="11" t="str">
        <f>IF(E1721="","",VLOOKUP(W1721,図書名リスト!$A$3:$W$11651,11,0))</f>
        <v/>
      </c>
      <c r="L1721" s="38" t="str">
        <f>IF(E1721="","",VLOOKUP(W1721,図書名リスト!$A$3:$W$1161,14,0))</f>
        <v/>
      </c>
      <c r="M1721" s="9" t="str">
        <f>IF(E1721="","",VLOOKUP(W1721,図書名リスト!$A$3:$W$1161,17,0))</f>
        <v/>
      </c>
      <c r="N1721" s="10"/>
      <c r="O1721" s="9" t="str">
        <f>IF(E1721="","",VLOOKUP(W1721,図書名リスト!$A$3:$W$1161,21,0))</f>
        <v/>
      </c>
      <c r="P1721" s="9" t="str">
        <f>IF(E1721="","",VLOOKUP(W1721,図書名リスト!$A$3:$W$1161,19,0))</f>
        <v/>
      </c>
      <c r="Q1721" s="9" t="str">
        <f>IF(E1721="","",VLOOKUP(W1721,図書名リスト!$A$3:$W$1161,20,0))</f>
        <v/>
      </c>
      <c r="R1721" s="9" t="str">
        <f>IF(E1721="","",VLOOKUP(W1721,図書名リスト!$A$3:$W$1161,22,0))</f>
        <v/>
      </c>
      <c r="S1721" s="8" t="str">
        <f t="shared" si="136"/>
        <v xml:space="preserve"> </v>
      </c>
      <c r="T1721" s="8" t="str">
        <f t="shared" si="137"/>
        <v>　</v>
      </c>
      <c r="U1721" s="8" t="str">
        <f t="shared" si="138"/>
        <v xml:space="preserve"> </v>
      </c>
      <c r="V1721" s="8">
        <f t="shared" si="139"/>
        <v>0</v>
      </c>
      <c r="W1721" s="7" t="str">
        <f t="shared" si="140"/>
        <v/>
      </c>
    </row>
    <row r="1722" spans="1:23" ht="57" customHeight="1" x14ac:dyDescent="0.15">
      <c r="A1722" s="10"/>
      <c r="B1722" s="16"/>
      <c r="C1722" s="16"/>
      <c r="D1722" s="15"/>
      <c r="E1722" s="14"/>
      <c r="F1722" s="13"/>
      <c r="G1722" s="12" t="str">
        <f>IF(E1722="","",VLOOKUP(E1722,図書名リスト!$C$3:$W$1161,16,0))</f>
        <v/>
      </c>
      <c r="H1722" s="11" t="str">
        <f>IF(E1722="","",VLOOKUP(W1722,図書名リスト!$A$3:$W$1161,5,0))</f>
        <v/>
      </c>
      <c r="I1722" s="11" t="str">
        <f>IF(E1722="","",VLOOKUP(W1722,図書名リスト!$A$3:$W$1161,9,0))</f>
        <v/>
      </c>
      <c r="J1722" s="11" t="str">
        <f>IF(E1722="","",VLOOKUP(W1722,図書名リスト!$A$3:$W$1161,23,0))</f>
        <v/>
      </c>
      <c r="K1722" s="11" t="str">
        <f>IF(E1722="","",VLOOKUP(W1722,図書名リスト!$A$3:$W$11651,11,0))</f>
        <v/>
      </c>
      <c r="L1722" s="38" t="str">
        <f>IF(E1722="","",VLOOKUP(W1722,図書名リスト!$A$3:$W$1161,14,0))</f>
        <v/>
      </c>
      <c r="M1722" s="9" t="str">
        <f>IF(E1722="","",VLOOKUP(W1722,図書名リスト!$A$3:$W$1161,17,0))</f>
        <v/>
      </c>
      <c r="N1722" s="10"/>
      <c r="O1722" s="9" t="str">
        <f>IF(E1722="","",VLOOKUP(W1722,図書名リスト!$A$3:$W$1161,21,0))</f>
        <v/>
      </c>
      <c r="P1722" s="9" t="str">
        <f>IF(E1722="","",VLOOKUP(W1722,図書名リスト!$A$3:$W$1161,19,0))</f>
        <v/>
      </c>
      <c r="Q1722" s="9" t="str">
        <f>IF(E1722="","",VLOOKUP(W1722,図書名リスト!$A$3:$W$1161,20,0))</f>
        <v/>
      </c>
      <c r="R1722" s="9" t="str">
        <f>IF(E1722="","",VLOOKUP(W1722,図書名リスト!$A$3:$W$1161,22,0))</f>
        <v/>
      </c>
      <c r="S1722" s="8" t="str">
        <f t="shared" si="136"/>
        <v xml:space="preserve"> </v>
      </c>
      <c r="T1722" s="8" t="str">
        <f t="shared" si="137"/>
        <v>　</v>
      </c>
      <c r="U1722" s="8" t="str">
        <f t="shared" si="138"/>
        <v xml:space="preserve"> </v>
      </c>
      <c r="V1722" s="8">
        <f t="shared" si="139"/>
        <v>0</v>
      </c>
      <c r="W1722" s="7" t="str">
        <f t="shared" si="140"/>
        <v/>
      </c>
    </row>
    <row r="1723" spans="1:23" ht="57" customHeight="1" x14ac:dyDescent="0.15">
      <c r="A1723" s="10"/>
      <c r="B1723" s="16"/>
      <c r="C1723" s="16"/>
      <c r="D1723" s="15"/>
      <c r="E1723" s="14"/>
      <c r="F1723" s="13"/>
      <c r="G1723" s="12" t="str">
        <f>IF(E1723="","",VLOOKUP(E1723,図書名リスト!$C$3:$W$1161,16,0))</f>
        <v/>
      </c>
      <c r="H1723" s="11" t="str">
        <f>IF(E1723="","",VLOOKUP(W1723,図書名リスト!$A$3:$W$1161,5,0))</f>
        <v/>
      </c>
      <c r="I1723" s="11" t="str">
        <f>IF(E1723="","",VLOOKUP(W1723,図書名リスト!$A$3:$W$1161,9,0))</f>
        <v/>
      </c>
      <c r="J1723" s="11" t="str">
        <f>IF(E1723="","",VLOOKUP(W1723,図書名リスト!$A$3:$W$1161,23,0))</f>
        <v/>
      </c>
      <c r="K1723" s="11" t="str">
        <f>IF(E1723="","",VLOOKUP(W1723,図書名リスト!$A$3:$W$11651,11,0))</f>
        <v/>
      </c>
      <c r="L1723" s="38" t="str">
        <f>IF(E1723="","",VLOOKUP(W1723,図書名リスト!$A$3:$W$1161,14,0))</f>
        <v/>
      </c>
      <c r="M1723" s="9" t="str">
        <f>IF(E1723="","",VLOOKUP(W1723,図書名リスト!$A$3:$W$1161,17,0))</f>
        <v/>
      </c>
      <c r="N1723" s="10"/>
      <c r="O1723" s="9" t="str">
        <f>IF(E1723="","",VLOOKUP(W1723,図書名リスト!$A$3:$W$1161,21,0))</f>
        <v/>
      </c>
      <c r="P1723" s="9" t="str">
        <f>IF(E1723="","",VLOOKUP(W1723,図書名リスト!$A$3:$W$1161,19,0))</f>
        <v/>
      </c>
      <c r="Q1723" s="9" t="str">
        <f>IF(E1723="","",VLOOKUP(W1723,図書名リスト!$A$3:$W$1161,20,0))</f>
        <v/>
      </c>
      <c r="R1723" s="9" t="str">
        <f>IF(E1723="","",VLOOKUP(W1723,図書名リスト!$A$3:$W$1161,22,0))</f>
        <v/>
      </c>
      <c r="S1723" s="8" t="str">
        <f t="shared" si="136"/>
        <v xml:space="preserve"> </v>
      </c>
      <c r="T1723" s="8" t="str">
        <f t="shared" si="137"/>
        <v>　</v>
      </c>
      <c r="U1723" s="8" t="str">
        <f t="shared" si="138"/>
        <v xml:space="preserve"> </v>
      </c>
      <c r="V1723" s="8">
        <f t="shared" si="139"/>
        <v>0</v>
      </c>
      <c r="W1723" s="7" t="str">
        <f t="shared" si="140"/>
        <v/>
      </c>
    </row>
    <row r="1724" spans="1:23" ht="57" customHeight="1" x14ac:dyDescent="0.15">
      <c r="A1724" s="10"/>
      <c r="B1724" s="16"/>
      <c r="C1724" s="16"/>
      <c r="D1724" s="15"/>
      <c r="E1724" s="14"/>
      <c r="F1724" s="13"/>
      <c r="G1724" s="12" t="str">
        <f>IF(E1724="","",VLOOKUP(E1724,図書名リスト!$C$3:$W$1161,16,0))</f>
        <v/>
      </c>
      <c r="H1724" s="11" t="str">
        <f>IF(E1724="","",VLOOKUP(W1724,図書名リスト!$A$3:$W$1161,5,0))</f>
        <v/>
      </c>
      <c r="I1724" s="11" t="str">
        <f>IF(E1724="","",VLOOKUP(W1724,図書名リスト!$A$3:$W$1161,9,0))</f>
        <v/>
      </c>
      <c r="J1724" s="11" t="str">
        <f>IF(E1724="","",VLOOKUP(W1724,図書名リスト!$A$3:$W$1161,23,0))</f>
        <v/>
      </c>
      <c r="K1724" s="11" t="str">
        <f>IF(E1724="","",VLOOKUP(W1724,図書名リスト!$A$3:$W$11651,11,0))</f>
        <v/>
      </c>
      <c r="L1724" s="38" t="str">
        <f>IF(E1724="","",VLOOKUP(W1724,図書名リスト!$A$3:$W$1161,14,0))</f>
        <v/>
      </c>
      <c r="M1724" s="9" t="str">
        <f>IF(E1724="","",VLOOKUP(W1724,図書名リスト!$A$3:$W$1161,17,0))</f>
        <v/>
      </c>
      <c r="N1724" s="10"/>
      <c r="O1724" s="9" t="str">
        <f>IF(E1724="","",VLOOKUP(W1724,図書名リスト!$A$3:$W$1161,21,0))</f>
        <v/>
      </c>
      <c r="P1724" s="9" t="str">
        <f>IF(E1724="","",VLOOKUP(W1724,図書名リスト!$A$3:$W$1161,19,0))</f>
        <v/>
      </c>
      <c r="Q1724" s="9" t="str">
        <f>IF(E1724="","",VLOOKUP(W1724,図書名リスト!$A$3:$W$1161,20,0))</f>
        <v/>
      </c>
      <c r="R1724" s="9" t="str">
        <f>IF(E1724="","",VLOOKUP(W1724,図書名リスト!$A$3:$W$1161,22,0))</f>
        <v/>
      </c>
      <c r="S1724" s="8" t="str">
        <f t="shared" si="136"/>
        <v xml:space="preserve"> </v>
      </c>
      <c r="T1724" s="8" t="str">
        <f t="shared" si="137"/>
        <v>　</v>
      </c>
      <c r="U1724" s="8" t="str">
        <f t="shared" si="138"/>
        <v xml:space="preserve"> </v>
      </c>
      <c r="V1724" s="8">
        <f t="shared" si="139"/>
        <v>0</v>
      </c>
      <c r="W1724" s="7" t="str">
        <f t="shared" si="140"/>
        <v/>
      </c>
    </row>
    <row r="1725" spans="1:23" ht="57" customHeight="1" x14ac:dyDescent="0.15">
      <c r="A1725" s="10"/>
      <c r="B1725" s="16"/>
      <c r="C1725" s="16"/>
      <c r="D1725" s="15"/>
      <c r="E1725" s="14"/>
      <c r="F1725" s="13"/>
      <c r="G1725" s="12" t="str">
        <f>IF(E1725="","",VLOOKUP(E1725,図書名リスト!$C$3:$W$1161,16,0))</f>
        <v/>
      </c>
      <c r="H1725" s="11" t="str">
        <f>IF(E1725="","",VLOOKUP(W1725,図書名リスト!$A$3:$W$1161,5,0))</f>
        <v/>
      </c>
      <c r="I1725" s="11" t="str">
        <f>IF(E1725="","",VLOOKUP(W1725,図書名リスト!$A$3:$W$1161,9,0))</f>
        <v/>
      </c>
      <c r="J1725" s="11" t="str">
        <f>IF(E1725="","",VLOOKUP(W1725,図書名リスト!$A$3:$W$1161,23,0))</f>
        <v/>
      </c>
      <c r="K1725" s="11" t="str">
        <f>IF(E1725="","",VLOOKUP(W1725,図書名リスト!$A$3:$W$11651,11,0))</f>
        <v/>
      </c>
      <c r="L1725" s="38" t="str">
        <f>IF(E1725="","",VLOOKUP(W1725,図書名リスト!$A$3:$W$1161,14,0))</f>
        <v/>
      </c>
      <c r="M1725" s="9" t="str">
        <f>IF(E1725="","",VLOOKUP(W1725,図書名リスト!$A$3:$W$1161,17,0))</f>
        <v/>
      </c>
      <c r="N1725" s="10"/>
      <c r="O1725" s="9" t="str">
        <f>IF(E1725="","",VLOOKUP(W1725,図書名リスト!$A$3:$W$1161,21,0))</f>
        <v/>
      </c>
      <c r="P1725" s="9" t="str">
        <f>IF(E1725="","",VLOOKUP(W1725,図書名リスト!$A$3:$W$1161,19,0))</f>
        <v/>
      </c>
      <c r="Q1725" s="9" t="str">
        <f>IF(E1725="","",VLOOKUP(W1725,図書名リスト!$A$3:$W$1161,20,0))</f>
        <v/>
      </c>
      <c r="R1725" s="9" t="str">
        <f>IF(E1725="","",VLOOKUP(W1725,図書名リスト!$A$3:$W$1161,22,0))</f>
        <v/>
      </c>
      <c r="S1725" s="8" t="str">
        <f t="shared" si="136"/>
        <v xml:space="preserve"> </v>
      </c>
      <c r="T1725" s="8" t="str">
        <f t="shared" si="137"/>
        <v>　</v>
      </c>
      <c r="U1725" s="8" t="str">
        <f t="shared" si="138"/>
        <v xml:space="preserve"> </v>
      </c>
      <c r="V1725" s="8">
        <f t="shared" si="139"/>
        <v>0</v>
      </c>
      <c r="W1725" s="7" t="str">
        <f t="shared" si="140"/>
        <v/>
      </c>
    </row>
    <row r="1726" spans="1:23" ht="57" customHeight="1" x14ac:dyDescent="0.15">
      <c r="A1726" s="10"/>
      <c r="B1726" s="16"/>
      <c r="C1726" s="16"/>
      <c r="D1726" s="15"/>
      <c r="E1726" s="14"/>
      <c r="F1726" s="13"/>
      <c r="G1726" s="12" t="str">
        <f>IF(E1726="","",VLOOKUP(E1726,図書名リスト!$C$3:$W$1161,16,0))</f>
        <v/>
      </c>
      <c r="H1726" s="11" t="str">
        <f>IF(E1726="","",VLOOKUP(W1726,図書名リスト!$A$3:$W$1161,5,0))</f>
        <v/>
      </c>
      <c r="I1726" s="11" t="str">
        <f>IF(E1726="","",VLOOKUP(W1726,図書名リスト!$A$3:$W$1161,9,0))</f>
        <v/>
      </c>
      <c r="J1726" s="11" t="str">
        <f>IF(E1726="","",VLOOKUP(W1726,図書名リスト!$A$3:$W$1161,23,0))</f>
        <v/>
      </c>
      <c r="K1726" s="11" t="str">
        <f>IF(E1726="","",VLOOKUP(W1726,図書名リスト!$A$3:$W$11651,11,0))</f>
        <v/>
      </c>
      <c r="L1726" s="38" t="str">
        <f>IF(E1726="","",VLOOKUP(W1726,図書名リスト!$A$3:$W$1161,14,0))</f>
        <v/>
      </c>
      <c r="M1726" s="9" t="str">
        <f>IF(E1726="","",VLOOKUP(W1726,図書名リスト!$A$3:$W$1161,17,0))</f>
        <v/>
      </c>
      <c r="N1726" s="10"/>
      <c r="O1726" s="9" t="str">
        <f>IF(E1726="","",VLOOKUP(W1726,図書名リスト!$A$3:$W$1161,21,0))</f>
        <v/>
      </c>
      <c r="P1726" s="9" t="str">
        <f>IF(E1726="","",VLOOKUP(W1726,図書名リスト!$A$3:$W$1161,19,0))</f>
        <v/>
      </c>
      <c r="Q1726" s="9" t="str">
        <f>IF(E1726="","",VLOOKUP(W1726,図書名リスト!$A$3:$W$1161,20,0))</f>
        <v/>
      </c>
      <c r="R1726" s="9" t="str">
        <f>IF(E1726="","",VLOOKUP(W1726,図書名リスト!$A$3:$W$1161,22,0))</f>
        <v/>
      </c>
      <c r="S1726" s="8" t="str">
        <f t="shared" si="136"/>
        <v xml:space="preserve"> </v>
      </c>
      <c r="T1726" s="8" t="str">
        <f t="shared" si="137"/>
        <v>　</v>
      </c>
      <c r="U1726" s="8" t="str">
        <f t="shared" si="138"/>
        <v xml:space="preserve"> </v>
      </c>
      <c r="V1726" s="8">
        <f t="shared" si="139"/>
        <v>0</v>
      </c>
      <c r="W1726" s="7" t="str">
        <f t="shared" si="140"/>
        <v/>
      </c>
    </row>
    <row r="1727" spans="1:23" ht="57" customHeight="1" x14ac:dyDescent="0.15">
      <c r="A1727" s="10"/>
      <c r="B1727" s="16"/>
      <c r="C1727" s="16"/>
      <c r="D1727" s="15"/>
      <c r="E1727" s="14"/>
      <c r="F1727" s="13"/>
      <c r="G1727" s="12" t="str">
        <f>IF(E1727="","",VLOOKUP(E1727,図書名リスト!$C$3:$W$1161,16,0))</f>
        <v/>
      </c>
      <c r="H1727" s="11" t="str">
        <f>IF(E1727="","",VLOOKUP(W1727,図書名リスト!$A$3:$W$1161,5,0))</f>
        <v/>
      </c>
      <c r="I1727" s="11" t="str">
        <f>IF(E1727="","",VLOOKUP(W1727,図書名リスト!$A$3:$W$1161,9,0))</f>
        <v/>
      </c>
      <c r="J1727" s="11" t="str">
        <f>IF(E1727="","",VLOOKUP(W1727,図書名リスト!$A$3:$W$1161,23,0))</f>
        <v/>
      </c>
      <c r="K1727" s="11" t="str">
        <f>IF(E1727="","",VLOOKUP(W1727,図書名リスト!$A$3:$W$11651,11,0))</f>
        <v/>
      </c>
      <c r="L1727" s="38" t="str">
        <f>IF(E1727="","",VLOOKUP(W1727,図書名リスト!$A$3:$W$1161,14,0))</f>
        <v/>
      </c>
      <c r="M1727" s="9" t="str">
        <f>IF(E1727="","",VLOOKUP(W1727,図書名リスト!$A$3:$W$1161,17,0))</f>
        <v/>
      </c>
      <c r="N1727" s="10"/>
      <c r="O1727" s="9" t="str">
        <f>IF(E1727="","",VLOOKUP(W1727,図書名リスト!$A$3:$W$1161,21,0))</f>
        <v/>
      </c>
      <c r="P1727" s="9" t="str">
        <f>IF(E1727="","",VLOOKUP(W1727,図書名リスト!$A$3:$W$1161,19,0))</f>
        <v/>
      </c>
      <c r="Q1727" s="9" t="str">
        <f>IF(E1727="","",VLOOKUP(W1727,図書名リスト!$A$3:$W$1161,20,0))</f>
        <v/>
      </c>
      <c r="R1727" s="9" t="str">
        <f>IF(E1727="","",VLOOKUP(W1727,図書名リスト!$A$3:$W$1161,22,0))</f>
        <v/>
      </c>
      <c r="S1727" s="8" t="str">
        <f t="shared" si="136"/>
        <v xml:space="preserve"> </v>
      </c>
      <c r="T1727" s="8" t="str">
        <f t="shared" si="137"/>
        <v>　</v>
      </c>
      <c r="U1727" s="8" t="str">
        <f t="shared" si="138"/>
        <v xml:space="preserve"> </v>
      </c>
      <c r="V1727" s="8">
        <f t="shared" si="139"/>
        <v>0</v>
      </c>
      <c r="W1727" s="7" t="str">
        <f t="shared" si="140"/>
        <v/>
      </c>
    </row>
    <row r="1728" spans="1:23" ht="57" customHeight="1" x14ac:dyDescent="0.15">
      <c r="A1728" s="10"/>
      <c r="B1728" s="16"/>
      <c r="C1728" s="16"/>
      <c r="D1728" s="15"/>
      <c r="E1728" s="14"/>
      <c r="F1728" s="13"/>
      <c r="G1728" s="12" t="str">
        <f>IF(E1728="","",VLOOKUP(E1728,図書名リスト!$C$3:$W$1161,16,0))</f>
        <v/>
      </c>
      <c r="H1728" s="11" t="str">
        <f>IF(E1728="","",VLOOKUP(W1728,図書名リスト!$A$3:$W$1161,5,0))</f>
        <v/>
      </c>
      <c r="I1728" s="11" t="str">
        <f>IF(E1728="","",VLOOKUP(W1728,図書名リスト!$A$3:$W$1161,9,0))</f>
        <v/>
      </c>
      <c r="J1728" s="11" t="str">
        <f>IF(E1728="","",VLOOKUP(W1728,図書名リスト!$A$3:$W$1161,23,0))</f>
        <v/>
      </c>
      <c r="K1728" s="11" t="str">
        <f>IF(E1728="","",VLOOKUP(W1728,図書名リスト!$A$3:$W$11651,11,0))</f>
        <v/>
      </c>
      <c r="L1728" s="38" t="str">
        <f>IF(E1728="","",VLOOKUP(W1728,図書名リスト!$A$3:$W$1161,14,0))</f>
        <v/>
      </c>
      <c r="M1728" s="9" t="str">
        <f>IF(E1728="","",VLOOKUP(W1728,図書名リスト!$A$3:$W$1161,17,0))</f>
        <v/>
      </c>
      <c r="N1728" s="10"/>
      <c r="O1728" s="9" t="str">
        <f>IF(E1728="","",VLOOKUP(W1728,図書名リスト!$A$3:$W$1161,21,0))</f>
        <v/>
      </c>
      <c r="P1728" s="9" t="str">
        <f>IF(E1728="","",VLOOKUP(W1728,図書名リスト!$A$3:$W$1161,19,0))</f>
        <v/>
      </c>
      <c r="Q1728" s="9" t="str">
        <f>IF(E1728="","",VLOOKUP(W1728,図書名リスト!$A$3:$W$1161,20,0))</f>
        <v/>
      </c>
      <c r="R1728" s="9" t="str">
        <f>IF(E1728="","",VLOOKUP(W1728,図書名リスト!$A$3:$W$1161,22,0))</f>
        <v/>
      </c>
      <c r="S1728" s="8" t="str">
        <f t="shared" si="136"/>
        <v xml:space="preserve"> </v>
      </c>
      <c r="T1728" s="8" t="str">
        <f t="shared" si="137"/>
        <v>　</v>
      </c>
      <c r="U1728" s="8" t="str">
        <f t="shared" si="138"/>
        <v xml:space="preserve"> </v>
      </c>
      <c r="V1728" s="8">
        <f t="shared" si="139"/>
        <v>0</v>
      </c>
      <c r="W1728" s="7" t="str">
        <f t="shared" si="140"/>
        <v/>
      </c>
    </row>
    <row r="1729" spans="1:23" ht="57" customHeight="1" x14ac:dyDescent="0.15">
      <c r="A1729" s="10"/>
      <c r="B1729" s="16"/>
      <c r="C1729" s="16"/>
      <c r="D1729" s="15"/>
      <c r="E1729" s="14"/>
      <c r="F1729" s="13"/>
      <c r="G1729" s="12" t="str">
        <f>IF(E1729="","",VLOOKUP(E1729,図書名リスト!$C$3:$W$1161,16,0))</f>
        <v/>
      </c>
      <c r="H1729" s="11" t="str">
        <f>IF(E1729="","",VLOOKUP(W1729,図書名リスト!$A$3:$W$1161,5,0))</f>
        <v/>
      </c>
      <c r="I1729" s="11" t="str">
        <f>IF(E1729="","",VLOOKUP(W1729,図書名リスト!$A$3:$W$1161,9,0))</f>
        <v/>
      </c>
      <c r="J1729" s="11" t="str">
        <f>IF(E1729="","",VLOOKUP(W1729,図書名リスト!$A$3:$W$1161,23,0))</f>
        <v/>
      </c>
      <c r="K1729" s="11" t="str">
        <f>IF(E1729="","",VLOOKUP(W1729,図書名リスト!$A$3:$W$11651,11,0))</f>
        <v/>
      </c>
      <c r="L1729" s="38" t="str">
        <f>IF(E1729="","",VLOOKUP(W1729,図書名リスト!$A$3:$W$1161,14,0))</f>
        <v/>
      </c>
      <c r="M1729" s="9" t="str">
        <f>IF(E1729="","",VLOOKUP(W1729,図書名リスト!$A$3:$W$1161,17,0))</f>
        <v/>
      </c>
      <c r="N1729" s="10"/>
      <c r="O1729" s="9" t="str">
        <f>IF(E1729="","",VLOOKUP(W1729,図書名リスト!$A$3:$W$1161,21,0))</f>
        <v/>
      </c>
      <c r="P1729" s="9" t="str">
        <f>IF(E1729="","",VLOOKUP(W1729,図書名リスト!$A$3:$W$1161,19,0))</f>
        <v/>
      </c>
      <c r="Q1729" s="9" t="str">
        <f>IF(E1729="","",VLOOKUP(W1729,図書名リスト!$A$3:$W$1161,20,0))</f>
        <v/>
      </c>
      <c r="R1729" s="9" t="str">
        <f>IF(E1729="","",VLOOKUP(W1729,図書名リスト!$A$3:$W$1161,22,0))</f>
        <v/>
      </c>
      <c r="S1729" s="8" t="str">
        <f t="shared" si="136"/>
        <v xml:space="preserve"> </v>
      </c>
      <c r="T1729" s="8" t="str">
        <f t="shared" si="137"/>
        <v>　</v>
      </c>
      <c r="U1729" s="8" t="str">
        <f t="shared" si="138"/>
        <v xml:space="preserve"> </v>
      </c>
      <c r="V1729" s="8">
        <f t="shared" si="139"/>
        <v>0</v>
      </c>
      <c r="W1729" s="7" t="str">
        <f t="shared" si="140"/>
        <v/>
      </c>
    </row>
    <row r="1730" spans="1:23" ht="57" customHeight="1" x14ac:dyDescent="0.15">
      <c r="A1730" s="10"/>
      <c r="B1730" s="16"/>
      <c r="C1730" s="16"/>
      <c r="D1730" s="15"/>
      <c r="E1730" s="14"/>
      <c r="F1730" s="13"/>
      <c r="G1730" s="12" t="str">
        <f>IF(E1730="","",VLOOKUP(E1730,図書名リスト!$C$3:$W$1161,16,0))</f>
        <v/>
      </c>
      <c r="H1730" s="11" t="str">
        <f>IF(E1730="","",VLOOKUP(W1730,図書名リスト!$A$3:$W$1161,5,0))</f>
        <v/>
      </c>
      <c r="I1730" s="11" t="str">
        <f>IF(E1730="","",VLOOKUP(W1730,図書名リスト!$A$3:$W$1161,9,0))</f>
        <v/>
      </c>
      <c r="J1730" s="11" t="str">
        <f>IF(E1730="","",VLOOKUP(W1730,図書名リスト!$A$3:$W$1161,23,0))</f>
        <v/>
      </c>
      <c r="K1730" s="11" t="str">
        <f>IF(E1730="","",VLOOKUP(W1730,図書名リスト!$A$3:$W$11651,11,0))</f>
        <v/>
      </c>
      <c r="L1730" s="38" t="str">
        <f>IF(E1730="","",VLOOKUP(W1730,図書名リスト!$A$3:$W$1161,14,0))</f>
        <v/>
      </c>
      <c r="M1730" s="9" t="str">
        <f>IF(E1730="","",VLOOKUP(W1730,図書名リスト!$A$3:$W$1161,17,0))</f>
        <v/>
      </c>
      <c r="N1730" s="10"/>
      <c r="O1730" s="9" t="str">
        <f>IF(E1730="","",VLOOKUP(W1730,図書名リスト!$A$3:$W$1161,21,0))</f>
        <v/>
      </c>
      <c r="P1730" s="9" t="str">
        <f>IF(E1730="","",VLOOKUP(W1730,図書名リスト!$A$3:$W$1161,19,0))</f>
        <v/>
      </c>
      <c r="Q1730" s="9" t="str">
        <f>IF(E1730="","",VLOOKUP(W1730,図書名リスト!$A$3:$W$1161,20,0))</f>
        <v/>
      </c>
      <c r="R1730" s="9" t="str">
        <f>IF(E1730="","",VLOOKUP(W1730,図書名リスト!$A$3:$W$1161,22,0))</f>
        <v/>
      </c>
      <c r="S1730" s="8" t="str">
        <f t="shared" si="136"/>
        <v xml:space="preserve"> </v>
      </c>
      <c r="T1730" s="8" t="str">
        <f t="shared" si="137"/>
        <v>　</v>
      </c>
      <c r="U1730" s="8" t="str">
        <f t="shared" si="138"/>
        <v xml:space="preserve"> </v>
      </c>
      <c r="V1730" s="8">
        <f t="shared" si="139"/>
        <v>0</v>
      </c>
      <c r="W1730" s="7" t="str">
        <f t="shared" si="140"/>
        <v/>
      </c>
    </row>
    <row r="1731" spans="1:23" ht="57" customHeight="1" x14ac:dyDescent="0.15">
      <c r="A1731" s="10"/>
      <c r="B1731" s="16"/>
      <c r="C1731" s="16"/>
      <c r="D1731" s="15"/>
      <c r="E1731" s="14"/>
      <c r="F1731" s="13"/>
      <c r="G1731" s="12" t="str">
        <f>IF(E1731="","",VLOOKUP(E1731,図書名リスト!$C$3:$W$1161,16,0))</f>
        <v/>
      </c>
      <c r="H1731" s="11" t="str">
        <f>IF(E1731="","",VLOOKUP(W1731,図書名リスト!$A$3:$W$1161,5,0))</f>
        <v/>
      </c>
      <c r="I1731" s="11" t="str">
        <f>IF(E1731="","",VLOOKUP(W1731,図書名リスト!$A$3:$W$1161,9,0))</f>
        <v/>
      </c>
      <c r="J1731" s="11" t="str">
        <f>IF(E1731="","",VLOOKUP(W1731,図書名リスト!$A$3:$W$1161,23,0))</f>
        <v/>
      </c>
      <c r="K1731" s="11" t="str">
        <f>IF(E1731="","",VLOOKUP(W1731,図書名リスト!$A$3:$W$11651,11,0))</f>
        <v/>
      </c>
      <c r="L1731" s="38" t="str">
        <f>IF(E1731="","",VLOOKUP(W1731,図書名リスト!$A$3:$W$1161,14,0))</f>
        <v/>
      </c>
      <c r="M1731" s="9" t="str">
        <f>IF(E1731="","",VLOOKUP(W1731,図書名リスト!$A$3:$W$1161,17,0))</f>
        <v/>
      </c>
      <c r="N1731" s="10"/>
      <c r="O1731" s="9" t="str">
        <f>IF(E1731="","",VLOOKUP(W1731,図書名リスト!$A$3:$W$1161,21,0))</f>
        <v/>
      </c>
      <c r="P1731" s="9" t="str">
        <f>IF(E1731="","",VLOOKUP(W1731,図書名リスト!$A$3:$W$1161,19,0))</f>
        <v/>
      </c>
      <c r="Q1731" s="9" t="str">
        <f>IF(E1731="","",VLOOKUP(W1731,図書名リスト!$A$3:$W$1161,20,0))</f>
        <v/>
      </c>
      <c r="R1731" s="9" t="str">
        <f>IF(E1731="","",VLOOKUP(W1731,図書名リスト!$A$3:$W$1161,22,0))</f>
        <v/>
      </c>
      <c r="S1731" s="8" t="str">
        <f t="shared" si="136"/>
        <v xml:space="preserve"> </v>
      </c>
      <c r="T1731" s="8" t="str">
        <f t="shared" si="137"/>
        <v>　</v>
      </c>
      <c r="U1731" s="8" t="str">
        <f t="shared" si="138"/>
        <v xml:space="preserve"> </v>
      </c>
      <c r="V1731" s="8">
        <f t="shared" si="139"/>
        <v>0</v>
      </c>
      <c r="W1731" s="7" t="str">
        <f t="shared" si="140"/>
        <v/>
      </c>
    </row>
    <row r="1732" spans="1:23" ht="57" customHeight="1" x14ac:dyDescent="0.15">
      <c r="A1732" s="10"/>
      <c r="B1732" s="16"/>
      <c r="C1732" s="16"/>
      <c r="D1732" s="15"/>
      <c r="E1732" s="14"/>
      <c r="F1732" s="13"/>
      <c r="G1732" s="12" t="str">
        <f>IF(E1732="","",VLOOKUP(E1732,図書名リスト!$C$3:$W$1161,16,0))</f>
        <v/>
      </c>
      <c r="H1732" s="11" t="str">
        <f>IF(E1732="","",VLOOKUP(W1732,図書名リスト!$A$3:$W$1161,5,0))</f>
        <v/>
      </c>
      <c r="I1732" s="11" t="str">
        <f>IF(E1732="","",VLOOKUP(W1732,図書名リスト!$A$3:$W$1161,9,0))</f>
        <v/>
      </c>
      <c r="J1732" s="11" t="str">
        <f>IF(E1732="","",VLOOKUP(W1732,図書名リスト!$A$3:$W$1161,23,0))</f>
        <v/>
      </c>
      <c r="K1732" s="11" t="str">
        <f>IF(E1732="","",VLOOKUP(W1732,図書名リスト!$A$3:$W$11651,11,0))</f>
        <v/>
      </c>
      <c r="L1732" s="38" t="str">
        <f>IF(E1732="","",VLOOKUP(W1732,図書名リスト!$A$3:$W$1161,14,0))</f>
        <v/>
      </c>
      <c r="M1732" s="9" t="str">
        <f>IF(E1732="","",VLOOKUP(W1732,図書名リスト!$A$3:$W$1161,17,0))</f>
        <v/>
      </c>
      <c r="N1732" s="10"/>
      <c r="O1732" s="9" t="str">
        <f>IF(E1732="","",VLOOKUP(W1732,図書名リスト!$A$3:$W$1161,21,0))</f>
        <v/>
      </c>
      <c r="P1732" s="9" t="str">
        <f>IF(E1732="","",VLOOKUP(W1732,図書名リスト!$A$3:$W$1161,19,0))</f>
        <v/>
      </c>
      <c r="Q1732" s="9" t="str">
        <f>IF(E1732="","",VLOOKUP(W1732,図書名リスト!$A$3:$W$1161,20,0))</f>
        <v/>
      </c>
      <c r="R1732" s="9" t="str">
        <f>IF(E1732="","",VLOOKUP(W1732,図書名リスト!$A$3:$W$1161,22,0))</f>
        <v/>
      </c>
      <c r="S1732" s="8" t="str">
        <f t="shared" si="136"/>
        <v xml:space="preserve"> </v>
      </c>
      <c r="T1732" s="8" t="str">
        <f t="shared" si="137"/>
        <v>　</v>
      </c>
      <c r="U1732" s="8" t="str">
        <f t="shared" si="138"/>
        <v xml:space="preserve"> </v>
      </c>
      <c r="V1732" s="8">
        <f t="shared" si="139"/>
        <v>0</v>
      </c>
      <c r="W1732" s="7" t="str">
        <f t="shared" si="140"/>
        <v/>
      </c>
    </row>
    <row r="1733" spans="1:23" ht="57" customHeight="1" x14ac:dyDescent="0.15">
      <c r="A1733" s="10"/>
      <c r="B1733" s="16"/>
      <c r="C1733" s="16"/>
      <c r="D1733" s="15"/>
      <c r="E1733" s="14"/>
      <c r="F1733" s="13"/>
      <c r="G1733" s="12" t="str">
        <f>IF(E1733="","",VLOOKUP(E1733,図書名リスト!$C$3:$W$1161,16,0))</f>
        <v/>
      </c>
      <c r="H1733" s="11" t="str">
        <f>IF(E1733="","",VLOOKUP(W1733,図書名リスト!$A$3:$W$1161,5,0))</f>
        <v/>
      </c>
      <c r="I1733" s="11" t="str">
        <f>IF(E1733="","",VLOOKUP(W1733,図書名リスト!$A$3:$W$1161,9,0))</f>
        <v/>
      </c>
      <c r="J1733" s="11" t="str">
        <f>IF(E1733="","",VLOOKUP(W1733,図書名リスト!$A$3:$W$1161,23,0))</f>
        <v/>
      </c>
      <c r="K1733" s="11" t="str">
        <f>IF(E1733="","",VLOOKUP(W1733,図書名リスト!$A$3:$W$11651,11,0))</f>
        <v/>
      </c>
      <c r="L1733" s="38" t="str">
        <f>IF(E1733="","",VLOOKUP(W1733,図書名リスト!$A$3:$W$1161,14,0))</f>
        <v/>
      </c>
      <c r="M1733" s="9" t="str">
        <f>IF(E1733="","",VLOOKUP(W1733,図書名リスト!$A$3:$W$1161,17,0))</f>
        <v/>
      </c>
      <c r="N1733" s="10"/>
      <c r="O1733" s="9" t="str">
        <f>IF(E1733="","",VLOOKUP(W1733,図書名リスト!$A$3:$W$1161,21,0))</f>
        <v/>
      </c>
      <c r="P1733" s="9" t="str">
        <f>IF(E1733="","",VLOOKUP(W1733,図書名リスト!$A$3:$W$1161,19,0))</f>
        <v/>
      </c>
      <c r="Q1733" s="9" t="str">
        <f>IF(E1733="","",VLOOKUP(W1733,図書名リスト!$A$3:$W$1161,20,0))</f>
        <v/>
      </c>
      <c r="R1733" s="9" t="str">
        <f>IF(E1733="","",VLOOKUP(W1733,図書名リスト!$A$3:$W$1161,22,0))</f>
        <v/>
      </c>
      <c r="S1733" s="8" t="str">
        <f t="shared" si="136"/>
        <v xml:space="preserve"> </v>
      </c>
      <c r="T1733" s="8" t="str">
        <f t="shared" si="137"/>
        <v>　</v>
      </c>
      <c r="U1733" s="8" t="str">
        <f t="shared" si="138"/>
        <v xml:space="preserve"> </v>
      </c>
      <c r="V1733" s="8">
        <f t="shared" si="139"/>
        <v>0</v>
      </c>
      <c r="W1733" s="7" t="str">
        <f t="shared" si="140"/>
        <v/>
      </c>
    </row>
    <row r="1734" spans="1:23" ht="57" customHeight="1" x14ac:dyDescent="0.15">
      <c r="A1734" s="10"/>
      <c r="B1734" s="16"/>
      <c r="C1734" s="16"/>
      <c r="D1734" s="15"/>
      <c r="E1734" s="14"/>
      <c r="F1734" s="13"/>
      <c r="G1734" s="12" t="str">
        <f>IF(E1734="","",VLOOKUP(E1734,図書名リスト!$C$3:$W$1161,16,0))</f>
        <v/>
      </c>
      <c r="H1734" s="11" t="str">
        <f>IF(E1734="","",VLOOKUP(W1734,図書名リスト!$A$3:$W$1161,5,0))</f>
        <v/>
      </c>
      <c r="I1734" s="11" t="str">
        <f>IF(E1734="","",VLOOKUP(W1734,図書名リスト!$A$3:$W$1161,9,0))</f>
        <v/>
      </c>
      <c r="J1734" s="11" t="str">
        <f>IF(E1734="","",VLOOKUP(W1734,図書名リスト!$A$3:$W$1161,23,0))</f>
        <v/>
      </c>
      <c r="K1734" s="11" t="str">
        <f>IF(E1734="","",VLOOKUP(W1734,図書名リスト!$A$3:$W$11651,11,0))</f>
        <v/>
      </c>
      <c r="L1734" s="38" t="str">
        <f>IF(E1734="","",VLOOKUP(W1734,図書名リスト!$A$3:$W$1161,14,0))</f>
        <v/>
      </c>
      <c r="M1734" s="9" t="str">
        <f>IF(E1734="","",VLOOKUP(W1734,図書名リスト!$A$3:$W$1161,17,0))</f>
        <v/>
      </c>
      <c r="N1734" s="10"/>
      <c r="O1734" s="9" t="str">
        <f>IF(E1734="","",VLOOKUP(W1734,図書名リスト!$A$3:$W$1161,21,0))</f>
        <v/>
      </c>
      <c r="P1734" s="9" t="str">
        <f>IF(E1734="","",VLOOKUP(W1734,図書名リスト!$A$3:$W$1161,19,0))</f>
        <v/>
      </c>
      <c r="Q1734" s="9" t="str">
        <f>IF(E1734="","",VLOOKUP(W1734,図書名リスト!$A$3:$W$1161,20,0))</f>
        <v/>
      </c>
      <c r="R1734" s="9" t="str">
        <f>IF(E1734="","",VLOOKUP(W1734,図書名リスト!$A$3:$W$1161,22,0))</f>
        <v/>
      </c>
      <c r="S1734" s="8" t="str">
        <f t="shared" si="136"/>
        <v xml:space="preserve"> </v>
      </c>
      <c r="T1734" s="8" t="str">
        <f t="shared" si="137"/>
        <v>　</v>
      </c>
      <c r="U1734" s="8" t="str">
        <f t="shared" si="138"/>
        <v xml:space="preserve"> </v>
      </c>
      <c r="V1734" s="8">
        <f t="shared" si="139"/>
        <v>0</v>
      </c>
      <c r="W1734" s="7" t="str">
        <f t="shared" si="140"/>
        <v/>
      </c>
    </row>
    <row r="1735" spans="1:23" ht="57" customHeight="1" x14ac:dyDescent="0.15">
      <c r="A1735" s="10"/>
      <c r="B1735" s="16"/>
      <c r="C1735" s="16"/>
      <c r="D1735" s="15"/>
      <c r="E1735" s="14"/>
      <c r="F1735" s="13"/>
      <c r="G1735" s="12" t="str">
        <f>IF(E1735="","",VLOOKUP(E1735,図書名リスト!$C$3:$W$1161,16,0))</f>
        <v/>
      </c>
      <c r="H1735" s="11" t="str">
        <f>IF(E1735="","",VLOOKUP(W1735,図書名リスト!$A$3:$W$1161,5,0))</f>
        <v/>
      </c>
      <c r="I1735" s="11" t="str">
        <f>IF(E1735="","",VLOOKUP(W1735,図書名リスト!$A$3:$W$1161,9,0))</f>
        <v/>
      </c>
      <c r="J1735" s="11" t="str">
        <f>IF(E1735="","",VLOOKUP(W1735,図書名リスト!$A$3:$W$1161,23,0))</f>
        <v/>
      </c>
      <c r="K1735" s="11" t="str">
        <f>IF(E1735="","",VLOOKUP(W1735,図書名リスト!$A$3:$W$11651,11,0))</f>
        <v/>
      </c>
      <c r="L1735" s="38" t="str">
        <f>IF(E1735="","",VLOOKUP(W1735,図書名リスト!$A$3:$W$1161,14,0))</f>
        <v/>
      </c>
      <c r="M1735" s="9" t="str">
        <f>IF(E1735="","",VLOOKUP(W1735,図書名リスト!$A$3:$W$1161,17,0))</f>
        <v/>
      </c>
      <c r="N1735" s="10"/>
      <c r="O1735" s="9" t="str">
        <f>IF(E1735="","",VLOOKUP(W1735,図書名リスト!$A$3:$W$1161,21,0))</f>
        <v/>
      </c>
      <c r="P1735" s="9" t="str">
        <f>IF(E1735="","",VLOOKUP(W1735,図書名リスト!$A$3:$W$1161,19,0))</f>
        <v/>
      </c>
      <c r="Q1735" s="9" t="str">
        <f>IF(E1735="","",VLOOKUP(W1735,図書名リスト!$A$3:$W$1161,20,0))</f>
        <v/>
      </c>
      <c r="R1735" s="9" t="str">
        <f>IF(E1735="","",VLOOKUP(W1735,図書名リスト!$A$3:$W$1161,22,0))</f>
        <v/>
      </c>
      <c r="S1735" s="8" t="str">
        <f t="shared" si="136"/>
        <v xml:space="preserve"> </v>
      </c>
      <c r="T1735" s="8" t="str">
        <f t="shared" si="137"/>
        <v>　</v>
      </c>
      <c r="U1735" s="8" t="str">
        <f t="shared" si="138"/>
        <v xml:space="preserve"> </v>
      </c>
      <c r="V1735" s="8">
        <f t="shared" si="139"/>
        <v>0</v>
      </c>
      <c r="W1735" s="7" t="str">
        <f t="shared" si="140"/>
        <v/>
      </c>
    </row>
    <row r="1736" spans="1:23" ht="57" customHeight="1" x14ac:dyDescent="0.15">
      <c r="A1736" s="10"/>
      <c r="B1736" s="16"/>
      <c r="C1736" s="16"/>
      <c r="D1736" s="15"/>
      <c r="E1736" s="14"/>
      <c r="F1736" s="13"/>
      <c r="G1736" s="12" t="str">
        <f>IF(E1736="","",VLOOKUP(E1736,図書名リスト!$C$3:$W$1161,16,0))</f>
        <v/>
      </c>
      <c r="H1736" s="11" t="str">
        <f>IF(E1736="","",VLOOKUP(W1736,図書名リスト!$A$3:$W$1161,5,0))</f>
        <v/>
      </c>
      <c r="I1736" s="11" t="str">
        <f>IF(E1736="","",VLOOKUP(W1736,図書名リスト!$A$3:$W$1161,9,0))</f>
        <v/>
      </c>
      <c r="J1736" s="11" t="str">
        <f>IF(E1736="","",VLOOKUP(W1736,図書名リスト!$A$3:$W$1161,23,0))</f>
        <v/>
      </c>
      <c r="K1736" s="11" t="str">
        <f>IF(E1736="","",VLOOKUP(W1736,図書名リスト!$A$3:$W$11651,11,0))</f>
        <v/>
      </c>
      <c r="L1736" s="38" t="str">
        <f>IF(E1736="","",VLOOKUP(W1736,図書名リスト!$A$3:$W$1161,14,0))</f>
        <v/>
      </c>
      <c r="M1736" s="9" t="str">
        <f>IF(E1736="","",VLOOKUP(W1736,図書名リスト!$A$3:$W$1161,17,0))</f>
        <v/>
      </c>
      <c r="N1736" s="10"/>
      <c r="O1736" s="9" t="str">
        <f>IF(E1736="","",VLOOKUP(W1736,図書名リスト!$A$3:$W$1161,21,0))</f>
        <v/>
      </c>
      <c r="P1736" s="9" t="str">
        <f>IF(E1736="","",VLOOKUP(W1736,図書名リスト!$A$3:$W$1161,19,0))</f>
        <v/>
      </c>
      <c r="Q1736" s="9" t="str">
        <f>IF(E1736="","",VLOOKUP(W1736,図書名リスト!$A$3:$W$1161,20,0))</f>
        <v/>
      </c>
      <c r="R1736" s="9" t="str">
        <f>IF(E1736="","",VLOOKUP(W1736,図書名リスト!$A$3:$W$1161,22,0))</f>
        <v/>
      </c>
      <c r="S1736" s="8" t="str">
        <f t="shared" si="136"/>
        <v xml:space="preserve"> </v>
      </c>
      <c r="T1736" s="8" t="str">
        <f t="shared" si="137"/>
        <v>　</v>
      </c>
      <c r="U1736" s="8" t="str">
        <f t="shared" si="138"/>
        <v xml:space="preserve"> </v>
      </c>
      <c r="V1736" s="8">
        <f t="shared" si="139"/>
        <v>0</v>
      </c>
      <c r="W1736" s="7" t="str">
        <f t="shared" si="140"/>
        <v/>
      </c>
    </row>
    <row r="1737" spans="1:23" ht="57" customHeight="1" x14ac:dyDescent="0.15">
      <c r="A1737" s="10"/>
      <c r="B1737" s="16"/>
      <c r="C1737" s="16"/>
      <c r="D1737" s="15"/>
      <c r="E1737" s="14"/>
      <c r="F1737" s="13"/>
      <c r="G1737" s="12" t="str">
        <f>IF(E1737="","",VLOOKUP(E1737,図書名リスト!$C$3:$W$1161,16,0))</f>
        <v/>
      </c>
      <c r="H1737" s="11" t="str">
        <f>IF(E1737="","",VLOOKUP(W1737,図書名リスト!$A$3:$W$1161,5,0))</f>
        <v/>
      </c>
      <c r="I1737" s="11" t="str">
        <f>IF(E1737="","",VLOOKUP(W1737,図書名リスト!$A$3:$W$1161,9,0))</f>
        <v/>
      </c>
      <c r="J1737" s="11" t="str">
        <f>IF(E1737="","",VLOOKUP(W1737,図書名リスト!$A$3:$W$1161,23,0))</f>
        <v/>
      </c>
      <c r="K1737" s="11" t="str">
        <f>IF(E1737="","",VLOOKUP(W1737,図書名リスト!$A$3:$W$11651,11,0))</f>
        <v/>
      </c>
      <c r="L1737" s="38" t="str">
        <f>IF(E1737="","",VLOOKUP(W1737,図書名リスト!$A$3:$W$1161,14,0))</f>
        <v/>
      </c>
      <c r="M1737" s="9" t="str">
        <f>IF(E1737="","",VLOOKUP(W1737,図書名リスト!$A$3:$W$1161,17,0))</f>
        <v/>
      </c>
      <c r="N1737" s="10"/>
      <c r="O1737" s="9" t="str">
        <f>IF(E1737="","",VLOOKUP(W1737,図書名リスト!$A$3:$W$1161,21,0))</f>
        <v/>
      </c>
      <c r="P1737" s="9" t="str">
        <f>IF(E1737="","",VLOOKUP(W1737,図書名リスト!$A$3:$W$1161,19,0))</f>
        <v/>
      </c>
      <c r="Q1737" s="9" t="str">
        <f>IF(E1737="","",VLOOKUP(W1737,図書名リスト!$A$3:$W$1161,20,0))</f>
        <v/>
      </c>
      <c r="R1737" s="9" t="str">
        <f>IF(E1737="","",VLOOKUP(W1737,図書名リスト!$A$3:$W$1161,22,0))</f>
        <v/>
      </c>
      <c r="S1737" s="8" t="str">
        <f t="shared" si="136"/>
        <v xml:space="preserve"> </v>
      </c>
      <c r="T1737" s="8" t="str">
        <f t="shared" si="137"/>
        <v>　</v>
      </c>
      <c r="U1737" s="8" t="str">
        <f t="shared" si="138"/>
        <v xml:space="preserve"> </v>
      </c>
      <c r="V1737" s="8">
        <f t="shared" si="139"/>
        <v>0</v>
      </c>
      <c r="W1737" s="7" t="str">
        <f t="shared" si="140"/>
        <v/>
      </c>
    </row>
    <row r="1738" spans="1:23" ht="57" customHeight="1" x14ac:dyDescent="0.15">
      <c r="A1738" s="10"/>
      <c r="B1738" s="16"/>
      <c r="C1738" s="16"/>
      <c r="D1738" s="15"/>
      <c r="E1738" s="14"/>
      <c r="F1738" s="13"/>
      <c r="G1738" s="12" t="str">
        <f>IF(E1738="","",VLOOKUP(E1738,図書名リスト!$C$3:$W$1161,16,0))</f>
        <v/>
      </c>
      <c r="H1738" s="11" t="str">
        <f>IF(E1738="","",VLOOKUP(W1738,図書名リスト!$A$3:$W$1161,5,0))</f>
        <v/>
      </c>
      <c r="I1738" s="11" t="str">
        <f>IF(E1738="","",VLOOKUP(W1738,図書名リスト!$A$3:$W$1161,9,0))</f>
        <v/>
      </c>
      <c r="J1738" s="11" t="str">
        <f>IF(E1738="","",VLOOKUP(W1738,図書名リスト!$A$3:$W$1161,23,0))</f>
        <v/>
      </c>
      <c r="K1738" s="11" t="str">
        <f>IF(E1738="","",VLOOKUP(W1738,図書名リスト!$A$3:$W$11651,11,0))</f>
        <v/>
      </c>
      <c r="L1738" s="38" t="str">
        <f>IF(E1738="","",VLOOKUP(W1738,図書名リスト!$A$3:$W$1161,14,0))</f>
        <v/>
      </c>
      <c r="M1738" s="9" t="str">
        <f>IF(E1738="","",VLOOKUP(W1738,図書名リスト!$A$3:$W$1161,17,0))</f>
        <v/>
      </c>
      <c r="N1738" s="10"/>
      <c r="O1738" s="9" t="str">
        <f>IF(E1738="","",VLOOKUP(W1738,図書名リスト!$A$3:$W$1161,21,0))</f>
        <v/>
      </c>
      <c r="P1738" s="9" t="str">
        <f>IF(E1738="","",VLOOKUP(W1738,図書名リスト!$A$3:$W$1161,19,0))</f>
        <v/>
      </c>
      <c r="Q1738" s="9" t="str">
        <f>IF(E1738="","",VLOOKUP(W1738,図書名リスト!$A$3:$W$1161,20,0))</f>
        <v/>
      </c>
      <c r="R1738" s="9" t="str">
        <f>IF(E1738="","",VLOOKUP(W1738,図書名リスト!$A$3:$W$1161,22,0))</f>
        <v/>
      </c>
      <c r="S1738" s="8" t="str">
        <f t="shared" si="136"/>
        <v xml:space="preserve"> </v>
      </c>
      <c r="T1738" s="8" t="str">
        <f t="shared" si="137"/>
        <v>　</v>
      </c>
      <c r="U1738" s="8" t="str">
        <f t="shared" si="138"/>
        <v xml:space="preserve"> </v>
      </c>
      <c r="V1738" s="8">
        <f t="shared" si="139"/>
        <v>0</v>
      </c>
      <c r="W1738" s="7" t="str">
        <f t="shared" si="140"/>
        <v/>
      </c>
    </row>
    <row r="1739" spans="1:23" ht="57" customHeight="1" x14ac:dyDescent="0.15">
      <c r="A1739" s="10"/>
      <c r="B1739" s="16"/>
      <c r="C1739" s="16"/>
      <c r="D1739" s="15"/>
      <c r="E1739" s="14"/>
      <c r="F1739" s="13"/>
      <c r="G1739" s="12" t="str">
        <f>IF(E1739="","",VLOOKUP(E1739,図書名リスト!$C$3:$W$1161,16,0))</f>
        <v/>
      </c>
      <c r="H1739" s="11" t="str">
        <f>IF(E1739="","",VLOOKUP(W1739,図書名リスト!$A$3:$W$1161,5,0))</f>
        <v/>
      </c>
      <c r="I1739" s="11" t="str">
        <f>IF(E1739="","",VLOOKUP(W1739,図書名リスト!$A$3:$W$1161,9,0))</f>
        <v/>
      </c>
      <c r="J1739" s="11" t="str">
        <f>IF(E1739="","",VLOOKUP(W1739,図書名リスト!$A$3:$W$1161,23,0))</f>
        <v/>
      </c>
      <c r="K1739" s="11" t="str">
        <f>IF(E1739="","",VLOOKUP(W1739,図書名リスト!$A$3:$W$11651,11,0))</f>
        <v/>
      </c>
      <c r="L1739" s="38" t="str">
        <f>IF(E1739="","",VLOOKUP(W1739,図書名リスト!$A$3:$W$1161,14,0))</f>
        <v/>
      </c>
      <c r="M1739" s="9" t="str">
        <f>IF(E1739="","",VLOOKUP(W1739,図書名リスト!$A$3:$W$1161,17,0))</f>
        <v/>
      </c>
      <c r="N1739" s="10"/>
      <c r="O1739" s="9" t="str">
        <f>IF(E1739="","",VLOOKUP(W1739,図書名リスト!$A$3:$W$1161,21,0))</f>
        <v/>
      </c>
      <c r="P1739" s="9" t="str">
        <f>IF(E1739="","",VLOOKUP(W1739,図書名リスト!$A$3:$W$1161,19,0))</f>
        <v/>
      </c>
      <c r="Q1739" s="9" t="str">
        <f>IF(E1739="","",VLOOKUP(W1739,図書名リスト!$A$3:$W$1161,20,0))</f>
        <v/>
      </c>
      <c r="R1739" s="9" t="str">
        <f>IF(E1739="","",VLOOKUP(W1739,図書名リスト!$A$3:$W$1161,22,0))</f>
        <v/>
      </c>
      <c r="S1739" s="8" t="str">
        <f t="shared" si="136"/>
        <v xml:space="preserve"> </v>
      </c>
      <c r="T1739" s="8" t="str">
        <f t="shared" si="137"/>
        <v>　</v>
      </c>
      <c r="U1739" s="8" t="str">
        <f t="shared" si="138"/>
        <v xml:space="preserve"> </v>
      </c>
      <c r="V1739" s="8">
        <f t="shared" si="139"/>
        <v>0</v>
      </c>
      <c r="W1739" s="7" t="str">
        <f t="shared" si="140"/>
        <v/>
      </c>
    </row>
    <row r="1740" spans="1:23" ht="57" customHeight="1" x14ac:dyDescent="0.15">
      <c r="A1740" s="10"/>
      <c r="B1740" s="16"/>
      <c r="C1740" s="16"/>
      <c r="D1740" s="15"/>
      <c r="E1740" s="14"/>
      <c r="F1740" s="13"/>
      <c r="G1740" s="12" t="str">
        <f>IF(E1740="","",VLOOKUP(E1740,図書名リスト!$C$3:$W$1161,16,0))</f>
        <v/>
      </c>
      <c r="H1740" s="11" t="str">
        <f>IF(E1740="","",VLOOKUP(W1740,図書名リスト!$A$3:$W$1161,5,0))</f>
        <v/>
      </c>
      <c r="I1740" s="11" t="str">
        <f>IF(E1740="","",VLOOKUP(W1740,図書名リスト!$A$3:$W$1161,9,0))</f>
        <v/>
      </c>
      <c r="J1740" s="11" t="str">
        <f>IF(E1740="","",VLOOKUP(W1740,図書名リスト!$A$3:$W$1161,23,0))</f>
        <v/>
      </c>
      <c r="K1740" s="11" t="str">
        <f>IF(E1740="","",VLOOKUP(W1740,図書名リスト!$A$3:$W$11651,11,0))</f>
        <v/>
      </c>
      <c r="L1740" s="38" t="str">
        <f>IF(E1740="","",VLOOKUP(W1740,図書名リスト!$A$3:$W$1161,14,0))</f>
        <v/>
      </c>
      <c r="M1740" s="9" t="str">
        <f>IF(E1740="","",VLOOKUP(W1740,図書名リスト!$A$3:$W$1161,17,0))</f>
        <v/>
      </c>
      <c r="N1740" s="10"/>
      <c r="O1740" s="9" t="str">
        <f>IF(E1740="","",VLOOKUP(W1740,図書名リスト!$A$3:$W$1161,21,0))</f>
        <v/>
      </c>
      <c r="P1740" s="9" t="str">
        <f>IF(E1740="","",VLOOKUP(W1740,図書名リスト!$A$3:$W$1161,19,0))</f>
        <v/>
      </c>
      <c r="Q1740" s="9" t="str">
        <f>IF(E1740="","",VLOOKUP(W1740,図書名リスト!$A$3:$W$1161,20,0))</f>
        <v/>
      </c>
      <c r="R1740" s="9" t="str">
        <f>IF(E1740="","",VLOOKUP(W1740,図書名リスト!$A$3:$W$1161,22,0))</f>
        <v/>
      </c>
      <c r="S1740" s="8" t="str">
        <f t="shared" si="136"/>
        <v xml:space="preserve"> </v>
      </c>
      <c r="T1740" s="8" t="str">
        <f t="shared" si="137"/>
        <v>　</v>
      </c>
      <c r="U1740" s="8" t="str">
        <f t="shared" si="138"/>
        <v xml:space="preserve"> </v>
      </c>
      <c r="V1740" s="8">
        <f t="shared" si="139"/>
        <v>0</v>
      </c>
      <c r="W1740" s="7" t="str">
        <f t="shared" si="140"/>
        <v/>
      </c>
    </row>
    <row r="1741" spans="1:23" ht="57" customHeight="1" x14ac:dyDescent="0.15">
      <c r="A1741" s="10"/>
      <c r="B1741" s="16"/>
      <c r="C1741" s="16"/>
      <c r="D1741" s="15"/>
      <c r="E1741" s="14"/>
      <c r="F1741" s="13"/>
      <c r="G1741" s="12" t="str">
        <f>IF(E1741="","",VLOOKUP(E1741,図書名リスト!$C$3:$W$1161,16,0))</f>
        <v/>
      </c>
      <c r="H1741" s="11" t="str">
        <f>IF(E1741="","",VLOOKUP(W1741,図書名リスト!$A$3:$W$1161,5,0))</f>
        <v/>
      </c>
      <c r="I1741" s="11" t="str">
        <f>IF(E1741="","",VLOOKUP(W1741,図書名リスト!$A$3:$W$1161,9,0))</f>
        <v/>
      </c>
      <c r="J1741" s="11" t="str">
        <f>IF(E1741="","",VLOOKUP(W1741,図書名リスト!$A$3:$W$1161,23,0))</f>
        <v/>
      </c>
      <c r="K1741" s="11" t="str">
        <f>IF(E1741="","",VLOOKUP(W1741,図書名リスト!$A$3:$W$11651,11,0))</f>
        <v/>
      </c>
      <c r="L1741" s="38" t="str">
        <f>IF(E1741="","",VLOOKUP(W1741,図書名リスト!$A$3:$W$1161,14,0))</f>
        <v/>
      </c>
      <c r="M1741" s="9" t="str">
        <f>IF(E1741="","",VLOOKUP(W1741,図書名リスト!$A$3:$W$1161,17,0))</f>
        <v/>
      </c>
      <c r="N1741" s="10"/>
      <c r="O1741" s="9" t="str">
        <f>IF(E1741="","",VLOOKUP(W1741,図書名リスト!$A$3:$W$1161,21,0))</f>
        <v/>
      </c>
      <c r="P1741" s="9" t="str">
        <f>IF(E1741="","",VLOOKUP(W1741,図書名リスト!$A$3:$W$1161,19,0))</f>
        <v/>
      </c>
      <c r="Q1741" s="9" t="str">
        <f>IF(E1741="","",VLOOKUP(W1741,図書名リスト!$A$3:$W$1161,20,0))</f>
        <v/>
      </c>
      <c r="R1741" s="9" t="str">
        <f>IF(E1741="","",VLOOKUP(W1741,図書名リスト!$A$3:$W$1161,22,0))</f>
        <v/>
      </c>
      <c r="S1741" s="8" t="str">
        <f t="shared" si="136"/>
        <v xml:space="preserve"> </v>
      </c>
      <c r="T1741" s="8" t="str">
        <f t="shared" si="137"/>
        <v>　</v>
      </c>
      <c r="U1741" s="8" t="str">
        <f t="shared" si="138"/>
        <v xml:space="preserve"> </v>
      </c>
      <c r="V1741" s="8">
        <f t="shared" si="139"/>
        <v>0</v>
      </c>
      <c r="W1741" s="7" t="str">
        <f t="shared" si="140"/>
        <v/>
      </c>
    </row>
    <row r="1742" spans="1:23" ht="57" customHeight="1" x14ac:dyDescent="0.15">
      <c r="A1742" s="10"/>
      <c r="B1742" s="16"/>
      <c r="C1742" s="16"/>
      <c r="D1742" s="15"/>
      <c r="E1742" s="14"/>
      <c r="F1742" s="13"/>
      <c r="G1742" s="12" t="str">
        <f>IF(E1742="","",VLOOKUP(E1742,図書名リスト!$C$3:$W$1161,16,0))</f>
        <v/>
      </c>
      <c r="H1742" s="11" t="str">
        <f>IF(E1742="","",VLOOKUP(W1742,図書名リスト!$A$3:$W$1161,5,0))</f>
        <v/>
      </c>
      <c r="I1742" s="11" t="str">
        <f>IF(E1742="","",VLOOKUP(W1742,図書名リスト!$A$3:$W$1161,9,0))</f>
        <v/>
      </c>
      <c r="J1742" s="11" t="str">
        <f>IF(E1742="","",VLOOKUP(W1742,図書名リスト!$A$3:$W$1161,23,0))</f>
        <v/>
      </c>
      <c r="K1742" s="11" t="str">
        <f>IF(E1742="","",VLOOKUP(W1742,図書名リスト!$A$3:$W$11651,11,0))</f>
        <v/>
      </c>
      <c r="L1742" s="38" t="str">
        <f>IF(E1742="","",VLOOKUP(W1742,図書名リスト!$A$3:$W$1161,14,0))</f>
        <v/>
      </c>
      <c r="M1742" s="9" t="str">
        <f>IF(E1742="","",VLOOKUP(W1742,図書名リスト!$A$3:$W$1161,17,0))</f>
        <v/>
      </c>
      <c r="N1742" s="10"/>
      <c r="O1742" s="9" t="str">
        <f>IF(E1742="","",VLOOKUP(W1742,図書名リスト!$A$3:$W$1161,21,0))</f>
        <v/>
      </c>
      <c r="P1742" s="9" t="str">
        <f>IF(E1742="","",VLOOKUP(W1742,図書名リスト!$A$3:$W$1161,19,0))</f>
        <v/>
      </c>
      <c r="Q1742" s="9" t="str">
        <f>IF(E1742="","",VLOOKUP(W1742,図書名リスト!$A$3:$W$1161,20,0))</f>
        <v/>
      </c>
      <c r="R1742" s="9" t="str">
        <f>IF(E1742="","",VLOOKUP(W1742,図書名リスト!$A$3:$W$1161,22,0))</f>
        <v/>
      </c>
      <c r="S1742" s="8" t="str">
        <f t="shared" ref="S1742:S1805" si="141">IF($A1742=0," ",$K$2)</f>
        <v xml:space="preserve"> </v>
      </c>
      <c r="T1742" s="8" t="str">
        <f t="shared" ref="T1742:T1805" si="142">IF($A1742=0,"　",$O$2)</f>
        <v>　</v>
      </c>
      <c r="U1742" s="8" t="str">
        <f t="shared" si="138"/>
        <v xml:space="preserve"> </v>
      </c>
      <c r="V1742" s="8">
        <f t="shared" si="139"/>
        <v>0</v>
      </c>
      <c r="W1742" s="7" t="str">
        <f t="shared" si="140"/>
        <v/>
      </c>
    </row>
    <row r="1743" spans="1:23" ht="57" customHeight="1" x14ac:dyDescent="0.15">
      <c r="A1743" s="10"/>
      <c r="B1743" s="16"/>
      <c r="C1743" s="16"/>
      <c r="D1743" s="15"/>
      <c r="E1743" s="14"/>
      <c r="F1743" s="13"/>
      <c r="G1743" s="12" t="str">
        <f>IF(E1743="","",VLOOKUP(E1743,図書名リスト!$C$3:$W$1161,16,0))</f>
        <v/>
      </c>
      <c r="H1743" s="11" t="str">
        <f>IF(E1743="","",VLOOKUP(W1743,図書名リスト!$A$3:$W$1161,5,0))</f>
        <v/>
      </c>
      <c r="I1743" s="11" t="str">
        <f>IF(E1743="","",VLOOKUP(W1743,図書名リスト!$A$3:$W$1161,9,0))</f>
        <v/>
      </c>
      <c r="J1743" s="11" t="str">
        <f>IF(E1743="","",VLOOKUP(W1743,図書名リスト!$A$3:$W$1161,23,0))</f>
        <v/>
      </c>
      <c r="K1743" s="11" t="str">
        <f>IF(E1743="","",VLOOKUP(W1743,図書名リスト!$A$3:$W$11651,11,0))</f>
        <v/>
      </c>
      <c r="L1743" s="38" t="str">
        <f>IF(E1743="","",VLOOKUP(W1743,図書名リスト!$A$3:$W$1161,14,0))</f>
        <v/>
      </c>
      <c r="M1743" s="9" t="str">
        <f>IF(E1743="","",VLOOKUP(W1743,図書名リスト!$A$3:$W$1161,17,0))</f>
        <v/>
      </c>
      <c r="N1743" s="10"/>
      <c r="O1743" s="9" t="str">
        <f>IF(E1743="","",VLOOKUP(W1743,図書名リスト!$A$3:$W$1161,21,0))</f>
        <v/>
      </c>
      <c r="P1743" s="9" t="str">
        <f>IF(E1743="","",VLOOKUP(W1743,図書名リスト!$A$3:$W$1161,19,0))</f>
        <v/>
      </c>
      <c r="Q1743" s="9" t="str">
        <f>IF(E1743="","",VLOOKUP(W1743,図書名リスト!$A$3:$W$1161,20,0))</f>
        <v/>
      </c>
      <c r="R1743" s="9" t="str">
        <f>IF(E1743="","",VLOOKUP(W1743,図書名リスト!$A$3:$W$1161,22,0))</f>
        <v/>
      </c>
      <c r="S1743" s="8" t="str">
        <f t="shared" si="141"/>
        <v xml:space="preserve"> </v>
      </c>
      <c r="T1743" s="8" t="str">
        <f t="shared" si="142"/>
        <v>　</v>
      </c>
      <c r="U1743" s="8" t="str">
        <f t="shared" si="138"/>
        <v xml:space="preserve"> </v>
      </c>
      <c r="V1743" s="8">
        <f t="shared" si="139"/>
        <v>0</v>
      </c>
      <c r="W1743" s="7" t="str">
        <f t="shared" si="140"/>
        <v/>
      </c>
    </row>
    <row r="1744" spans="1:23" ht="57" customHeight="1" x14ac:dyDescent="0.15">
      <c r="A1744" s="10"/>
      <c r="B1744" s="16"/>
      <c r="C1744" s="16"/>
      <c r="D1744" s="15"/>
      <c r="E1744" s="14"/>
      <c r="F1744" s="13"/>
      <c r="G1744" s="12" t="str">
        <f>IF(E1744="","",VLOOKUP(E1744,図書名リスト!$C$3:$W$1161,16,0))</f>
        <v/>
      </c>
      <c r="H1744" s="11" t="str">
        <f>IF(E1744="","",VLOOKUP(W1744,図書名リスト!$A$3:$W$1161,5,0))</f>
        <v/>
      </c>
      <c r="I1744" s="11" t="str">
        <f>IF(E1744="","",VLOOKUP(W1744,図書名リスト!$A$3:$W$1161,9,0))</f>
        <v/>
      </c>
      <c r="J1744" s="11" t="str">
        <f>IF(E1744="","",VLOOKUP(W1744,図書名リスト!$A$3:$W$1161,23,0))</f>
        <v/>
      </c>
      <c r="K1744" s="11" t="str">
        <f>IF(E1744="","",VLOOKUP(W1744,図書名リスト!$A$3:$W$11651,11,0))</f>
        <v/>
      </c>
      <c r="L1744" s="38" t="str">
        <f>IF(E1744="","",VLOOKUP(W1744,図書名リスト!$A$3:$W$1161,14,0))</f>
        <v/>
      </c>
      <c r="M1744" s="9" t="str">
        <f>IF(E1744="","",VLOOKUP(W1744,図書名リスト!$A$3:$W$1161,17,0))</f>
        <v/>
      </c>
      <c r="N1744" s="10"/>
      <c r="O1744" s="9" t="str">
        <f>IF(E1744="","",VLOOKUP(W1744,図書名リスト!$A$3:$W$1161,21,0))</f>
        <v/>
      </c>
      <c r="P1744" s="9" t="str">
        <f>IF(E1744="","",VLOOKUP(W1744,図書名リスト!$A$3:$W$1161,19,0))</f>
        <v/>
      </c>
      <c r="Q1744" s="9" t="str">
        <f>IF(E1744="","",VLOOKUP(W1744,図書名リスト!$A$3:$W$1161,20,0))</f>
        <v/>
      </c>
      <c r="R1744" s="9" t="str">
        <f>IF(E1744="","",VLOOKUP(W1744,図書名リスト!$A$3:$W$1161,22,0))</f>
        <v/>
      </c>
      <c r="S1744" s="8" t="str">
        <f t="shared" si="141"/>
        <v xml:space="preserve"> </v>
      </c>
      <c r="T1744" s="8" t="str">
        <f t="shared" si="142"/>
        <v>　</v>
      </c>
      <c r="U1744" s="8" t="str">
        <f t="shared" si="138"/>
        <v xml:space="preserve"> </v>
      </c>
      <c r="V1744" s="8">
        <f t="shared" si="139"/>
        <v>0</v>
      </c>
      <c r="W1744" s="7" t="str">
        <f t="shared" si="140"/>
        <v/>
      </c>
    </row>
    <row r="1745" spans="1:23" ht="57" customHeight="1" x14ac:dyDescent="0.15">
      <c r="A1745" s="10"/>
      <c r="B1745" s="16"/>
      <c r="C1745" s="16"/>
      <c r="D1745" s="15"/>
      <c r="E1745" s="14"/>
      <c r="F1745" s="13"/>
      <c r="G1745" s="12" t="str">
        <f>IF(E1745="","",VLOOKUP(E1745,図書名リスト!$C$3:$W$1161,16,0))</f>
        <v/>
      </c>
      <c r="H1745" s="11" t="str">
        <f>IF(E1745="","",VLOOKUP(W1745,図書名リスト!$A$3:$W$1161,5,0))</f>
        <v/>
      </c>
      <c r="I1745" s="11" t="str">
        <f>IF(E1745="","",VLOOKUP(W1745,図書名リスト!$A$3:$W$1161,9,0))</f>
        <v/>
      </c>
      <c r="J1745" s="11" t="str">
        <f>IF(E1745="","",VLOOKUP(W1745,図書名リスト!$A$3:$W$1161,23,0))</f>
        <v/>
      </c>
      <c r="K1745" s="11" t="str">
        <f>IF(E1745="","",VLOOKUP(W1745,図書名リスト!$A$3:$W$11651,11,0))</f>
        <v/>
      </c>
      <c r="L1745" s="38" t="str">
        <f>IF(E1745="","",VLOOKUP(W1745,図書名リスト!$A$3:$W$1161,14,0))</f>
        <v/>
      </c>
      <c r="M1745" s="9" t="str">
        <f>IF(E1745="","",VLOOKUP(W1745,図書名リスト!$A$3:$W$1161,17,0))</f>
        <v/>
      </c>
      <c r="N1745" s="10"/>
      <c r="O1745" s="9" t="str">
        <f>IF(E1745="","",VLOOKUP(W1745,図書名リスト!$A$3:$W$1161,21,0))</f>
        <v/>
      </c>
      <c r="P1745" s="9" t="str">
        <f>IF(E1745="","",VLOOKUP(W1745,図書名リスト!$A$3:$W$1161,19,0))</f>
        <v/>
      </c>
      <c r="Q1745" s="9" t="str">
        <f>IF(E1745="","",VLOOKUP(W1745,図書名リスト!$A$3:$W$1161,20,0))</f>
        <v/>
      </c>
      <c r="R1745" s="9" t="str">
        <f>IF(E1745="","",VLOOKUP(W1745,図書名リスト!$A$3:$W$1161,22,0))</f>
        <v/>
      </c>
      <c r="S1745" s="8" t="str">
        <f t="shared" si="141"/>
        <v xml:space="preserve"> </v>
      </c>
      <c r="T1745" s="8" t="str">
        <f t="shared" si="142"/>
        <v>　</v>
      </c>
      <c r="U1745" s="8" t="str">
        <f t="shared" si="138"/>
        <v xml:space="preserve"> </v>
      </c>
      <c r="V1745" s="8">
        <f t="shared" si="139"/>
        <v>0</v>
      </c>
      <c r="W1745" s="7" t="str">
        <f t="shared" si="140"/>
        <v/>
      </c>
    </row>
    <row r="1746" spans="1:23" ht="57" customHeight="1" x14ac:dyDescent="0.15">
      <c r="A1746" s="10"/>
      <c r="B1746" s="16"/>
      <c r="C1746" s="16"/>
      <c r="D1746" s="15"/>
      <c r="E1746" s="14"/>
      <c r="F1746" s="13"/>
      <c r="G1746" s="12" t="str">
        <f>IF(E1746="","",VLOOKUP(E1746,図書名リスト!$C$3:$W$1161,16,0))</f>
        <v/>
      </c>
      <c r="H1746" s="11" t="str">
        <f>IF(E1746="","",VLOOKUP(W1746,図書名リスト!$A$3:$W$1161,5,0))</f>
        <v/>
      </c>
      <c r="I1746" s="11" t="str">
        <f>IF(E1746="","",VLOOKUP(W1746,図書名リスト!$A$3:$W$1161,9,0))</f>
        <v/>
      </c>
      <c r="J1746" s="11" t="str">
        <f>IF(E1746="","",VLOOKUP(W1746,図書名リスト!$A$3:$W$1161,23,0))</f>
        <v/>
      </c>
      <c r="K1746" s="11" t="str">
        <f>IF(E1746="","",VLOOKUP(W1746,図書名リスト!$A$3:$W$11651,11,0))</f>
        <v/>
      </c>
      <c r="L1746" s="38" t="str">
        <f>IF(E1746="","",VLOOKUP(W1746,図書名リスト!$A$3:$W$1161,14,0))</f>
        <v/>
      </c>
      <c r="M1746" s="9" t="str">
        <f>IF(E1746="","",VLOOKUP(W1746,図書名リスト!$A$3:$W$1161,17,0))</f>
        <v/>
      </c>
      <c r="N1746" s="10"/>
      <c r="O1746" s="9" t="str">
        <f>IF(E1746="","",VLOOKUP(W1746,図書名リスト!$A$3:$W$1161,21,0))</f>
        <v/>
      </c>
      <c r="P1746" s="9" t="str">
        <f>IF(E1746="","",VLOOKUP(W1746,図書名リスト!$A$3:$W$1161,19,0))</f>
        <v/>
      </c>
      <c r="Q1746" s="9" t="str">
        <f>IF(E1746="","",VLOOKUP(W1746,図書名リスト!$A$3:$W$1161,20,0))</f>
        <v/>
      </c>
      <c r="R1746" s="9" t="str">
        <f>IF(E1746="","",VLOOKUP(W1746,図書名リスト!$A$3:$W$1161,22,0))</f>
        <v/>
      </c>
      <c r="S1746" s="8" t="str">
        <f t="shared" si="141"/>
        <v xml:space="preserve"> </v>
      </c>
      <c r="T1746" s="8" t="str">
        <f t="shared" si="142"/>
        <v>　</v>
      </c>
      <c r="U1746" s="8" t="str">
        <f t="shared" si="138"/>
        <v xml:space="preserve"> </v>
      </c>
      <c r="V1746" s="8">
        <f t="shared" si="139"/>
        <v>0</v>
      </c>
      <c r="W1746" s="7" t="str">
        <f t="shared" si="140"/>
        <v/>
      </c>
    </row>
    <row r="1747" spans="1:23" ht="57" customHeight="1" x14ac:dyDescent="0.15">
      <c r="A1747" s="10"/>
      <c r="B1747" s="16"/>
      <c r="C1747" s="16"/>
      <c r="D1747" s="15"/>
      <c r="E1747" s="14"/>
      <c r="F1747" s="13"/>
      <c r="G1747" s="12" t="str">
        <f>IF(E1747="","",VLOOKUP(E1747,図書名リスト!$C$3:$W$1161,16,0))</f>
        <v/>
      </c>
      <c r="H1747" s="11" t="str">
        <f>IF(E1747="","",VLOOKUP(W1747,図書名リスト!$A$3:$W$1161,5,0))</f>
        <v/>
      </c>
      <c r="I1747" s="11" t="str">
        <f>IF(E1747="","",VLOOKUP(W1747,図書名リスト!$A$3:$W$1161,9,0))</f>
        <v/>
      </c>
      <c r="J1747" s="11" t="str">
        <f>IF(E1747="","",VLOOKUP(W1747,図書名リスト!$A$3:$W$1161,23,0))</f>
        <v/>
      </c>
      <c r="K1747" s="11" t="str">
        <f>IF(E1747="","",VLOOKUP(W1747,図書名リスト!$A$3:$W$11651,11,0))</f>
        <v/>
      </c>
      <c r="L1747" s="38" t="str">
        <f>IF(E1747="","",VLOOKUP(W1747,図書名リスト!$A$3:$W$1161,14,0))</f>
        <v/>
      </c>
      <c r="M1747" s="9" t="str">
        <f>IF(E1747="","",VLOOKUP(W1747,図書名リスト!$A$3:$W$1161,17,0))</f>
        <v/>
      </c>
      <c r="N1747" s="10"/>
      <c r="O1747" s="9" t="str">
        <f>IF(E1747="","",VLOOKUP(W1747,図書名リスト!$A$3:$W$1161,21,0))</f>
        <v/>
      </c>
      <c r="P1747" s="9" t="str">
        <f>IF(E1747="","",VLOOKUP(W1747,図書名リスト!$A$3:$W$1161,19,0))</f>
        <v/>
      </c>
      <c r="Q1747" s="9" t="str">
        <f>IF(E1747="","",VLOOKUP(W1747,図書名リスト!$A$3:$W$1161,20,0))</f>
        <v/>
      </c>
      <c r="R1747" s="9" t="str">
        <f>IF(E1747="","",VLOOKUP(W1747,図書名リスト!$A$3:$W$1161,22,0))</f>
        <v/>
      </c>
      <c r="S1747" s="8" t="str">
        <f t="shared" si="141"/>
        <v xml:space="preserve"> </v>
      </c>
      <c r="T1747" s="8" t="str">
        <f t="shared" si="142"/>
        <v>　</v>
      </c>
      <c r="U1747" s="8" t="str">
        <f t="shared" si="138"/>
        <v xml:space="preserve"> </v>
      </c>
      <c r="V1747" s="8">
        <f t="shared" si="139"/>
        <v>0</v>
      </c>
      <c r="W1747" s="7" t="str">
        <f t="shared" si="140"/>
        <v/>
      </c>
    </row>
    <row r="1748" spans="1:23" ht="57" customHeight="1" x14ac:dyDescent="0.15">
      <c r="A1748" s="10"/>
      <c r="B1748" s="16"/>
      <c r="C1748" s="16"/>
      <c r="D1748" s="15"/>
      <c r="E1748" s="14"/>
      <c r="F1748" s="13"/>
      <c r="G1748" s="12" t="str">
        <f>IF(E1748="","",VLOOKUP(E1748,図書名リスト!$C$3:$W$1161,16,0))</f>
        <v/>
      </c>
      <c r="H1748" s="11" t="str">
        <f>IF(E1748="","",VLOOKUP(W1748,図書名リスト!$A$3:$W$1161,5,0))</f>
        <v/>
      </c>
      <c r="I1748" s="11" t="str">
        <f>IF(E1748="","",VLOOKUP(W1748,図書名リスト!$A$3:$W$1161,9,0))</f>
        <v/>
      </c>
      <c r="J1748" s="11" t="str">
        <f>IF(E1748="","",VLOOKUP(W1748,図書名リスト!$A$3:$W$1161,23,0))</f>
        <v/>
      </c>
      <c r="K1748" s="11" t="str">
        <f>IF(E1748="","",VLOOKUP(W1748,図書名リスト!$A$3:$W$11651,11,0))</f>
        <v/>
      </c>
      <c r="L1748" s="38" t="str">
        <f>IF(E1748="","",VLOOKUP(W1748,図書名リスト!$A$3:$W$1161,14,0))</f>
        <v/>
      </c>
      <c r="M1748" s="9" t="str">
        <f>IF(E1748="","",VLOOKUP(W1748,図書名リスト!$A$3:$W$1161,17,0))</f>
        <v/>
      </c>
      <c r="N1748" s="10"/>
      <c r="O1748" s="9" t="str">
        <f>IF(E1748="","",VLOOKUP(W1748,図書名リスト!$A$3:$W$1161,21,0))</f>
        <v/>
      </c>
      <c r="P1748" s="9" t="str">
        <f>IF(E1748="","",VLOOKUP(W1748,図書名リスト!$A$3:$W$1161,19,0))</f>
        <v/>
      </c>
      <c r="Q1748" s="9" t="str">
        <f>IF(E1748="","",VLOOKUP(W1748,図書名リスト!$A$3:$W$1161,20,0))</f>
        <v/>
      </c>
      <c r="R1748" s="9" t="str">
        <f>IF(E1748="","",VLOOKUP(W1748,図書名リスト!$A$3:$W$1161,22,0))</f>
        <v/>
      </c>
      <c r="S1748" s="8" t="str">
        <f t="shared" si="141"/>
        <v xml:space="preserve"> </v>
      </c>
      <c r="T1748" s="8" t="str">
        <f t="shared" si="142"/>
        <v>　</v>
      </c>
      <c r="U1748" s="8" t="str">
        <f t="shared" si="138"/>
        <v xml:space="preserve"> </v>
      </c>
      <c r="V1748" s="8">
        <f t="shared" si="139"/>
        <v>0</v>
      </c>
      <c r="W1748" s="7" t="str">
        <f t="shared" si="140"/>
        <v/>
      </c>
    </row>
    <row r="1749" spans="1:23" ht="57" customHeight="1" x14ac:dyDescent="0.15">
      <c r="A1749" s="10"/>
      <c r="B1749" s="16"/>
      <c r="C1749" s="16"/>
      <c r="D1749" s="15"/>
      <c r="E1749" s="14"/>
      <c r="F1749" s="13"/>
      <c r="G1749" s="12" t="str">
        <f>IF(E1749="","",VLOOKUP(E1749,図書名リスト!$C$3:$W$1161,16,0))</f>
        <v/>
      </c>
      <c r="H1749" s="11" t="str">
        <f>IF(E1749="","",VLOOKUP(W1749,図書名リスト!$A$3:$W$1161,5,0))</f>
        <v/>
      </c>
      <c r="I1749" s="11" t="str">
        <f>IF(E1749="","",VLOOKUP(W1749,図書名リスト!$A$3:$W$1161,9,0))</f>
        <v/>
      </c>
      <c r="J1749" s="11" t="str">
        <f>IF(E1749="","",VLOOKUP(W1749,図書名リスト!$A$3:$W$1161,23,0))</f>
        <v/>
      </c>
      <c r="K1749" s="11" t="str">
        <f>IF(E1749="","",VLOOKUP(W1749,図書名リスト!$A$3:$W$11651,11,0))</f>
        <v/>
      </c>
      <c r="L1749" s="38" t="str">
        <f>IF(E1749="","",VLOOKUP(W1749,図書名リスト!$A$3:$W$1161,14,0))</f>
        <v/>
      </c>
      <c r="M1749" s="9" t="str">
        <f>IF(E1749="","",VLOOKUP(W1749,図書名リスト!$A$3:$W$1161,17,0))</f>
        <v/>
      </c>
      <c r="N1749" s="10"/>
      <c r="O1749" s="9" t="str">
        <f>IF(E1749="","",VLOOKUP(W1749,図書名リスト!$A$3:$W$1161,21,0))</f>
        <v/>
      </c>
      <c r="P1749" s="9" t="str">
        <f>IF(E1749="","",VLOOKUP(W1749,図書名リスト!$A$3:$W$1161,19,0))</f>
        <v/>
      </c>
      <c r="Q1749" s="9" t="str">
        <f>IF(E1749="","",VLOOKUP(W1749,図書名リスト!$A$3:$W$1161,20,0))</f>
        <v/>
      </c>
      <c r="R1749" s="9" t="str">
        <f>IF(E1749="","",VLOOKUP(W1749,図書名リスト!$A$3:$W$1161,22,0))</f>
        <v/>
      </c>
      <c r="S1749" s="8" t="str">
        <f t="shared" si="141"/>
        <v xml:space="preserve"> </v>
      </c>
      <c r="T1749" s="8" t="str">
        <f t="shared" si="142"/>
        <v>　</v>
      </c>
      <c r="U1749" s="8" t="str">
        <f t="shared" si="138"/>
        <v xml:space="preserve"> </v>
      </c>
      <c r="V1749" s="8">
        <f t="shared" si="139"/>
        <v>0</v>
      </c>
      <c r="W1749" s="7" t="str">
        <f t="shared" si="140"/>
        <v/>
      </c>
    </row>
    <row r="1750" spans="1:23" ht="57" customHeight="1" x14ac:dyDescent="0.15">
      <c r="A1750" s="10"/>
      <c r="B1750" s="16"/>
      <c r="C1750" s="16"/>
      <c r="D1750" s="15"/>
      <c r="E1750" s="14"/>
      <c r="F1750" s="13"/>
      <c r="G1750" s="12" t="str">
        <f>IF(E1750="","",VLOOKUP(E1750,図書名リスト!$C$3:$W$1161,16,0))</f>
        <v/>
      </c>
      <c r="H1750" s="11" t="str">
        <f>IF(E1750="","",VLOOKUP(W1750,図書名リスト!$A$3:$W$1161,5,0))</f>
        <v/>
      </c>
      <c r="I1750" s="11" t="str">
        <f>IF(E1750="","",VLOOKUP(W1750,図書名リスト!$A$3:$W$1161,9,0))</f>
        <v/>
      </c>
      <c r="J1750" s="11" t="str">
        <f>IF(E1750="","",VLOOKUP(W1750,図書名リスト!$A$3:$W$1161,23,0))</f>
        <v/>
      </c>
      <c r="K1750" s="11" t="str">
        <f>IF(E1750="","",VLOOKUP(W1750,図書名リスト!$A$3:$W$11651,11,0))</f>
        <v/>
      </c>
      <c r="L1750" s="38" t="str">
        <f>IF(E1750="","",VLOOKUP(W1750,図書名リスト!$A$3:$W$1161,14,0))</f>
        <v/>
      </c>
      <c r="M1750" s="9" t="str">
        <f>IF(E1750="","",VLOOKUP(W1750,図書名リスト!$A$3:$W$1161,17,0))</f>
        <v/>
      </c>
      <c r="N1750" s="10"/>
      <c r="O1750" s="9" t="str">
        <f>IF(E1750="","",VLOOKUP(W1750,図書名リスト!$A$3:$W$1161,21,0))</f>
        <v/>
      </c>
      <c r="P1750" s="9" t="str">
        <f>IF(E1750="","",VLOOKUP(W1750,図書名リスト!$A$3:$W$1161,19,0))</f>
        <v/>
      </c>
      <c r="Q1750" s="9" t="str">
        <f>IF(E1750="","",VLOOKUP(W1750,図書名リスト!$A$3:$W$1161,20,0))</f>
        <v/>
      </c>
      <c r="R1750" s="9" t="str">
        <f>IF(E1750="","",VLOOKUP(W1750,図書名リスト!$A$3:$W$1161,22,0))</f>
        <v/>
      </c>
      <c r="S1750" s="8" t="str">
        <f t="shared" si="141"/>
        <v xml:space="preserve"> </v>
      </c>
      <c r="T1750" s="8" t="str">
        <f t="shared" si="142"/>
        <v>　</v>
      </c>
      <c r="U1750" s="8" t="str">
        <f t="shared" si="138"/>
        <v xml:space="preserve"> </v>
      </c>
      <c r="V1750" s="8">
        <f t="shared" si="139"/>
        <v>0</v>
      </c>
      <c r="W1750" s="7" t="str">
        <f t="shared" si="140"/>
        <v/>
      </c>
    </row>
    <row r="1751" spans="1:23" ht="57" customHeight="1" x14ac:dyDescent="0.15">
      <c r="A1751" s="10"/>
      <c r="B1751" s="16"/>
      <c r="C1751" s="16"/>
      <c r="D1751" s="15"/>
      <c r="E1751" s="14"/>
      <c r="F1751" s="13"/>
      <c r="G1751" s="12" t="str">
        <f>IF(E1751="","",VLOOKUP(E1751,図書名リスト!$C$3:$W$1161,16,0))</f>
        <v/>
      </c>
      <c r="H1751" s="11" t="str">
        <f>IF(E1751="","",VLOOKUP(W1751,図書名リスト!$A$3:$W$1161,5,0))</f>
        <v/>
      </c>
      <c r="I1751" s="11" t="str">
        <f>IF(E1751="","",VLOOKUP(W1751,図書名リスト!$A$3:$W$1161,9,0))</f>
        <v/>
      </c>
      <c r="J1751" s="11" t="str">
        <f>IF(E1751="","",VLOOKUP(W1751,図書名リスト!$A$3:$W$1161,23,0))</f>
        <v/>
      </c>
      <c r="K1751" s="11" t="str">
        <f>IF(E1751="","",VLOOKUP(W1751,図書名リスト!$A$3:$W$11651,11,0))</f>
        <v/>
      </c>
      <c r="L1751" s="38" t="str">
        <f>IF(E1751="","",VLOOKUP(W1751,図書名リスト!$A$3:$W$1161,14,0))</f>
        <v/>
      </c>
      <c r="M1751" s="9" t="str">
        <f>IF(E1751="","",VLOOKUP(W1751,図書名リスト!$A$3:$W$1161,17,0))</f>
        <v/>
      </c>
      <c r="N1751" s="10"/>
      <c r="O1751" s="9" t="str">
        <f>IF(E1751="","",VLOOKUP(W1751,図書名リスト!$A$3:$W$1161,21,0))</f>
        <v/>
      </c>
      <c r="P1751" s="9" t="str">
        <f>IF(E1751="","",VLOOKUP(W1751,図書名リスト!$A$3:$W$1161,19,0))</f>
        <v/>
      </c>
      <c r="Q1751" s="9" t="str">
        <f>IF(E1751="","",VLOOKUP(W1751,図書名リスト!$A$3:$W$1161,20,0))</f>
        <v/>
      </c>
      <c r="R1751" s="9" t="str">
        <f>IF(E1751="","",VLOOKUP(W1751,図書名リスト!$A$3:$W$1161,22,0))</f>
        <v/>
      </c>
      <c r="S1751" s="8" t="str">
        <f t="shared" si="141"/>
        <v xml:space="preserve"> </v>
      </c>
      <c r="T1751" s="8" t="str">
        <f t="shared" si="142"/>
        <v>　</v>
      </c>
      <c r="U1751" s="8" t="str">
        <f t="shared" si="138"/>
        <v xml:space="preserve"> </v>
      </c>
      <c r="V1751" s="8">
        <f t="shared" si="139"/>
        <v>0</v>
      </c>
      <c r="W1751" s="7" t="str">
        <f t="shared" si="140"/>
        <v/>
      </c>
    </row>
    <row r="1752" spans="1:23" ht="57" customHeight="1" x14ac:dyDescent="0.15">
      <c r="A1752" s="10"/>
      <c r="B1752" s="16"/>
      <c r="C1752" s="16"/>
      <c r="D1752" s="15"/>
      <c r="E1752" s="14"/>
      <c r="F1752" s="13"/>
      <c r="G1752" s="12" t="str">
        <f>IF(E1752="","",VLOOKUP(E1752,図書名リスト!$C$3:$W$1161,16,0))</f>
        <v/>
      </c>
      <c r="H1752" s="11" t="str">
        <f>IF(E1752="","",VLOOKUP(W1752,図書名リスト!$A$3:$W$1161,5,0))</f>
        <v/>
      </c>
      <c r="I1752" s="11" t="str">
        <f>IF(E1752="","",VLOOKUP(W1752,図書名リスト!$A$3:$W$1161,9,0))</f>
        <v/>
      </c>
      <c r="J1752" s="11" t="str">
        <f>IF(E1752="","",VLOOKUP(W1752,図書名リスト!$A$3:$W$1161,23,0))</f>
        <v/>
      </c>
      <c r="K1752" s="11" t="str">
        <f>IF(E1752="","",VLOOKUP(W1752,図書名リスト!$A$3:$W$11651,11,0))</f>
        <v/>
      </c>
      <c r="L1752" s="38" t="str">
        <f>IF(E1752="","",VLOOKUP(W1752,図書名リスト!$A$3:$W$1161,14,0))</f>
        <v/>
      </c>
      <c r="M1752" s="9" t="str">
        <f>IF(E1752="","",VLOOKUP(W1752,図書名リスト!$A$3:$W$1161,17,0))</f>
        <v/>
      </c>
      <c r="N1752" s="10"/>
      <c r="O1752" s="9" t="str">
        <f>IF(E1752="","",VLOOKUP(W1752,図書名リスト!$A$3:$W$1161,21,0))</f>
        <v/>
      </c>
      <c r="P1752" s="9" t="str">
        <f>IF(E1752="","",VLOOKUP(W1752,図書名リスト!$A$3:$W$1161,19,0))</f>
        <v/>
      </c>
      <c r="Q1752" s="9" t="str">
        <f>IF(E1752="","",VLOOKUP(W1752,図書名リスト!$A$3:$W$1161,20,0))</f>
        <v/>
      </c>
      <c r="R1752" s="9" t="str">
        <f>IF(E1752="","",VLOOKUP(W1752,図書名リスト!$A$3:$W$1161,22,0))</f>
        <v/>
      </c>
      <c r="S1752" s="8" t="str">
        <f t="shared" si="141"/>
        <v xml:space="preserve"> </v>
      </c>
      <c r="T1752" s="8" t="str">
        <f t="shared" si="142"/>
        <v>　</v>
      </c>
      <c r="U1752" s="8" t="str">
        <f t="shared" si="138"/>
        <v xml:space="preserve"> </v>
      </c>
      <c r="V1752" s="8">
        <f t="shared" si="139"/>
        <v>0</v>
      </c>
      <c r="W1752" s="7" t="str">
        <f t="shared" si="140"/>
        <v/>
      </c>
    </row>
    <row r="1753" spans="1:23" ht="57" customHeight="1" x14ac:dyDescent="0.15">
      <c r="A1753" s="10"/>
      <c r="B1753" s="16"/>
      <c r="C1753" s="16"/>
      <c r="D1753" s="15"/>
      <c r="E1753" s="14"/>
      <c r="F1753" s="13"/>
      <c r="G1753" s="12" t="str">
        <f>IF(E1753="","",VLOOKUP(E1753,図書名リスト!$C$3:$W$1161,16,0))</f>
        <v/>
      </c>
      <c r="H1753" s="11" t="str">
        <f>IF(E1753="","",VLOOKUP(W1753,図書名リスト!$A$3:$W$1161,5,0))</f>
        <v/>
      </c>
      <c r="I1753" s="11" t="str">
        <f>IF(E1753="","",VLOOKUP(W1753,図書名リスト!$A$3:$W$1161,9,0))</f>
        <v/>
      </c>
      <c r="J1753" s="11" t="str">
        <f>IF(E1753="","",VLOOKUP(W1753,図書名リスト!$A$3:$W$1161,23,0))</f>
        <v/>
      </c>
      <c r="K1753" s="11" t="str">
        <f>IF(E1753="","",VLOOKUP(W1753,図書名リスト!$A$3:$W$11651,11,0))</f>
        <v/>
      </c>
      <c r="L1753" s="38" t="str">
        <f>IF(E1753="","",VLOOKUP(W1753,図書名リスト!$A$3:$W$1161,14,0))</f>
        <v/>
      </c>
      <c r="M1753" s="9" t="str">
        <f>IF(E1753="","",VLOOKUP(W1753,図書名リスト!$A$3:$W$1161,17,0))</f>
        <v/>
      </c>
      <c r="N1753" s="10"/>
      <c r="O1753" s="9" t="str">
        <f>IF(E1753="","",VLOOKUP(W1753,図書名リスト!$A$3:$W$1161,21,0))</f>
        <v/>
      </c>
      <c r="P1753" s="9" t="str">
        <f>IF(E1753="","",VLOOKUP(W1753,図書名リスト!$A$3:$W$1161,19,0))</f>
        <v/>
      </c>
      <c r="Q1753" s="9" t="str">
        <f>IF(E1753="","",VLOOKUP(W1753,図書名リスト!$A$3:$W$1161,20,0))</f>
        <v/>
      </c>
      <c r="R1753" s="9" t="str">
        <f>IF(E1753="","",VLOOKUP(W1753,図書名リスト!$A$3:$W$1161,22,0))</f>
        <v/>
      </c>
      <c r="S1753" s="8" t="str">
        <f t="shared" si="141"/>
        <v xml:space="preserve"> </v>
      </c>
      <c r="T1753" s="8" t="str">
        <f t="shared" si="142"/>
        <v>　</v>
      </c>
      <c r="U1753" s="8" t="str">
        <f t="shared" si="138"/>
        <v xml:space="preserve"> </v>
      </c>
      <c r="V1753" s="8">
        <f t="shared" si="139"/>
        <v>0</v>
      </c>
      <c r="W1753" s="7" t="str">
        <f t="shared" si="140"/>
        <v/>
      </c>
    </row>
    <row r="1754" spans="1:23" ht="57" customHeight="1" x14ac:dyDescent="0.15">
      <c r="A1754" s="10"/>
      <c r="B1754" s="16"/>
      <c r="C1754" s="16"/>
      <c r="D1754" s="15"/>
      <c r="E1754" s="14"/>
      <c r="F1754" s="13"/>
      <c r="G1754" s="12" t="str">
        <f>IF(E1754="","",VLOOKUP(E1754,図書名リスト!$C$3:$W$1161,16,0))</f>
        <v/>
      </c>
      <c r="H1754" s="11" t="str">
        <f>IF(E1754="","",VLOOKUP(W1754,図書名リスト!$A$3:$W$1161,5,0))</f>
        <v/>
      </c>
      <c r="I1754" s="11" t="str">
        <f>IF(E1754="","",VLOOKUP(W1754,図書名リスト!$A$3:$W$1161,9,0))</f>
        <v/>
      </c>
      <c r="J1754" s="11" t="str">
        <f>IF(E1754="","",VLOOKUP(W1754,図書名リスト!$A$3:$W$1161,23,0))</f>
        <v/>
      </c>
      <c r="K1754" s="11" t="str">
        <f>IF(E1754="","",VLOOKUP(W1754,図書名リスト!$A$3:$W$11651,11,0))</f>
        <v/>
      </c>
      <c r="L1754" s="38" t="str">
        <f>IF(E1754="","",VLOOKUP(W1754,図書名リスト!$A$3:$W$1161,14,0))</f>
        <v/>
      </c>
      <c r="M1754" s="9" t="str">
        <f>IF(E1754="","",VLOOKUP(W1754,図書名リスト!$A$3:$W$1161,17,0))</f>
        <v/>
      </c>
      <c r="N1754" s="10"/>
      <c r="O1754" s="9" t="str">
        <f>IF(E1754="","",VLOOKUP(W1754,図書名リスト!$A$3:$W$1161,21,0))</f>
        <v/>
      </c>
      <c r="P1754" s="9" t="str">
        <f>IF(E1754="","",VLOOKUP(W1754,図書名リスト!$A$3:$W$1161,19,0))</f>
        <v/>
      </c>
      <c r="Q1754" s="9" t="str">
        <f>IF(E1754="","",VLOOKUP(W1754,図書名リスト!$A$3:$W$1161,20,0))</f>
        <v/>
      </c>
      <c r="R1754" s="9" t="str">
        <f>IF(E1754="","",VLOOKUP(W1754,図書名リスト!$A$3:$W$1161,22,0))</f>
        <v/>
      </c>
      <c r="S1754" s="8" t="str">
        <f t="shared" si="141"/>
        <v xml:space="preserve"> </v>
      </c>
      <c r="T1754" s="8" t="str">
        <f t="shared" si="142"/>
        <v>　</v>
      </c>
      <c r="U1754" s="8" t="str">
        <f t="shared" si="138"/>
        <v xml:space="preserve"> </v>
      </c>
      <c r="V1754" s="8">
        <f t="shared" si="139"/>
        <v>0</v>
      </c>
      <c r="W1754" s="7" t="str">
        <f t="shared" si="140"/>
        <v/>
      </c>
    </row>
    <row r="1755" spans="1:23" ht="57" customHeight="1" x14ac:dyDescent="0.15">
      <c r="A1755" s="10"/>
      <c r="B1755" s="16"/>
      <c r="C1755" s="16"/>
      <c r="D1755" s="15"/>
      <c r="E1755" s="14"/>
      <c r="F1755" s="13"/>
      <c r="G1755" s="12" t="str">
        <f>IF(E1755="","",VLOOKUP(E1755,図書名リスト!$C$3:$W$1161,16,0))</f>
        <v/>
      </c>
      <c r="H1755" s="11" t="str">
        <f>IF(E1755="","",VLOOKUP(W1755,図書名リスト!$A$3:$W$1161,5,0))</f>
        <v/>
      </c>
      <c r="I1755" s="11" t="str">
        <f>IF(E1755="","",VLOOKUP(W1755,図書名リスト!$A$3:$W$1161,9,0))</f>
        <v/>
      </c>
      <c r="J1755" s="11" t="str">
        <f>IF(E1755="","",VLOOKUP(W1755,図書名リスト!$A$3:$W$1161,23,0))</f>
        <v/>
      </c>
      <c r="K1755" s="11" t="str">
        <f>IF(E1755="","",VLOOKUP(W1755,図書名リスト!$A$3:$W$11651,11,0))</f>
        <v/>
      </c>
      <c r="L1755" s="38" t="str">
        <f>IF(E1755="","",VLOOKUP(W1755,図書名リスト!$A$3:$W$1161,14,0))</f>
        <v/>
      </c>
      <c r="M1755" s="9" t="str">
        <f>IF(E1755="","",VLOOKUP(W1755,図書名リスト!$A$3:$W$1161,17,0))</f>
        <v/>
      </c>
      <c r="N1755" s="10"/>
      <c r="O1755" s="9" t="str">
        <f>IF(E1755="","",VLOOKUP(W1755,図書名リスト!$A$3:$W$1161,21,0))</f>
        <v/>
      </c>
      <c r="P1755" s="9" t="str">
        <f>IF(E1755="","",VLOOKUP(W1755,図書名リスト!$A$3:$W$1161,19,0))</f>
        <v/>
      </c>
      <c r="Q1755" s="9" t="str">
        <f>IF(E1755="","",VLOOKUP(W1755,図書名リスト!$A$3:$W$1161,20,0))</f>
        <v/>
      </c>
      <c r="R1755" s="9" t="str">
        <f>IF(E1755="","",VLOOKUP(W1755,図書名リスト!$A$3:$W$1161,22,0))</f>
        <v/>
      </c>
      <c r="S1755" s="8" t="str">
        <f t="shared" si="141"/>
        <v xml:space="preserve"> </v>
      </c>
      <c r="T1755" s="8" t="str">
        <f t="shared" si="142"/>
        <v>　</v>
      </c>
      <c r="U1755" s="8" t="str">
        <f t="shared" si="138"/>
        <v xml:space="preserve"> </v>
      </c>
      <c r="V1755" s="8">
        <f t="shared" si="139"/>
        <v>0</v>
      </c>
      <c r="W1755" s="7" t="str">
        <f t="shared" si="140"/>
        <v/>
      </c>
    </row>
    <row r="1756" spans="1:23" ht="57" customHeight="1" x14ac:dyDescent="0.15">
      <c r="A1756" s="10"/>
      <c r="B1756" s="16"/>
      <c r="C1756" s="16"/>
      <c r="D1756" s="15"/>
      <c r="E1756" s="14"/>
      <c r="F1756" s="13"/>
      <c r="G1756" s="12" t="str">
        <f>IF(E1756="","",VLOOKUP(E1756,図書名リスト!$C$3:$W$1161,16,0))</f>
        <v/>
      </c>
      <c r="H1756" s="11" t="str">
        <f>IF(E1756="","",VLOOKUP(W1756,図書名リスト!$A$3:$W$1161,5,0))</f>
        <v/>
      </c>
      <c r="I1756" s="11" t="str">
        <f>IF(E1756="","",VLOOKUP(W1756,図書名リスト!$A$3:$W$1161,9,0))</f>
        <v/>
      </c>
      <c r="J1756" s="11" t="str">
        <f>IF(E1756="","",VLOOKUP(W1756,図書名リスト!$A$3:$W$1161,23,0))</f>
        <v/>
      </c>
      <c r="K1756" s="11" t="str">
        <f>IF(E1756="","",VLOOKUP(W1756,図書名リスト!$A$3:$W$11651,11,0))</f>
        <v/>
      </c>
      <c r="L1756" s="38" t="str">
        <f>IF(E1756="","",VLOOKUP(W1756,図書名リスト!$A$3:$W$1161,14,0))</f>
        <v/>
      </c>
      <c r="M1756" s="9" t="str">
        <f>IF(E1756="","",VLOOKUP(W1756,図書名リスト!$A$3:$W$1161,17,0))</f>
        <v/>
      </c>
      <c r="N1756" s="10"/>
      <c r="O1756" s="9" t="str">
        <f>IF(E1756="","",VLOOKUP(W1756,図書名リスト!$A$3:$W$1161,21,0))</f>
        <v/>
      </c>
      <c r="P1756" s="9" t="str">
        <f>IF(E1756="","",VLOOKUP(W1756,図書名リスト!$A$3:$W$1161,19,0))</f>
        <v/>
      </c>
      <c r="Q1756" s="9" t="str">
        <f>IF(E1756="","",VLOOKUP(W1756,図書名リスト!$A$3:$W$1161,20,0))</f>
        <v/>
      </c>
      <c r="R1756" s="9" t="str">
        <f>IF(E1756="","",VLOOKUP(W1756,図書名リスト!$A$3:$W$1161,22,0))</f>
        <v/>
      </c>
      <c r="S1756" s="8" t="str">
        <f t="shared" si="141"/>
        <v xml:space="preserve"> </v>
      </c>
      <c r="T1756" s="8" t="str">
        <f t="shared" si="142"/>
        <v>　</v>
      </c>
      <c r="U1756" s="8" t="str">
        <f t="shared" si="138"/>
        <v xml:space="preserve"> </v>
      </c>
      <c r="V1756" s="8">
        <f t="shared" si="139"/>
        <v>0</v>
      </c>
      <c r="W1756" s="7" t="str">
        <f t="shared" si="140"/>
        <v/>
      </c>
    </row>
    <row r="1757" spans="1:23" ht="57" customHeight="1" x14ac:dyDescent="0.15">
      <c r="A1757" s="10"/>
      <c r="B1757" s="16"/>
      <c r="C1757" s="16"/>
      <c r="D1757" s="15"/>
      <c r="E1757" s="14"/>
      <c r="F1757" s="13"/>
      <c r="G1757" s="12" t="str">
        <f>IF(E1757="","",VLOOKUP(E1757,図書名リスト!$C$3:$W$1161,16,0))</f>
        <v/>
      </c>
      <c r="H1757" s="11" t="str">
        <f>IF(E1757="","",VLOOKUP(W1757,図書名リスト!$A$3:$W$1161,5,0))</f>
        <v/>
      </c>
      <c r="I1757" s="11" t="str">
        <f>IF(E1757="","",VLOOKUP(W1757,図書名リスト!$A$3:$W$1161,9,0))</f>
        <v/>
      </c>
      <c r="J1757" s="11" t="str">
        <f>IF(E1757="","",VLOOKUP(W1757,図書名リスト!$A$3:$W$1161,23,0))</f>
        <v/>
      </c>
      <c r="K1757" s="11" t="str">
        <f>IF(E1757="","",VLOOKUP(W1757,図書名リスト!$A$3:$W$11651,11,0))</f>
        <v/>
      </c>
      <c r="L1757" s="38" t="str">
        <f>IF(E1757="","",VLOOKUP(W1757,図書名リスト!$A$3:$W$1161,14,0))</f>
        <v/>
      </c>
      <c r="M1757" s="9" t="str">
        <f>IF(E1757="","",VLOOKUP(W1757,図書名リスト!$A$3:$W$1161,17,0))</f>
        <v/>
      </c>
      <c r="N1757" s="10"/>
      <c r="O1757" s="9" t="str">
        <f>IF(E1757="","",VLOOKUP(W1757,図書名リスト!$A$3:$W$1161,21,0))</f>
        <v/>
      </c>
      <c r="P1757" s="9" t="str">
        <f>IF(E1757="","",VLOOKUP(W1757,図書名リスト!$A$3:$W$1161,19,0))</f>
        <v/>
      </c>
      <c r="Q1757" s="9" t="str">
        <f>IF(E1757="","",VLOOKUP(W1757,図書名リスト!$A$3:$W$1161,20,0))</f>
        <v/>
      </c>
      <c r="R1757" s="9" t="str">
        <f>IF(E1757="","",VLOOKUP(W1757,図書名リスト!$A$3:$W$1161,22,0))</f>
        <v/>
      </c>
      <c r="S1757" s="8" t="str">
        <f t="shared" si="141"/>
        <v xml:space="preserve"> </v>
      </c>
      <c r="T1757" s="8" t="str">
        <f t="shared" si="142"/>
        <v>　</v>
      </c>
      <c r="U1757" s="8" t="str">
        <f t="shared" si="138"/>
        <v xml:space="preserve"> </v>
      </c>
      <c r="V1757" s="8">
        <f t="shared" si="139"/>
        <v>0</v>
      </c>
      <c r="W1757" s="7" t="str">
        <f t="shared" si="140"/>
        <v/>
      </c>
    </row>
    <row r="1758" spans="1:23" ht="57" customHeight="1" x14ac:dyDescent="0.15">
      <c r="A1758" s="10"/>
      <c r="B1758" s="16"/>
      <c r="C1758" s="16"/>
      <c r="D1758" s="15"/>
      <c r="E1758" s="14"/>
      <c r="F1758" s="13"/>
      <c r="G1758" s="12" t="str">
        <f>IF(E1758="","",VLOOKUP(E1758,図書名リスト!$C$3:$W$1161,16,0))</f>
        <v/>
      </c>
      <c r="H1758" s="11" t="str">
        <f>IF(E1758="","",VLOOKUP(W1758,図書名リスト!$A$3:$W$1161,5,0))</f>
        <v/>
      </c>
      <c r="I1758" s="11" t="str">
        <f>IF(E1758="","",VLOOKUP(W1758,図書名リスト!$A$3:$W$1161,9,0))</f>
        <v/>
      </c>
      <c r="J1758" s="11" t="str">
        <f>IF(E1758="","",VLOOKUP(W1758,図書名リスト!$A$3:$W$1161,23,0))</f>
        <v/>
      </c>
      <c r="K1758" s="11" t="str">
        <f>IF(E1758="","",VLOOKUP(W1758,図書名リスト!$A$3:$W$11651,11,0))</f>
        <v/>
      </c>
      <c r="L1758" s="38" t="str">
        <f>IF(E1758="","",VLOOKUP(W1758,図書名リスト!$A$3:$W$1161,14,0))</f>
        <v/>
      </c>
      <c r="M1758" s="9" t="str">
        <f>IF(E1758="","",VLOOKUP(W1758,図書名リスト!$A$3:$W$1161,17,0))</f>
        <v/>
      </c>
      <c r="N1758" s="10"/>
      <c r="O1758" s="9" t="str">
        <f>IF(E1758="","",VLOOKUP(W1758,図書名リスト!$A$3:$W$1161,21,0))</f>
        <v/>
      </c>
      <c r="P1758" s="9" t="str">
        <f>IF(E1758="","",VLOOKUP(W1758,図書名リスト!$A$3:$W$1161,19,0))</f>
        <v/>
      </c>
      <c r="Q1758" s="9" t="str">
        <f>IF(E1758="","",VLOOKUP(W1758,図書名リスト!$A$3:$W$1161,20,0))</f>
        <v/>
      </c>
      <c r="R1758" s="9" t="str">
        <f>IF(E1758="","",VLOOKUP(W1758,図書名リスト!$A$3:$W$1161,22,0))</f>
        <v/>
      </c>
      <c r="S1758" s="8" t="str">
        <f t="shared" si="141"/>
        <v xml:space="preserve"> </v>
      </c>
      <c r="T1758" s="8" t="str">
        <f t="shared" si="142"/>
        <v>　</v>
      </c>
      <c r="U1758" s="8" t="str">
        <f t="shared" si="138"/>
        <v xml:space="preserve"> </v>
      </c>
      <c r="V1758" s="8">
        <f t="shared" si="139"/>
        <v>0</v>
      </c>
      <c r="W1758" s="7" t="str">
        <f t="shared" si="140"/>
        <v/>
      </c>
    </row>
    <row r="1759" spans="1:23" ht="57" customHeight="1" x14ac:dyDescent="0.15">
      <c r="A1759" s="10"/>
      <c r="B1759" s="16"/>
      <c r="C1759" s="16"/>
      <c r="D1759" s="15"/>
      <c r="E1759" s="14"/>
      <c r="F1759" s="13"/>
      <c r="G1759" s="12" t="str">
        <f>IF(E1759="","",VLOOKUP(E1759,図書名リスト!$C$3:$W$1161,16,0))</f>
        <v/>
      </c>
      <c r="H1759" s="11" t="str">
        <f>IF(E1759="","",VLOOKUP(W1759,図書名リスト!$A$3:$W$1161,5,0))</f>
        <v/>
      </c>
      <c r="I1759" s="11" t="str">
        <f>IF(E1759="","",VLOOKUP(W1759,図書名リスト!$A$3:$W$1161,9,0))</f>
        <v/>
      </c>
      <c r="J1759" s="11" t="str">
        <f>IF(E1759="","",VLOOKUP(W1759,図書名リスト!$A$3:$W$1161,23,0))</f>
        <v/>
      </c>
      <c r="K1759" s="11" t="str">
        <f>IF(E1759="","",VLOOKUP(W1759,図書名リスト!$A$3:$W$11651,11,0))</f>
        <v/>
      </c>
      <c r="L1759" s="38" t="str">
        <f>IF(E1759="","",VLOOKUP(W1759,図書名リスト!$A$3:$W$1161,14,0))</f>
        <v/>
      </c>
      <c r="M1759" s="9" t="str">
        <f>IF(E1759="","",VLOOKUP(W1759,図書名リスト!$A$3:$W$1161,17,0))</f>
        <v/>
      </c>
      <c r="N1759" s="10"/>
      <c r="O1759" s="9" t="str">
        <f>IF(E1759="","",VLOOKUP(W1759,図書名リスト!$A$3:$W$1161,21,0))</f>
        <v/>
      </c>
      <c r="P1759" s="9" t="str">
        <f>IF(E1759="","",VLOOKUP(W1759,図書名リスト!$A$3:$W$1161,19,0))</f>
        <v/>
      </c>
      <c r="Q1759" s="9" t="str">
        <f>IF(E1759="","",VLOOKUP(W1759,図書名リスト!$A$3:$W$1161,20,0))</f>
        <v/>
      </c>
      <c r="R1759" s="9" t="str">
        <f>IF(E1759="","",VLOOKUP(W1759,図書名リスト!$A$3:$W$1161,22,0))</f>
        <v/>
      </c>
      <c r="S1759" s="8" t="str">
        <f t="shared" si="141"/>
        <v xml:space="preserve"> </v>
      </c>
      <c r="T1759" s="8" t="str">
        <f t="shared" si="142"/>
        <v>　</v>
      </c>
      <c r="U1759" s="8" t="str">
        <f t="shared" si="138"/>
        <v xml:space="preserve"> </v>
      </c>
      <c r="V1759" s="8">
        <f t="shared" si="139"/>
        <v>0</v>
      </c>
      <c r="W1759" s="7" t="str">
        <f t="shared" si="140"/>
        <v/>
      </c>
    </row>
    <row r="1760" spans="1:23" ht="57" customHeight="1" x14ac:dyDescent="0.15">
      <c r="A1760" s="10"/>
      <c r="B1760" s="16"/>
      <c r="C1760" s="16"/>
      <c r="D1760" s="15"/>
      <c r="E1760" s="14"/>
      <c r="F1760" s="13"/>
      <c r="G1760" s="12" t="str">
        <f>IF(E1760="","",VLOOKUP(E1760,図書名リスト!$C$3:$W$1161,16,0))</f>
        <v/>
      </c>
      <c r="H1760" s="11" t="str">
        <f>IF(E1760="","",VLOOKUP(W1760,図書名リスト!$A$3:$W$1161,5,0))</f>
        <v/>
      </c>
      <c r="I1760" s="11" t="str">
        <f>IF(E1760="","",VLOOKUP(W1760,図書名リスト!$A$3:$W$1161,9,0))</f>
        <v/>
      </c>
      <c r="J1760" s="11" t="str">
        <f>IF(E1760="","",VLOOKUP(W1760,図書名リスト!$A$3:$W$1161,23,0))</f>
        <v/>
      </c>
      <c r="K1760" s="11" t="str">
        <f>IF(E1760="","",VLOOKUP(W1760,図書名リスト!$A$3:$W$11651,11,0))</f>
        <v/>
      </c>
      <c r="L1760" s="38" t="str">
        <f>IF(E1760="","",VLOOKUP(W1760,図書名リスト!$A$3:$W$1161,14,0))</f>
        <v/>
      </c>
      <c r="M1760" s="9" t="str">
        <f>IF(E1760="","",VLOOKUP(W1760,図書名リスト!$A$3:$W$1161,17,0))</f>
        <v/>
      </c>
      <c r="N1760" s="10"/>
      <c r="O1760" s="9" t="str">
        <f>IF(E1760="","",VLOOKUP(W1760,図書名リスト!$A$3:$W$1161,21,0))</f>
        <v/>
      </c>
      <c r="P1760" s="9" t="str">
        <f>IF(E1760="","",VLOOKUP(W1760,図書名リスト!$A$3:$W$1161,19,0))</f>
        <v/>
      </c>
      <c r="Q1760" s="9" t="str">
        <f>IF(E1760="","",VLOOKUP(W1760,図書名リスト!$A$3:$W$1161,20,0))</f>
        <v/>
      </c>
      <c r="R1760" s="9" t="str">
        <f>IF(E1760="","",VLOOKUP(W1760,図書名リスト!$A$3:$W$1161,22,0))</f>
        <v/>
      </c>
      <c r="S1760" s="8" t="str">
        <f t="shared" si="141"/>
        <v xml:space="preserve"> </v>
      </c>
      <c r="T1760" s="8" t="str">
        <f t="shared" si="142"/>
        <v>　</v>
      </c>
      <c r="U1760" s="8" t="str">
        <f t="shared" si="138"/>
        <v xml:space="preserve"> </v>
      </c>
      <c r="V1760" s="8">
        <f t="shared" si="139"/>
        <v>0</v>
      </c>
      <c r="W1760" s="7" t="str">
        <f t="shared" si="140"/>
        <v/>
      </c>
    </row>
    <row r="1761" spans="1:23" ht="57" customHeight="1" x14ac:dyDescent="0.15">
      <c r="A1761" s="10"/>
      <c r="B1761" s="16"/>
      <c r="C1761" s="16"/>
      <c r="D1761" s="15"/>
      <c r="E1761" s="14"/>
      <c r="F1761" s="13"/>
      <c r="G1761" s="12" t="str">
        <f>IF(E1761="","",VLOOKUP(E1761,図書名リスト!$C$3:$W$1161,16,0))</f>
        <v/>
      </c>
      <c r="H1761" s="11" t="str">
        <f>IF(E1761="","",VLOOKUP(W1761,図書名リスト!$A$3:$W$1161,5,0))</f>
        <v/>
      </c>
      <c r="I1761" s="11" t="str">
        <f>IF(E1761="","",VLOOKUP(W1761,図書名リスト!$A$3:$W$1161,9,0))</f>
        <v/>
      </c>
      <c r="J1761" s="11" t="str">
        <f>IF(E1761="","",VLOOKUP(W1761,図書名リスト!$A$3:$W$1161,23,0))</f>
        <v/>
      </c>
      <c r="K1761" s="11" t="str">
        <f>IF(E1761="","",VLOOKUP(W1761,図書名リスト!$A$3:$W$11651,11,0))</f>
        <v/>
      </c>
      <c r="L1761" s="38" t="str">
        <f>IF(E1761="","",VLOOKUP(W1761,図書名リスト!$A$3:$W$1161,14,0))</f>
        <v/>
      </c>
      <c r="M1761" s="9" t="str">
        <f>IF(E1761="","",VLOOKUP(W1761,図書名リスト!$A$3:$W$1161,17,0))</f>
        <v/>
      </c>
      <c r="N1761" s="10"/>
      <c r="O1761" s="9" t="str">
        <f>IF(E1761="","",VLOOKUP(W1761,図書名リスト!$A$3:$W$1161,21,0))</f>
        <v/>
      </c>
      <c r="P1761" s="9" t="str">
        <f>IF(E1761="","",VLOOKUP(W1761,図書名リスト!$A$3:$W$1161,19,0))</f>
        <v/>
      </c>
      <c r="Q1761" s="9" t="str">
        <f>IF(E1761="","",VLOOKUP(W1761,図書名リスト!$A$3:$W$1161,20,0))</f>
        <v/>
      </c>
      <c r="R1761" s="9" t="str">
        <f>IF(E1761="","",VLOOKUP(W1761,図書名リスト!$A$3:$W$1161,22,0))</f>
        <v/>
      </c>
      <c r="S1761" s="8" t="str">
        <f t="shared" si="141"/>
        <v xml:space="preserve"> </v>
      </c>
      <c r="T1761" s="8" t="str">
        <f t="shared" si="142"/>
        <v>　</v>
      </c>
      <c r="U1761" s="8" t="str">
        <f t="shared" si="138"/>
        <v xml:space="preserve"> </v>
      </c>
      <c r="V1761" s="8">
        <f t="shared" si="139"/>
        <v>0</v>
      </c>
      <c r="W1761" s="7" t="str">
        <f t="shared" si="140"/>
        <v/>
      </c>
    </row>
    <row r="1762" spans="1:23" ht="57" customHeight="1" x14ac:dyDescent="0.15">
      <c r="A1762" s="10"/>
      <c r="B1762" s="16"/>
      <c r="C1762" s="16"/>
      <c r="D1762" s="15"/>
      <c r="E1762" s="14"/>
      <c r="F1762" s="13"/>
      <c r="G1762" s="12" t="str">
        <f>IF(E1762="","",VLOOKUP(E1762,図書名リスト!$C$3:$W$1161,16,0))</f>
        <v/>
      </c>
      <c r="H1762" s="11" t="str">
        <f>IF(E1762="","",VLOOKUP(W1762,図書名リスト!$A$3:$W$1161,5,0))</f>
        <v/>
      </c>
      <c r="I1762" s="11" t="str">
        <f>IF(E1762="","",VLOOKUP(W1762,図書名リスト!$A$3:$W$1161,9,0))</f>
        <v/>
      </c>
      <c r="J1762" s="11" t="str">
        <f>IF(E1762="","",VLOOKUP(W1762,図書名リスト!$A$3:$W$1161,23,0))</f>
        <v/>
      </c>
      <c r="K1762" s="11" t="str">
        <f>IF(E1762="","",VLOOKUP(W1762,図書名リスト!$A$3:$W$11651,11,0))</f>
        <v/>
      </c>
      <c r="L1762" s="38" t="str">
        <f>IF(E1762="","",VLOOKUP(W1762,図書名リスト!$A$3:$W$1161,14,0))</f>
        <v/>
      </c>
      <c r="M1762" s="9" t="str">
        <f>IF(E1762="","",VLOOKUP(W1762,図書名リスト!$A$3:$W$1161,17,0))</f>
        <v/>
      </c>
      <c r="N1762" s="10"/>
      <c r="O1762" s="9" t="str">
        <f>IF(E1762="","",VLOOKUP(W1762,図書名リスト!$A$3:$W$1161,21,0))</f>
        <v/>
      </c>
      <c r="P1762" s="9" t="str">
        <f>IF(E1762="","",VLOOKUP(W1762,図書名リスト!$A$3:$W$1161,19,0))</f>
        <v/>
      </c>
      <c r="Q1762" s="9" t="str">
        <f>IF(E1762="","",VLOOKUP(W1762,図書名リスト!$A$3:$W$1161,20,0))</f>
        <v/>
      </c>
      <c r="R1762" s="9" t="str">
        <f>IF(E1762="","",VLOOKUP(W1762,図書名リスト!$A$3:$W$1161,22,0))</f>
        <v/>
      </c>
      <c r="S1762" s="8" t="str">
        <f t="shared" si="141"/>
        <v xml:space="preserve"> </v>
      </c>
      <c r="T1762" s="8" t="str">
        <f t="shared" si="142"/>
        <v>　</v>
      </c>
      <c r="U1762" s="8" t="str">
        <f t="shared" si="138"/>
        <v xml:space="preserve"> </v>
      </c>
      <c r="V1762" s="8">
        <f t="shared" si="139"/>
        <v>0</v>
      </c>
      <c r="W1762" s="7" t="str">
        <f t="shared" si="140"/>
        <v/>
      </c>
    </row>
    <row r="1763" spans="1:23" ht="57" customHeight="1" x14ac:dyDescent="0.15">
      <c r="A1763" s="10"/>
      <c r="B1763" s="16"/>
      <c r="C1763" s="16"/>
      <c r="D1763" s="15"/>
      <c r="E1763" s="14"/>
      <c r="F1763" s="13"/>
      <c r="G1763" s="12" t="str">
        <f>IF(E1763="","",VLOOKUP(E1763,図書名リスト!$C$3:$W$1161,16,0))</f>
        <v/>
      </c>
      <c r="H1763" s="11" t="str">
        <f>IF(E1763="","",VLOOKUP(W1763,図書名リスト!$A$3:$W$1161,5,0))</f>
        <v/>
      </c>
      <c r="I1763" s="11" t="str">
        <f>IF(E1763="","",VLOOKUP(W1763,図書名リスト!$A$3:$W$1161,9,0))</f>
        <v/>
      </c>
      <c r="J1763" s="11" t="str">
        <f>IF(E1763="","",VLOOKUP(W1763,図書名リスト!$A$3:$W$1161,23,0))</f>
        <v/>
      </c>
      <c r="K1763" s="11" t="str">
        <f>IF(E1763="","",VLOOKUP(W1763,図書名リスト!$A$3:$W$11651,11,0))</f>
        <v/>
      </c>
      <c r="L1763" s="38" t="str">
        <f>IF(E1763="","",VLOOKUP(W1763,図書名リスト!$A$3:$W$1161,14,0))</f>
        <v/>
      </c>
      <c r="M1763" s="9" t="str">
        <f>IF(E1763="","",VLOOKUP(W1763,図書名リスト!$A$3:$W$1161,17,0))</f>
        <v/>
      </c>
      <c r="N1763" s="10"/>
      <c r="O1763" s="9" t="str">
        <f>IF(E1763="","",VLOOKUP(W1763,図書名リスト!$A$3:$W$1161,21,0))</f>
        <v/>
      </c>
      <c r="P1763" s="9" t="str">
        <f>IF(E1763="","",VLOOKUP(W1763,図書名リスト!$A$3:$W$1161,19,0))</f>
        <v/>
      </c>
      <c r="Q1763" s="9" t="str">
        <f>IF(E1763="","",VLOOKUP(W1763,図書名リスト!$A$3:$W$1161,20,0))</f>
        <v/>
      </c>
      <c r="R1763" s="9" t="str">
        <f>IF(E1763="","",VLOOKUP(W1763,図書名リスト!$A$3:$W$1161,22,0))</f>
        <v/>
      </c>
      <c r="S1763" s="8" t="str">
        <f t="shared" si="141"/>
        <v xml:space="preserve"> </v>
      </c>
      <c r="T1763" s="8" t="str">
        <f t="shared" si="142"/>
        <v>　</v>
      </c>
      <c r="U1763" s="8" t="str">
        <f t="shared" si="138"/>
        <v xml:space="preserve"> </v>
      </c>
      <c r="V1763" s="8">
        <f t="shared" si="139"/>
        <v>0</v>
      </c>
      <c r="W1763" s="7" t="str">
        <f t="shared" si="140"/>
        <v/>
      </c>
    </row>
    <row r="1764" spans="1:23" ht="57" customHeight="1" x14ac:dyDescent="0.15">
      <c r="A1764" s="10"/>
      <c r="B1764" s="16"/>
      <c r="C1764" s="16"/>
      <c r="D1764" s="15"/>
      <c r="E1764" s="14"/>
      <c r="F1764" s="13"/>
      <c r="G1764" s="12" t="str">
        <f>IF(E1764="","",VLOOKUP(E1764,図書名リスト!$C$3:$W$1161,16,0))</f>
        <v/>
      </c>
      <c r="H1764" s="11" t="str">
        <f>IF(E1764="","",VLOOKUP(W1764,図書名リスト!$A$3:$W$1161,5,0))</f>
        <v/>
      </c>
      <c r="I1764" s="11" t="str">
        <f>IF(E1764="","",VLOOKUP(W1764,図書名リスト!$A$3:$W$1161,9,0))</f>
        <v/>
      </c>
      <c r="J1764" s="11" t="str">
        <f>IF(E1764="","",VLOOKUP(W1764,図書名リスト!$A$3:$W$1161,23,0))</f>
        <v/>
      </c>
      <c r="K1764" s="11" t="str">
        <f>IF(E1764="","",VLOOKUP(W1764,図書名リスト!$A$3:$W$11651,11,0))</f>
        <v/>
      </c>
      <c r="L1764" s="38" t="str">
        <f>IF(E1764="","",VLOOKUP(W1764,図書名リスト!$A$3:$W$1161,14,0))</f>
        <v/>
      </c>
      <c r="M1764" s="9" t="str">
        <f>IF(E1764="","",VLOOKUP(W1764,図書名リスト!$A$3:$W$1161,17,0))</f>
        <v/>
      </c>
      <c r="N1764" s="10"/>
      <c r="O1764" s="9" t="str">
        <f>IF(E1764="","",VLOOKUP(W1764,図書名リスト!$A$3:$W$1161,21,0))</f>
        <v/>
      </c>
      <c r="P1764" s="9" t="str">
        <f>IF(E1764="","",VLOOKUP(W1764,図書名リスト!$A$3:$W$1161,19,0))</f>
        <v/>
      </c>
      <c r="Q1764" s="9" t="str">
        <f>IF(E1764="","",VLOOKUP(W1764,図書名リスト!$A$3:$W$1161,20,0))</f>
        <v/>
      </c>
      <c r="R1764" s="9" t="str">
        <f>IF(E1764="","",VLOOKUP(W1764,図書名リスト!$A$3:$W$1161,22,0))</f>
        <v/>
      </c>
      <c r="S1764" s="8" t="str">
        <f t="shared" si="141"/>
        <v xml:space="preserve"> </v>
      </c>
      <c r="T1764" s="8" t="str">
        <f t="shared" si="142"/>
        <v>　</v>
      </c>
      <c r="U1764" s="8" t="str">
        <f t="shared" si="138"/>
        <v xml:space="preserve"> </v>
      </c>
      <c r="V1764" s="8">
        <f t="shared" si="139"/>
        <v>0</v>
      </c>
      <c r="W1764" s="7" t="str">
        <f t="shared" si="140"/>
        <v/>
      </c>
    </row>
    <row r="1765" spans="1:23" ht="57" customHeight="1" x14ac:dyDescent="0.15">
      <c r="A1765" s="10"/>
      <c r="B1765" s="16"/>
      <c r="C1765" s="16"/>
      <c r="D1765" s="15"/>
      <c r="E1765" s="14"/>
      <c r="F1765" s="13"/>
      <c r="G1765" s="12" t="str">
        <f>IF(E1765="","",VLOOKUP(E1765,図書名リスト!$C$3:$W$1161,16,0))</f>
        <v/>
      </c>
      <c r="H1765" s="11" t="str">
        <f>IF(E1765="","",VLOOKUP(W1765,図書名リスト!$A$3:$W$1161,5,0))</f>
        <v/>
      </c>
      <c r="I1765" s="11" t="str">
        <f>IF(E1765="","",VLOOKUP(W1765,図書名リスト!$A$3:$W$1161,9,0))</f>
        <v/>
      </c>
      <c r="J1765" s="11" t="str">
        <f>IF(E1765="","",VLOOKUP(W1765,図書名リスト!$A$3:$W$1161,23,0))</f>
        <v/>
      </c>
      <c r="K1765" s="11" t="str">
        <f>IF(E1765="","",VLOOKUP(W1765,図書名リスト!$A$3:$W$11651,11,0))</f>
        <v/>
      </c>
      <c r="L1765" s="38" t="str">
        <f>IF(E1765="","",VLOOKUP(W1765,図書名リスト!$A$3:$W$1161,14,0))</f>
        <v/>
      </c>
      <c r="M1765" s="9" t="str">
        <f>IF(E1765="","",VLOOKUP(W1765,図書名リスト!$A$3:$W$1161,17,0))</f>
        <v/>
      </c>
      <c r="N1765" s="10"/>
      <c r="O1765" s="9" t="str">
        <f>IF(E1765="","",VLOOKUP(W1765,図書名リスト!$A$3:$W$1161,21,0))</f>
        <v/>
      </c>
      <c r="P1765" s="9" t="str">
        <f>IF(E1765="","",VLOOKUP(W1765,図書名リスト!$A$3:$W$1161,19,0))</f>
        <v/>
      </c>
      <c r="Q1765" s="9" t="str">
        <f>IF(E1765="","",VLOOKUP(W1765,図書名リスト!$A$3:$W$1161,20,0))</f>
        <v/>
      </c>
      <c r="R1765" s="9" t="str">
        <f>IF(E1765="","",VLOOKUP(W1765,図書名リスト!$A$3:$W$1161,22,0))</f>
        <v/>
      </c>
      <c r="S1765" s="8" t="str">
        <f t="shared" si="141"/>
        <v xml:space="preserve"> </v>
      </c>
      <c r="T1765" s="8" t="str">
        <f t="shared" si="142"/>
        <v>　</v>
      </c>
      <c r="U1765" s="8" t="str">
        <f t="shared" si="138"/>
        <v xml:space="preserve"> </v>
      </c>
      <c r="V1765" s="8">
        <f t="shared" si="139"/>
        <v>0</v>
      </c>
      <c r="W1765" s="7" t="str">
        <f t="shared" si="140"/>
        <v/>
      </c>
    </row>
    <row r="1766" spans="1:23" ht="57" customHeight="1" x14ac:dyDescent="0.15">
      <c r="A1766" s="10"/>
      <c r="B1766" s="16"/>
      <c r="C1766" s="16"/>
      <c r="D1766" s="15"/>
      <c r="E1766" s="14"/>
      <c r="F1766" s="13"/>
      <c r="G1766" s="12" t="str">
        <f>IF(E1766="","",VLOOKUP(E1766,図書名リスト!$C$3:$W$1161,16,0))</f>
        <v/>
      </c>
      <c r="H1766" s="11" t="str">
        <f>IF(E1766="","",VLOOKUP(W1766,図書名リスト!$A$3:$W$1161,5,0))</f>
        <v/>
      </c>
      <c r="I1766" s="11" t="str">
        <f>IF(E1766="","",VLOOKUP(W1766,図書名リスト!$A$3:$W$1161,9,0))</f>
        <v/>
      </c>
      <c r="J1766" s="11" t="str">
        <f>IF(E1766="","",VLOOKUP(W1766,図書名リスト!$A$3:$W$1161,23,0))</f>
        <v/>
      </c>
      <c r="K1766" s="11" t="str">
        <f>IF(E1766="","",VLOOKUP(W1766,図書名リスト!$A$3:$W$11651,11,0))</f>
        <v/>
      </c>
      <c r="L1766" s="38" t="str">
        <f>IF(E1766="","",VLOOKUP(W1766,図書名リスト!$A$3:$W$1161,14,0))</f>
        <v/>
      </c>
      <c r="M1766" s="9" t="str">
        <f>IF(E1766="","",VLOOKUP(W1766,図書名リスト!$A$3:$W$1161,17,0))</f>
        <v/>
      </c>
      <c r="N1766" s="10"/>
      <c r="O1766" s="9" t="str">
        <f>IF(E1766="","",VLOOKUP(W1766,図書名リスト!$A$3:$W$1161,21,0))</f>
        <v/>
      </c>
      <c r="P1766" s="9" t="str">
        <f>IF(E1766="","",VLOOKUP(W1766,図書名リスト!$A$3:$W$1161,19,0))</f>
        <v/>
      </c>
      <c r="Q1766" s="9" t="str">
        <f>IF(E1766="","",VLOOKUP(W1766,図書名リスト!$A$3:$W$1161,20,0))</f>
        <v/>
      </c>
      <c r="R1766" s="9" t="str">
        <f>IF(E1766="","",VLOOKUP(W1766,図書名リスト!$A$3:$W$1161,22,0))</f>
        <v/>
      </c>
      <c r="S1766" s="8" t="str">
        <f t="shared" si="141"/>
        <v xml:space="preserve"> </v>
      </c>
      <c r="T1766" s="8" t="str">
        <f t="shared" si="142"/>
        <v>　</v>
      </c>
      <c r="U1766" s="8" t="str">
        <f t="shared" si="138"/>
        <v xml:space="preserve"> </v>
      </c>
      <c r="V1766" s="8">
        <f t="shared" si="139"/>
        <v>0</v>
      </c>
      <c r="W1766" s="7" t="str">
        <f t="shared" si="140"/>
        <v/>
      </c>
    </row>
    <row r="1767" spans="1:23" ht="57" customHeight="1" x14ac:dyDescent="0.15">
      <c r="A1767" s="10"/>
      <c r="B1767" s="16"/>
      <c r="C1767" s="16"/>
      <c r="D1767" s="15"/>
      <c r="E1767" s="14"/>
      <c r="F1767" s="13"/>
      <c r="G1767" s="12" t="str">
        <f>IF(E1767="","",VLOOKUP(E1767,図書名リスト!$C$3:$W$1161,16,0))</f>
        <v/>
      </c>
      <c r="H1767" s="11" t="str">
        <f>IF(E1767="","",VLOOKUP(W1767,図書名リスト!$A$3:$W$1161,5,0))</f>
        <v/>
      </c>
      <c r="I1767" s="11" t="str">
        <f>IF(E1767="","",VLOOKUP(W1767,図書名リスト!$A$3:$W$1161,9,0))</f>
        <v/>
      </c>
      <c r="J1767" s="11" t="str">
        <f>IF(E1767="","",VLOOKUP(W1767,図書名リスト!$A$3:$W$1161,23,0))</f>
        <v/>
      </c>
      <c r="K1767" s="11" t="str">
        <f>IF(E1767="","",VLOOKUP(W1767,図書名リスト!$A$3:$W$11651,11,0))</f>
        <v/>
      </c>
      <c r="L1767" s="38" t="str">
        <f>IF(E1767="","",VLOOKUP(W1767,図書名リスト!$A$3:$W$1161,14,0))</f>
        <v/>
      </c>
      <c r="M1767" s="9" t="str">
        <f>IF(E1767="","",VLOOKUP(W1767,図書名リスト!$A$3:$W$1161,17,0))</f>
        <v/>
      </c>
      <c r="N1767" s="10"/>
      <c r="O1767" s="9" t="str">
        <f>IF(E1767="","",VLOOKUP(W1767,図書名リスト!$A$3:$W$1161,21,0))</f>
        <v/>
      </c>
      <c r="P1767" s="9" t="str">
        <f>IF(E1767="","",VLOOKUP(W1767,図書名リスト!$A$3:$W$1161,19,0))</f>
        <v/>
      </c>
      <c r="Q1767" s="9" t="str">
        <f>IF(E1767="","",VLOOKUP(W1767,図書名リスト!$A$3:$W$1161,20,0))</f>
        <v/>
      </c>
      <c r="R1767" s="9" t="str">
        <f>IF(E1767="","",VLOOKUP(W1767,図書名リスト!$A$3:$W$1161,22,0))</f>
        <v/>
      </c>
      <c r="S1767" s="8" t="str">
        <f t="shared" si="141"/>
        <v xml:space="preserve"> </v>
      </c>
      <c r="T1767" s="8" t="str">
        <f t="shared" si="142"/>
        <v>　</v>
      </c>
      <c r="U1767" s="8" t="str">
        <f t="shared" si="138"/>
        <v xml:space="preserve"> </v>
      </c>
      <c r="V1767" s="8">
        <f t="shared" si="139"/>
        <v>0</v>
      </c>
      <c r="W1767" s="7" t="str">
        <f t="shared" si="140"/>
        <v/>
      </c>
    </row>
    <row r="1768" spans="1:23" ht="57" customHeight="1" x14ac:dyDescent="0.15">
      <c r="A1768" s="10"/>
      <c r="B1768" s="16"/>
      <c r="C1768" s="16"/>
      <c r="D1768" s="15"/>
      <c r="E1768" s="14"/>
      <c r="F1768" s="13"/>
      <c r="G1768" s="12" t="str">
        <f>IF(E1768="","",VLOOKUP(E1768,図書名リスト!$C$3:$W$1161,16,0))</f>
        <v/>
      </c>
      <c r="H1768" s="11" t="str">
        <f>IF(E1768="","",VLOOKUP(W1768,図書名リスト!$A$3:$W$1161,5,0))</f>
        <v/>
      </c>
      <c r="I1768" s="11" t="str">
        <f>IF(E1768="","",VLOOKUP(W1768,図書名リスト!$A$3:$W$1161,9,0))</f>
        <v/>
      </c>
      <c r="J1768" s="11" t="str">
        <f>IF(E1768="","",VLOOKUP(W1768,図書名リスト!$A$3:$W$1161,23,0))</f>
        <v/>
      </c>
      <c r="K1768" s="11" t="str">
        <f>IF(E1768="","",VLOOKUP(W1768,図書名リスト!$A$3:$W$11651,11,0))</f>
        <v/>
      </c>
      <c r="L1768" s="38" t="str">
        <f>IF(E1768="","",VLOOKUP(W1768,図書名リスト!$A$3:$W$1161,14,0))</f>
        <v/>
      </c>
      <c r="M1768" s="9" t="str">
        <f>IF(E1768="","",VLOOKUP(W1768,図書名リスト!$A$3:$W$1161,17,0))</f>
        <v/>
      </c>
      <c r="N1768" s="10"/>
      <c r="O1768" s="9" t="str">
        <f>IF(E1768="","",VLOOKUP(W1768,図書名リスト!$A$3:$W$1161,21,0))</f>
        <v/>
      </c>
      <c r="P1768" s="9" t="str">
        <f>IF(E1768="","",VLOOKUP(W1768,図書名リスト!$A$3:$W$1161,19,0))</f>
        <v/>
      </c>
      <c r="Q1768" s="9" t="str">
        <f>IF(E1768="","",VLOOKUP(W1768,図書名リスト!$A$3:$W$1161,20,0))</f>
        <v/>
      </c>
      <c r="R1768" s="9" t="str">
        <f>IF(E1768="","",VLOOKUP(W1768,図書名リスト!$A$3:$W$1161,22,0))</f>
        <v/>
      </c>
      <c r="S1768" s="8" t="str">
        <f t="shared" si="141"/>
        <v xml:space="preserve"> </v>
      </c>
      <c r="T1768" s="8" t="str">
        <f t="shared" si="142"/>
        <v>　</v>
      </c>
      <c r="U1768" s="8" t="str">
        <f t="shared" si="138"/>
        <v xml:space="preserve"> </v>
      </c>
      <c r="V1768" s="8">
        <f t="shared" si="139"/>
        <v>0</v>
      </c>
      <c r="W1768" s="7" t="str">
        <f t="shared" si="140"/>
        <v/>
      </c>
    </row>
    <row r="1769" spans="1:23" ht="57" customHeight="1" x14ac:dyDescent="0.15">
      <c r="A1769" s="10"/>
      <c r="B1769" s="16"/>
      <c r="C1769" s="16"/>
      <c r="D1769" s="15"/>
      <c r="E1769" s="14"/>
      <c r="F1769" s="13"/>
      <c r="G1769" s="12" t="str">
        <f>IF(E1769="","",VLOOKUP(E1769,図書名リスト!$C$3:$W$1161,16,0))</f>
        <v/>
      </c>
      <c r="H1769" s="11" t="str">
        <f>IF(E1769="","",VLOOKUP(W1769,図書名リスト!$A$3:$W$1161,5,0))</f>
        <v/>
      </c>
      <c r="I1769" s="11" t="str">
        <f>IF(E1769="","",VLOOKUP(W1769,図書名リスト!$A$3:$W$1161,9,0))</f>
        <v/>
      </c>
      <c r="J1769" s="11" t="str">
        <f>IF(E1769="","",VLOOKUP(W1769,図書名リスト!$A$3:$W$1161,23,0))</f>
        <v/>
      </c>
      <c r="K1769" s="11" t="str">
        <f>IF(E1769="","",VLOOKUP(W1769,図書名リスト!$A$3:$W$11651,11,0))</f>
        <v/>
      </c>
      <c r="L1769" s="38" t="str">
        <f>IF(E1769="","",VLOOKUP(W1769,図書名リスト!$A$3:$W$1161,14,0))</f>
        <v/>
      </c>
      <c r="M1769" s="9" t="str">
        <f>IF(E1769="","",VLOOKUP(W1769,図書名リスト!$A$3:$W$1161,17,0))</f>
        <v/>
      </c>
      <c r="N1769" s="10"/>
      <c r="O1769" s="9" t="str">
        <f>IF(E1769="","",VLOOKUP(W1769,図書名リスト!$A$3:$W$1161,21,0))</f>
        <v/>
      </c>
      <c r="P1769" s="9" t="str">
        <f>IF(E1769="","",VLOOKUP(W1769,図書名リスト!$A$3:$W$1161,19,0))</f>
        <v/>
      </c>
      <c r="Q1769" s="9" t="str">
        <f>IF(E1769="","",VLOOKUP(W1769,図書名リスト!$A$3:$W$1161,20,0))</f>
        <v/>
      </c>
      <c r="R1769" s="9" t="str">
        <f>IF(E1769="","",VLOOKUP(W1769,図書名リスト!$A$3:$W$1161,22,0))</f>
        <v/>
      </c>
      <c r="S1769" s="8" t="str">
        <f t="shared" si="141"/>
        <v xml:space="preserve"> </v>
      </c>
      <c r="T1769" s="8" t="str">
        <f t="shared" si="142"/>
        <v>　</v>
      </c>
      <c r="U1769" s="8" t="str">
        <f t="shared" ref="U1769:U1832" si="143">IF($A1769=0," ",VLOOKUP(S1769,$Y$14:$Z$60,2,0))</f>
        <v xml:space="preserve"> </v>
      </c>
      <c r="V1769" s="8">
        <f t="shared" ref="V1769:V1832" si="144">A1769</f>
        <v>0</v>
      </c>
      <c r="W1769" s="7" t="str">
        <f t="shared" ref="W1769:W1832" si="145">IF(E1769&amp;F1769="","",CONCATENATE(E1769,F1769))</f>
        <v/>
      </c>
    </row>
    <row r="1770" spans="1:23" ht="57" customHeight="1" x14ac:dyDescent="0.15">
      <c r="A1770" s="10"/>
      <c r="B1770" s="16"/>
      <c r="C1770" s="16"/>
      <c r="D1770" s="15"/>
      <c r="E1770" s="14"/>
      <c r="F1770" s="13"/>
      <c r="G1770" s="12" t="str">
        <f>IF(E1770="","",VLOOKUP(E1770,図書名リスト!$C$3:$W$1161,16,0))</f>
        <v/>
      </c>
      <c r="H1770" s="11" t="str">
        <f>IF(E1770="","",VLOOKUP(W1770,図書名リスト!$A$3:$W$1161,5,0))</f>
        <v/>
      </c>
      <c r="I1770" s="11" t="str">
        <f>IF(E1770="","",VLOOKUP(W1770,図書名リスト!$A$3:$W$1161,9,0))</f>
        <v/>
      </c>
      <c r="J1770" s="11" t="str">
        <f>IF(E1770="","",VLOOKUP(W1770,図書名リスト!$A$3:$W$1161,23,0))</f>
        <v/>
      </c>
      <c r="K1770" s="11" t="str">
        <f>IF(E1770="","",VLOOKUP(W1770,図書名リスト!$A$3:$W$11651,11,0))</f>
        <v/>
      </c>
      <c r="L1770" s="38" t="str">
        <f>IF(E1770="","",VLOOKUP(W1770,図書名リスト!$A$3:$W$1161,14,0))</f>
        <v/>
      </c>
      <c r="M1770" s="9" t="str">
        <f>IF(E1770="","",VLOOKUP(W1770,図書名リスト!$A$3:$W$1161,17,0))</f>
        <v/>
      </c>
      <c r="N1770" s="10"/>
      <c r="O1770" s="9" t="str">
        <f>IF(E1770="","",VLOOKUP(W1770,図書名リスト!$A$3:$W$1161,21,0))</f>
        <v/>
      </c>
      <c r="P1770" s="9" t="str">
        <f>IF(E1770="","",VLOOKUP(W1770,図書名リスト!$A$3:$W$1161,19,0))</f>
        <v/>
      </c>
      <c r="Q1770" s="9" t="str">
        <f>IF(E1770="","",VLOOKUP(W1770,図書名リスト!$A$3:$W$1161,20,0))</f>
        <v/>
      </c>
      <c r="R1770" s="9" t="str">
        <f>IF(E1770="","",VLOOKUP(W1770,図書名リスト!$A$3:$W$1161,22,0))</f>
        <v/>
      </c>
      <c r="S1770" s="8" t="str">
        <f t="shared" si="141"/>
        <v xml:space="preserve"> </v>
      </c>
      <c r="T1770" s="8" t="str">
        <f t="shared" si="142"/>
        <v>　</v>
      </c>
      <c r="U1770" s="8" t="str">
        <f t="shared" si="143"/>
        <v xml:space="preserve"> </v>
      </c>
      <c r="V1770" s="8">
        <f t="shared" si="144"/>
        <v>0</v>
      </c>
      <c r="W1770" s="7" t="str">
        <f t="shared" si="145"/>
        <v/>
      </c>
    </row>
    <row r="1771" spans="1:23" ht="57" customHeight="1" x14ac:dyDescent="0.15">
      <c r="A1771" s="10"/>
      <c r="B1771" s="16"/>
      <c r="C1771" s="16"/>
      <c r="D1771" s="15"/>
      <c r="E1771" s="14"/>
      <c r="F1771" s="13"/>
      <c r="G1771" s="12" t="str">
        <f>IF(E1771="","",VLOOKUP(E1771,図書名リスト!$C$3:$W$1161,16,0))</f>
        <v/>
      </c>
      <c r="H1771" s="11" t="str">
        <f>IF(E1771="","",VLOOKUP(W1771,図書名リスト!$A$3:$W$1161,5,0))</f>
        <v/>
      </c>
      <c r="I1771" s="11" t="str">
        <f>IF(E1771="","",VLOOKUP(W1771,図書名リスト!$A$3:$W$1161,9,0))</f>
        <v/>
      </c>
      <c r="J1771" s="11" t="str">
        <f>IF(E1771="","",VLOOKUP(W1771,図書名リスト!$A$3:$W$1161,23,0))</f>
        <v/>
      </c>
      <c r="K1771" s="11" t="str">
        <f>IF(E1771="","",VLOOKUP(W1771,図書名リスト!$A$3:$W$11651,11,0))</f>
        <v/>
      </c>
      <c r="L1771" s="38" t="str">
        <f>IF(E1771="","",VLOOKUP(W1771,図書名リスト!$A$3:$W$1161,14,0))</f>
        <v/>
      </c>
      <c r="M1771" s="9" t="str">
        <f>IF(E1771="","",VLOOKUP(W1771,図書名リスト!$A$3:$W$1161,17,0))</f>
        <v/>
      </c>
      <c r="N1771" s="10"/>
      <c r="O1771" s="9" t="str">
        <f>IF(E1771="","",VLOOKUP(W1771,図書名リスト!$A$3:$W$1161,21,0))</f>
        <v/>
      </c>
      <c r="P1771" s="9" t="str">
        <f>IF(E1771="","",VLOOKUP(W1771,図書名リスト!$A$3:$W$1161,19,0))</f>
        <v/>
      </c>
      <c r="Q1771" s="9" t="str">
        <f>IF(E1771="","",VLOOKUP(W1771,図書名リスト!$A$3:$W$1161,20,0))</f>
        <v/>
      </c>
      <c r="R1771" s="9" t="str">
        <f>IF(E1771="","",VLOOKUP(W1771,図書名リスト!$A$3:$W$1161,22,0))</f>
        <v/>
      </c>
      <c r="S1771" s="8" t="str">
        <f t="shared" si="141"/>
        <v xml:space="preserve"> </v>
      </c>
      <c r="T1771" s="8" t="str">
        <f t="shared" si="142"/>
        <v>　</v>
      </c>
      <c r="U1771" s="8" t="str">
        <f t="shared" si="143"/>
        <v xml:space="preserve"> </v>
      </c>
      <c r="V1771" s="8">
        <f t="shared" si="144"/>
        <v>0</v>
      </c>
      <c r="W1771" s="7" t="str">
        <f t="shared" si="145"/>
        <v/>
      </c>
    </row>
    <row r="1772" spans="1:23" ht="57" customHeight="1" x14ac:dyDescent="0.15">
      <c r="A1772" s="10"/>
      <c r="B1772" s="16"/>
      <c r="C1772" s="16"/>
      <c r="D1772" s="15"/>
      <c r="E1772" s="14"/>
      <c r="F1772" s="13"/>
      <c r="G1772" s="12" t="str">
        <f>IF(E1772="","",VLOOKUP(E1772,図書名リスト!$C$3:$W$1161,16,0))</f>
        <v/>
      </c>
      <c r="H1772" s="11" t="str">
        <f>IF(E1772="","",VLOOKUP(W1772,図書名リスト!$A$3:$W$1161,5,0))</f>
        <v/>
      </c>
      <c r="I1772" s="11" t="str">
        <f>IF(E1772="","",VLOOKUP(W1772,図書名リスト!$A$3:$W$1161,9,0))</f>
        <v/>
      </c>
      <c r="J1772" s="11" t="str">
        <f>IF(E1772="","",VLOOKUP(W1772,図書名リスト!$A$3:$W$1161,23,0))</f>
        <v/>
      </c>
      <c r="K1772" s="11" t="str">
        <f>IF(E1772="","",VLOOKUP(W1772,図書名リスト!$A$3:$W$11651,11,0))</f>
        <v/>
      </c>
      <c r="L1772" s="38" t="str">
        <f>IF(E1772="","",VLOOKUP(W1772,図書名リスト!$A$3:$W$1161,14,0))</f>
        <v/>
      </c>
      <c r="M1772" s="9" t="str">
        <f>IF(E1772="","",VLOOKUP(W1772,図書名リスト!$A$3:$W$1161,17,0))</f>
        <v/>
      </c>
      <c r="N1772" s="10"/>
      <c r="O1772" s="9" t="str">
        <f>IF(E1772="","",VLOOKUP(W1772,図書名リスト!$A$3:$W$1161,21,0))</f>
        <v/>
      </c>
      <c r="P1772" s="9" t="str">
        <f>IF(E1772="","",VLOOKUP(W1772,図書名リスト!$A$3:$W$1161,19,0))</f>
        <v/>
      </c>
      <c r="Q1772" s="9" t="str">
        <f>IF(E1772="","",VLOOKUP(W1772,図書名リスト!$A$3:$W$1161,20,0))</f>
        <v/>
      </c>
      <c r="R1772" s="9" t="str">
        <f>IF(E1772="","",VLOOKUP(W1772,図書名リスト!$A$3:$W$1161,22,0))</f>
        <v/>
      </c>
      <c r="S1772" s="8" t="str">
        <f t="shared" si="141"/>
        <v xml:space="preserve"> </v>
      </c>
      <c r="T1772" s="8" t="str">
        <f t="shared" si="142"/>
        <v>　</v>
      </c>
      <c r="U1772" s="8" t="str">
        <f t="shared" si="143"/>
        <v xml:space="preserve"> </v>
      </c>
      <c r="V1772" s="8">
        <f t="shared" si="144"/>
        <v>0</v>
      </c>
      <c r="W1772" s="7" t="str">
        <f t="shared" si="145"/>
        <v/>
      </c>
    </row>
    <row r="1773" spans="1:23" ht="57" customHeight="1" x14ac:dyDescent="0.15">
      <c r="A1773" s="10"/>
      <c r="B1773" s="16"/>
      <c r="C1773" s="16"/>
      <c r="D1773" s="15"/>
      <c r="E1773" s="14"/>
      <c r="F1773" s="13"/>
      <c r="G1773" s="12" t="str">
        <f>IF(E1773="","",VLOOKUP(E1773,図書名リスト!$C$3:$W$1161,16,0))</f>
        <v/>
      </c>
      <c r="H1773" s="11" t="str">
        <f>IF(E1773="","",VLOOKUP(W1773,図書名リスト!$A$3:$W$1161,5,0))</f>
        <v/>
      </c>
      <c r="I1773" s="11" t="str">
        <f>IF(E1773="","",VLOOKUP(W1773,図書名リスト!$A$3:$W$1161,9,0))</f>
        <v/>
      </c>
      <c r="J1773" s="11" t="str">
        <f>IF(E1773="","",VLOOKUP(W1773,図書名リスト!$A$3:$W$1161,23,0))</f>
        <v/>
      </c>
      <c r="K1773" s="11" t="str">
        <f>IF(E1773="","",VLOOKUP(W1773,図書名リスト!$A$3:$W$11651,11,0))</f>
        <v/>
      </c>
      <c r="L1773" s="38" t="str">
        <f>IF(E1773="","",VLOOKUP(W1773,図書名リスト!$A$3:$W$1161,14,0))</f>
        <v/>
      </c>
      <c r="M1773" s="9" t="str">
        <f>IF(E1773="","",VLOOKUP(W1773,図書名リスト!$A$3:$W$1161,17,0))</f>
        <v/>
      </c>
      <c r="N1773" s="10"/>
      <c r="O1773" s="9" t="str">
        <f>IF(E1773="","",VLOOKUP(W1773,図書名リスト!$A$3:$W$1161,21,0))</f>
        <v/>
      </c>
      <c r="P1773" s="9" t="str">
        <f>IF(E1773="","",VLOOKUP(W1773,図書名リスト!$A$3:$W$1161,19,0))</f>
        <v/>
      </c>
      <c r="Q1773" s="9" t="str">
        <f>IF(E1773="","",VLOOKUP(W1773,図書名リスト!$A$3:$W$1161,20,0))</f>
        <v/>
      </c>
      <c r="R1773" s="9" t="str">
        <f>IF(E1773="","",VLOOKUP(W1773,図書名リスト!$A$3:$W$1161,22,0))</f>
        <v/>
      </c>
      <c r="S1773" s="8" t="str">
        <f t="shared" si="141"/>
        <v xml:space="preserve"> </v>
      </c>
      <c r="T1773" s="8" t="str">
        <f t="shared" si="142"/>
        <v>　</v>
      </c>
      <c r="U1773" s="8" t="str">
        <f t="shared" si="143"/>
        <v xml:space="preserve"> </v>
      </c>
      <c r="V1773" s="8">
        <f t="shared" si="144"/>
        <v>0</v>
      </c>
      <c r="W1773" s="7" t="str">
        <f t="shared" si="145"/>
        <v/>
      </c>
    </row>
    <row r="1774" spans="1:23" ht="57" customHeight="1" x14ac:dyDescent="0.15">
      <c r="A1774" s="10"/>
      <c r="B1774" s="16"/>
      <c r="C1774" s="16"/>
      <c r="D1774" s="15"/>
      <c r="E1774" s="14"/>
      <c r="F1774" s="13"/>
      <c r="G1774" s="12" t="str">
        <f>IF(E1774="","",VLOOKUP(E1774,図書名リスト!$C$3:$W$1161,16,0))</f>
        <v/>
      </c>
      <c r="H1774" s="11" t="str">
        <f>IF(E1774="","",VLOOKUP(W1774,図書名リスト!$A$3:$W$1161,5,0))</f>
        <v/>
      </c>
      <c r="I1774" s="11" t="str">
        <f>IF(E1774="","",VLOOKUP(W1774,図書名リスト!$A$3:$W$1161,9,0))</f>
        <v/>
      </c>
      <c r="J1774" s="11" t="str">
        <f>IF(E1774="","",VLOOKUP(W1774,図書名リスト!$A$3:$W$1161,23,0))</f>
        <v/>
      </c>
      <c r="K1774" s="11" t="str">
        <f>IF(E1774="","",VLOOKUP(W1774,図書名リスト!$A$3:$W$11651,11,0))</f>
        <v/>
      </c>
      <c r="L1774" s="38" t="str">
        <f>IF(E1774="","",VLOOKUP(W1774,図書名リスト!$A$3:$W$1161,14,0))</f>
        <v/>
      </c>
      <c r="M1774" s="9" t="str">
        <f>IF(E1774="","",VLOOKUP(W1774,図書名リスト!$A$3:$W$1161,17,0))</f>
        <v/>
      </c>
      <c r="N1774" s="10"/>
      <c r="O1774" s="9" t="str">
        <f>IF(E1774="","",VLOOKUP(W1774,図書名リスト!$A$3:$W$1161,21,0))</f>
        <v/>
      </c>
      <c r="P1774" s="9" t="str">
        <f>IF(E1774="","",VLOOKUP(W1774,図書名リスト!$A$3:$W$1161,19,0))</f>
        <v/>
      </c>
      <c r="Q1774" s="9" t="str">
        <f>IF(E1774="","",VLOOKUP(W1774,図書名リスト!$A$3:$W$1161,20,0))</f>
        <v/>
      </c>
      <c r="R1774" s="9" t="str">
        <f>IF(E1774="","",VLOOKUP(W1774,図書名リスト!$A$3:$W$1161,22,0))</f>
        <v/>
      </c>
      <c r="S1774" s="8" t="str">
        <f t="shared" si="141"/>
        <v xml:space="preserve"> </v>
      </c>
      <c r="T1774" s="8" t="str">
        <f t="shared" si="142"/>
        <v>　</v>
      </c>
      <c r="U1774" s="8" t="str">
        <f t="shared" si="143"/>
        <v xml:space="preserve"> </v>
      </c>
      <c r="V1774" s="8">
        <f t="shared" si="144"/>
        <v>0</v>
      </c>
      <c r="W1774" s="7" t="str">
        <f t="shared" si="145"/>
        <v/>
      </c>
    </row>
    <row r="1775" spans="1:23" ht="57" customHeight="1" x14ac:dyDescent="0.15">
      <c r="A1775" s="10"/>
      <c r="B1775" s="16"/>
      <c r="C1775" s="16"/>
      <c r="D1775" s="15"/>
      <c r="E1775" s="14"/>
      <c r="F1775" s="13"/>
      <c r="G1775" s="12" t="str">
        <f>IF(E1775="","",VLOOKUP(E1775,図書名リスト!$C$3:$W$1161,16,0))</f>
        <v/>
      </c>
      <c r="H1775" s="11" t="str">
        <f>IF(E1775="","",VLOOKUP(W1775,図書名リスト!$A$3:$W$1161,5,0))</f>
        <v/>
      </c>
      <c r="I1775" s="11" t="str">
        <f>IF(E1775="","",VLOOKUP(W1775,図書名リスト!$A$3:$W$1161,9,0))</f>
        <v/>
      </c>
      <c r="J1775" s="11" t="str">
        <f>IF(E1775="","",VLOOKUP(W1775,図書名リスト!$A$3:$W$1161,23,0))</f>
        <v/>
      </c>
      <c r="K1775" s="11" t="str">
        <f>IF(E1775="","",VLOOKUP(W1775,図書名リスト!$A$3:$W$11651,11,0))</f>
        <v/>
      </c>
      <c r="L1775" s="38" t="str">
        <f>IF(E1775="","",VLOOKUP(W1775,図書名リスト!$A$3:$W$1161,14,0))</f>
        <v/>
      </c>
      <c r="M1775" s="9" t="str">
        <f>IF(E1775="","",VLOOKUP(W1775,図書名リスト!$A$3:$W$1161,17,0))</f>
        <v/>
      </c>
      <c r="N1775" s="10"/>
      <c r="O1775" s="9" t="str">
        <f>IF(E1775="","",VLOOKUP(W1775,図書名リスト!$A$3:$W$1161,21,0))</f>
        <v/>
      </c>
      <c r="P1775" s="9" t="str">
        <f>IF(E1775="","",VLOOKUP(W1775,図書名リスト!$A$3:$W$1161,19,0))</f>
        <v/>
      </c>
      <c r="Q1775" s="9" t="str">
        <f>IF(E1775="","",VLOOKUP(W1775,図書名リスト!$A$3:$W$1161,20,0))</f>
        <v/>
      </c>
      <c r="R1775" s="9" t="str">
        <f>IF(E1775="","",VLOOKUP(W1775,図書名リスト!$A$3:$W$1161,22,0))</f>
        <v/>
      </c>
      <c r="S1775" s="8" t="str">
        <f t="shared" si="141"/>
        <v xml:space="preserve"> </v>
      </c>
      <c r="T1775" s="8" t="str">
        <f t="shared" si="142"/>
        <v>　</v>
      </c>
      <c r="U1775" s="8" t="str">
        <f t="shared" si="143"/>
        <v xml:space="preserve"> </v>
      </c>
      <c r="V1775" s="8">
        <f t="shared" si="144"/>
        <v>0</v>
      </c>
      <c r="W1775" s="7" t="str">
        <f t="shared" si="145"/>
        <v/>
      </c>
    </row>
    <row r="1776" spans="1:23" ht="57" customHeight="1" x14ac:dyDescent="0.15">
      <c r="A1776" s="10"/>
      <c r="B1776" s="16"/>
      <c r="C1776" s="16"/>
      <c r="D1776" s="15"/>
      <c r="E1776" s="14"/>
      <c r="F1776" s="13"/>
      <c r="G1776" s="12" t="str">
        <f>IF(E1776="","",VLOOKUP(E1776,図書名リスト!$C$3:$W$1161,16,0))</f>
        <v/>
      </c>
      <c r="H1776" s="11" t="str">
        <f>IF(E1776="","",VLOOKUP(W1776,図書名リスト!$A$3:$W$1161,5,0))</f>
        <v/>
      </c>
      <c r="I1776" s="11" t="str">
        <f>IF(E1776="","",VLOOKUP(W1776,図書名リスト!$A$3:$W$1161,9,0))</f>
        <v/>
      </c>
      <c r="J1776" s="11" t="str">
        <f>IF(E1776="","",VLOOKUP(W1776,図書名リスト!$A$3:$W$1161,23,0))</f>
        <v/>
      </c>
      <c r="K1776" s="11" t="str">
        <f>IF(E1776="","",VLOOKUP(W1776,図書名リスト!$A$3:$W$11651,11,0))</f>
        <v/>
      </c>
      <c r="L1776" s="38" t="str">
        <f>IF(E1776="","",VLOOKUP(W1776,図書名リスト!$A$3:$W$1161,14,0))</f>
        <v/>
      </c>
      <c r="M1776" s="9" t="str">
        <f>IF(E1776="","",VLOOKUP(W1776,図書名リスト!$A$3:$W$1161,17,0))</f>
        <v/>
      </c>
      <c r="N1776" s="10"/>
      <c r="O1776" s="9" t="str">
        <f>IF(E1776="","",VLOOKUP(W1776,図書名リスト!$A$3:$W$1161,21,0))</f>
        <v/>
      </c>
      <c r="P1776" s="9" t="str">
        <f>IF(E1776="","",VLOOKUP(W1776,図書名リスト!$A$3:$W$1161,19,0))</f>
        <v/>
      </c>
      <c r="Q1776" s="9" t="str">
        <f>IF(E1776="","",VLOOKUP(W1776,図書名リスト!$A$3:$W$1161,20,0))</f>
        <v/>
      </c>
      <c r="R1776" s="9" t="str">
        <f>IF(E1776="","",VLOOKUP(W1776,図書名リスト!$A$3:$W$1161,22,0))</f>
        <v/>
      </c>
      <c r="S1776" s="8" t="str">
        <f t="shared" si="141"/>
        <v xml:space="preserve"> </v>
      </c>
      <c r="T1776" s="8" t="str">
        <f t="shared" si="142"/>
        <v>　</v>
      </c>
      <c r="U1776" s="8" t="str">
        <f t="shared" si="143"/>
        <v xml:space="preserve"> </v>
      </c>
      <c r="V1776" s="8">
        <f t="shared" si="144"/>
        <v>0</v>
      </c>
      <c r="W1776" s="7" t="str">
        <f t="shared" si="145"/>
        <v/>
      </c>
    </row>
    <row r="1777" spans="1:23" ht="57" customHeight="1" x14ac:dyDescent="0.15">
      <c r="A1777" s="10"/>
      <c r="B1777" s="16"/>
      <c r="C1777" s="16"/>
      <c r="D1777" s="15"/>
      <c r="E1777" s="14"/>
      <c r="F1777" s="13"/>
      <c r="G1777" s="12" t="str">
        <f>IF(E1777="","",VLOOKUP(E1777,図書名リスト!$C$3:$W$1161,16,0))</f>
        <v/>
      </c>
      <c r="H1777" s="11" t="str">
        <f>IF(E1777="","",VLOOKUP(W1777,図書名リスト!$A$3:$W$1161,5,0))</f>
        <v/>
      </c>
      <c r="I1777" s="11" t="str">
        <f>IF(E1777="","",VLOOKUP(W1777,図書名リスト!$A$3:$W$1161,9,0))</f>
        <v/>
      </c>
      <c r="J1777" s="11" t="str">
        <f>IF(E1777="","",VLOOKUP(W1777,図書名リスト!$A$3:$W$1161,23,0))</f>
        <v/>
      </c>
      <c r="K1777" s="11" t="str">
        <f>IF(E1777="","",VLOOKUP(W1777,図書名リスト!$A$3:$W$11651,11,0))</f>
        <v/>
      </c>
      <c r="L1777" s="38" t="str">
        <f>IF(E1777="","",VLOOKUP(W1777,図書名リスト!$A$3:$W$1161,14,0))</f>
        <v/>
      </c>
      <c r="M1777" s="9" t="str">
        <f>IF(E1777="","",VLOOKUP(W1777,図書名リスト!$A$3:$W$1161,17,0))</f>
        <v/>
      </c>
      <c r="N1777" s="10"/>
      <c r="O1777" s="9" t="str">
        <f>IF(E1777="","",VLOOKUP(W1777,図書名リスト!$A$3:$W$1161,21,0))</f>
        <v/>
      </c>
      <c r="P1777" s="9" t="str">
        <f>IF(E1777="","",VLOOKUP(W1777,図書名リスト!$A$3:$W$1161,19,0))</f>
        <v/>
      </c>
      <c r="Q1777" s="9" t="str">
        <f>IF(E1777="","",VLOOKUP(W1777,図書名リスト!$A$3:$W$1161,20,0))</f>
        <v/>
      </c>
      <c r="R1777" s="9" t="str">
        <f>IF(E1777="","",VLOOKUP(W1777,図書名リスト!$A$3:$W$1161,22,0))</f>
        <v/>
      </c>
      <c r="S1777" s="8" t="str">
        <f t="shared" si="141"/>
        <v xml:space="preserve"> </v>
      </c>
      <c r="T1777" s="8" t="str">
        <f t="shared" si="142"/>
        <v>　</v>
      </c>
      <c r="U1777" s="8" t="str">
        <f t="shared" si="143"/>
        <v xml:space="preserve"> </v>
      </c>
      <c r="V1777" s="8">
        <f t="shared" si="144"/>
        <v>0</v>
      </c>
      <c r="W1777" s="7" t="str">
        <f t="shared" si="145"/>
        <v/>
      </c>
    </row>
    <row r="1778" spans="1:23" ht="57" customHeight="1" x14ac:dyDescent="0.15">
      <c r="A1778" s="10"/>
      <c r="B1778" s="16"/>
      <c r="C1778" s="16"/>
      <c r="D1778" s="15"/>
      <c r="E1778" s="14"/>
      <c r="F1778" s="13"/>
      <c r="G1778" s="12" t="str">
        <f>IF(E1778="","",VLOOKUP(E1778,図書名リスト!$C$3:$W$1161,16,0))</f>
        <v/>
      </c>
      <c r="H1778" s="11" t="str">
        <f>IF(E1778="","",VLOOKUP(W1778,図書名リスト!$A$3:$W$1161,5,0))</f>
        <v/>
      </c>
      <c r="I1778" s="11" t="str">
        <f>IF(E1778="","",VLOOKUP(W1778,図書名リスト!$A$3:$W$1161,9,0))</f>
        <v/>
      </c>
      <c r="J1778" s="11" t="str">
        <f>IF(E1778="","",VLOOKUP(W1778,図書名リスト!$A$3:$W$1161,23,0))</f>
        <v/>
      </c>
      <c r="K1778" s="11" t="str">
        <f>IF(E1778="","",VLOOKUP(W1778,図書名リスト!$A$3:$W$11651,11,0))</f>
        <v/>
      </c>
      <c r="L1778" s="38" t="str">
        <f>IF(E1778="","",VLOOKUP(W1778,図書名リスト!$A$3:$W$1161,14,0))</f>
        <v/>
      </c>
      <c r="M1778" s="9" t="str">
        <f>IF(E1778="","",VLOOKUP(W1778,図書名リスト!$A$3:$W$1161,17,0))</f>
        <v/>
      </c>
      <c r="N1778" s="10"/>
      <c r="O1778" s="9" t="str">
        <f>IF(E1778="","",VLOOKUP(W1778,図書名リスト!$A$3:$W$1161,21,0))</f>
        <v/>
      </c>
      <c r="P1778" s="9" t="str">
        <f>IF(E1778="","",VLOOKUP(W1778,図書名リスト!$A$3:$W$1161,19,0))</f>
        <v/>
      </c>
      <c r="Q1778" s="9" t="str">
        <f>IF(E1778="","",VLOOKUP(W1778,図書名リスト!$A$3:$W$1161,20,0))</f>
        <v/>
      </c>
      <c r="R1778" s="9" t="str">
        <f>IF(E1778="","",VLOOKUP(W1778,図書名リスト!$A$3:$W$1161,22,0))</f>
        <v/>
      </c>
      <c r="S1778" s="8" t="str">
        <f t="shared" si="141"/>
        <v xml:space="preserve"> </v>
      </c>
      <c r="T1778" s="8" t="str">
        <f t="shared" si="142"/>
        <v>　</v>
      </c>
      <c r="U1778" s="8" t="str">
        <f t="shared" si="143"/>
        <v xml:space="preserve"> </v>
      </c>
      <c r="V1778" s="8">
        <f t="shared" si="144"/>
        <v>0</v>
      </c>
      <c r="W1778" s="7" t="str">
        <f t="shared" si="145"/>
        <v/>
      </c>
    </row>
    <row r="1779" spans="1:23" ht="57" customHeight="1" x14ac:dyDescent="0.15">
      <c r="A1779" s="10"/>
      <c r="B1779" s="16"/>
      <c r="C1779" s="16"/>
      <c r="D1779" s="15"/>
      <c r="E1779" s="14"/>
      <c r="F1779" s="13"/>
      <c r="G1779" s="12" t="str">
        <f>IF(E1779="","",VLOOKUP(E1779,図書名リスト!$C$3:$W$1161,16,0))</f>
        <v/>
      </c>
      <c r="H1779" s="11" t="str">
        <f>IF(E1779="","",VLOOKUP(W1779,図書名リスト!$A$3:$W$1161,5,0))</f>
        <v/>
      </c>
      <c r="I1779" s="11" t="str">
        <f>IF(E1779="","",VLOOKUP(W1779,図書名リスト!$A$3:$W$1161,9,0))</f>
        <v/>
      </c>
      <c r="J1779" s="11" t="str">
        <f>IF(E1779="","",VLOOKUP(W1779,図書名リスト!$A$3:$W$1161,23,0))</f>
        <v/>
      </c>
      <c r="K1779" s="11" t="str">
        <f>IF(E1779="","",VLOOKUP(W1779,図書名リスト!$A$3:$W$11651,11,0))</f>
        <v/>
      </c>
      <c r="L1779" s="38" t="str">
        <f>IF(E1779="","",VLOOKUP(W1779,図書名リスト!$A$3:$W$1161,14,0))</f>
        <v/>
      </c>
      <c r="M1779" s="9" t="str">
        <f>IF(E1779="","",VLOOKUP(W1779,図書名リスト!$A$3:$W$1161,17,0))</f>
        <v/>
      </c>
      <c r="N1779" s="10"/>
      <c r="O1779" s="9" t="str">
        <f>IF(E1779="","",VLOOKUP(W1779,図書名リスト!$A$3:$W$1161,21,0))</f>
        <v/>
      </c>
      <c r="P1779" s="9" t="str">
        <f>IF(E1779="","",VLOOKUP(W1779,図書名リスト!$A$3:$W$1161,19,0))</f>
        <v/>
      </c>
      <c r="Q1779" s="9" t="str">
        <f>IF(E1779="","",VLOOKUP(W1779,図書名リスト!$A$3:$W$1161,20,0))</f>
        <v/>
      </c>
      <c r="R1779" s="9" t="str">
        <f>IF(E1779="","",VLOOKUP(W1779,図書名リスト!$A$3:$W$1161,22,0))</f>
        <v/>
      </c>
      <c r="S1779" s="8" t="str">
        <f t="shared" si="141"/>
        <v xml:space="preserve"> </v>
      </c>
      <c r="T1779" s="8" t="str">
        <f t="shared" si="142"/>
        <v>　</v>
      </c>
      <c r="U1779" s="8" t="str">
        <f t="shared" si="143"/>
        <v xml:space="preserve"> </v>
      </c>
      <c r="V1779" s="8">
        <f t="shared" si="144"/>
        <v>0</v>
      </c>
      <c r="W1779" s="7" t="str">
        <f t="shared" si="145"/>
        <v/>
      </c>
    </row>
    <row r="1780" spans="1:23" ht="57" customHeight="1" x14ac:dyDescent="0.15">
      <c r="A1780" s="10"/>
      <c r="B1780" s="16"/>
      <c r="C1780" s="16"/>
      <c r="D1780" s="15"/>
      <c r="E1780" s="14"/>
      <c r="F1780" s="13"/>
      <c r="G1780" s="12" t="str">
        <f>IF(E1780="","",VLOOKUP(E1780,図書名リスト!$C$3:$W$1161,16,0))</f>
        <v/>
      </c>
      <c r="H1780" s="11" t="str">
        <f>IF(E1780="","",VLOOKUP(W1780,図書名リスト!$A$3:$W$1161,5,0))</f>
        <v/>
      </c>
      <c r="I1780" s="11" t="str">
        <f>IF(E1780="","",VLOOKUP(W1780,図書名リスト!$A$3:$W$1161,9,0))</f>
        <v/>
      </c>
      <c r="J1780" s="11" t="str">
        <f>IF(E1780="","",VLOOKUP(W1780,図書名リスト!$A$3:$W$1161,23,0))</f>
        <v/>
      </c>
      <c r="K1780" s="11" t="str">
        <f>IF(E1780="","",VLOOKUP(W1780,図書名リスト!$A$3:$W$11651,11,0))</f>
        <v/>
      </c>
      <c r="L1780" s="38" t="str">
        <f>IF(E1780="","",VLOOKUP(W1780,図書名リスト!$A$3:$W$1161,14,0))</f>
        <v/>
      </c>
      <c r="M1780" s="9" t="str">
        <f>IF(E1780="","",VLOOKUP(W1780,図書名リスト!$A$3:$W$1161,17,0))</f>
        <v/>
      </c>
      <c r="N1780" s="10"/>
      <c r="O1780" s="9" t="str">
        <f>IF(E1780="","",VLOOKUP(W1780,図書名リスト!$A$3:$W$1161,21,0))</f>
        <v/>
      </c>
      <c r="P1780" s="9" t="str">
        <f>IF(E1780="","",VLOOKUP(W1780,図書名リスト!$A$3:$W$1161,19,0))</f>
        <v/>
      </c>
      <c r="Q1780" s="9" t="str">
        <f>IF(E1780="","",VLOOKUP(W1780,図書名リスト!$A$3:$W$1161,20,0))</f>
        <v/>
      </c>
      <c r="R1780" s="9" t="str">
        <f>IF(E1780="","",VLOOKUP(W1780,図書名リスト!$A$3:$W$1161,22,0))</f>
        <v/>
      </c>
      <c r="S1780" s="8" t="str">
        <f t="shared" si="141"/>
        <v xml:space="preserve"> </v>
      </c>
      <c r="T1780" s="8" t="str">
        <f t="shared" si="142"/>
        <v>　</v>
      </c>
      <c r="U1780" s="8" t="str">
        <f t="shared" si="143"/>
        <v xml:space="preserve"> </v>
      </c>
      <c r="V1780" s="8">
        <f t="shared" si="144"/>
        <v>0</v>
      </c>
      <c r="W1780" s="7" t="str">
        <f t="shared" si="145"/>
        <v/>
      </c>
    </row>
    <row r="1781" spans="1:23" ht="57" customHeight="1" x14ac:dyDescent="0.15">
      <c r="A1781" s="10"/>
      <c r="B1781" s="16"/>
      <c r="C1781" s="16"/>
      <c r="D1781" s="15"/>
      <c r="E1781" s="14"/>
      <c r="F1781" s="13"/>
      <c r="G1781" s="12" t="str">
        <f>IF(E1781="","",VLOOKUP(E1781,図書名リスト!$C$3:$W$1161,16,0))</f>
        <v/>
      </c>
      <c r="H1781" s="11" t="str">
        <f>IF(E1781="","",VLOOKUP(W1781,図書名リスト!$A$3:$W$1161,5,0))</f>
        <v/>
      </c>
      <c r="I1781" s="11" t="str">
        <f>IF(E1781="","",VLOOKUP(W1781,図書名リスト!$A$3:$W$1161,9,0))</f>
        <v/>
      </c>
      <c r="J1781" s="11" t="str">
        <f>IF(E1781="","",VLOOKUP(W1781,図書名リスト!$A$3:$W$1161,23,0))</f>
        <v/>
      </c>
      <c r="K1781" s="11" t="str">
        <f>IF(E1781="","",VLOOKUP(W1781,図書名リスト!$A$3:$W$11651,11,0))</f>
        <v/>
      </c>
      <c r="L1781" s="38" t="str">
        <f>IF(E1781="","",VLOOKUP(W1781,図書名リスト!$A$3:$W$1161,14,0))</f>
        <v/>
      </c>
      <c r="M1781" s="9" t="str">
        <f>IF(E1781="","",VLOOKUP(W1781,図書名リスト!$A$3:$W$1161,17,0))</f>
        <v/>
      </c>
      <c r="N1781" s="10"/>
      <c r="O1781" s="9" t="str">
        <f>IF(E1781="","",VLOOKUP(W1781,図書名リスト!$A$3:$W$1161,21,0))</f>
        <v/>
      </c>
      <c r="P1781" s="9" t="str">
        <f>IF(E1781="","",VLOOKUP(W1781,図書名リスト!$A$3:$W$1161,19,0))</f>
        <v/>
      </c>
      <c r="Q1781" s="9" t="str">
        <f>IF(E1781="","",VLOOKUP(W1781,図書名リスト!$A$3:$W$1161,20,0))</f>
        <v/>
      </c>
      <c r="R1781" s="9" t="str">
        <f>IF(E1781="","",VLOOKUP(W1781,図書名リスト!$A$3:$W$1161,22,0))</f>
        <v/>
      </c>
      <c r="S1781" s="8" t="str">
        <f t="shared" si="141"/>
        <v xml:space="preserve"> </v>
      </c>
      <c r="T1781" s="8" t="str">
        <f t="shared" si="142"/>
        <v>　</v>
      </c>
      <c r="U1781" s="8" t="str">
        <f t="shared" si="143"/>
        <v xml:space="preserve"> </v>
      </c>
      <c r="V1781" s="8">
        <f t="shared" si="144"/>
        <v>0</v>
      </c>
      <c r="W1781" s="7" t="str">
        <f t="shared" si="145"/>
        <v/>
      </c>
    </row>
    <row r="1782" spans="1:23" ht="57" customHeight="1" x14ac:dyDescent="0.15">
      <c r="A1782" s="10"/>
      <c r="B1782" s="16"/>
      <c r="C1782" s="16"/>
      <c r="D1782" s="15"/>
      <c r="E1782" s="14"/>
      <c r="F1782" s="13"/>
      <c r="G1782" s="12" t="str">
        <f>IF(E1782="","",VLOOKUP(E1782,図書名リスト!$C$3:$W$1161,16,0))</f>
        <v/>
      </c>
      <c r="H1782" s="11" t="str">
        <f>IF(E1782="","",VLOOKUP(W1782,図書名リスト!$A$3:$W$1161,5,0))</f>
        <v/>
      </c>
      <c r="I1782" s="11" t="str">
        <f>IF(E1782="","",VLOOKUP(W1782,図書名リスト!$A$3:$W$1161,9,0))</f>
        <v/>
      </c>
      <c r="J1782" s="11" t="str">
        <f>IF(E1782="","",VLOOKUP(W1782,図書名リスト!$A$3:$W$1161,23,0))</f>
        <v/>
      </c>
      <c r="K1782" s="11" t="str">
        <f>IF(E1782="","",VLOOKUP(W1782,図書名リスト!$A$3:$W$11651,11,0))</f>
        <v/>
      </c>
      <c r="L1782" s="38" t="str">
        <f>IF(E1782="","",VLOOKUP(W1782,図書名リスト!$A$3:$W$1161,14,0))</f>
        <v/>
      </c>
      <c r="M1782" s="9" t="str">
        <f>IF(E1782="","",VLOOKUP(W1782,図書名リスト!$A$3:$W$1161,17,0))</f>
        <v/>
      </c>
      <c r="N1782" s="10"/>
      <c r="O1782" s="9" t="str">
        <f>IF(E1782="","",VLOOKUP(W1782,図書名リスト!$A$3:$W$1161,21,0))</f>
        <v/>
      </c>
      <c r="P1782" s="9" t="str">
        <f>IF(E1782="","",VLOOKUP(W1782,図書名リスト!$A$3:$W$1161,19,0))</f>
        <v/>
      </c>
      <c r="Q1782" s="9" t="str">
        <f>IF(E1782="","",VLOOKUP(W1782,図書名リスト!$A$3:$W$1161,20,0))</f>
        <v/>
      </c>
      <c r="R1782" s="9" t="str">
        <f>IF(E1782="","",VLOOKUP(W1782,図書名リスト!$A$3:$W$1161,22,0))</f>
        <v/>
      </c>
      <c r="S1782" s="8" t="str">
        <f t="shared" si="141"/>
        <v xml:space="preserve"> </v>
      </c>
      <c r="T1782" s="8" t="str">
        <f t="shared" si="142"/>
        <v>　</v>
      </c>
      <c r="U1782" s="8" t="str">
        <f t="shared" si="143"/>
        <v xml:space="preserve"> </v>
      </c>
      <c r="V1782" s="8">
        <f t="shared" si="144"/>
        <v>0</v>
      </c>
      <c r="W1782" s="7" t="str">
        <f t="shared" si="145"/>
        <v/>
      </c>
    </row>
    <row r="1783" spans="1:23" ht="57" customHeight="1" x14ac:dyDescent="0.15">
      <c r="A1783" s="10"/>
      <c r="B1783" s="16"/>
      <c r="C1783" s="16"/>
      <c r="D1783" s="15"/>
      <c r="E1783" s="14"/>
      <c r="F1783" s="13"/>
      <c r="G1783" s="12" t="str">
        <f>IF(E1783="","",VLOOKUP(E1783,図書名リスト!$C$3:$W$1161,16,0))</f>
        <v/>
      </c>
      <c r="H1783" s="11" t="str">
        <f>IF(E1783="","",VLOOKUP(W1783,図書名リスト!$A$3:$W$1161,5,0))</f>
        <v/>
      </c>
      <c r="I1783" s="11" t="str">
        <f>IF(E1783="","",VLOOKUP(W1783,図書名リスト!$A$3:$W$1161,9,0))</f>
        <v/>
      </c>
      <c r="J1783" s="11" t="str">
        <f>IF(E1783="","",VLOOKUP(W1783,図書名リスト!$A$3:$W$1161,23,0))</f>
        <v/>
      </c>
      <c r="K1783" s="11" t="str">
        <f>IF(E1783="","",VLOOKUP(W1783,図書名リスト!$A$3:$W$11651,11,0))</f>
        <v/>
      </c>
      <c r="L1783" s="38" t="str">
        <f>IF(E1783="","",VLOOKUP(W1783,図書名リスト!$A$3:$W$1161,14,0))</f>
        <v/>
      </c>
      <c r="M1783" s="9" t="str">
        <f>IF(E1783="","",VLOOKUP(W1783,図書名リスト!$A$3:$W$1161,17,0))</f>
        <v/>
      </c>
      <c r="N1783" s="10"/>
      <c r="O1783" s="9" t="str">
        <f>IF(E1783="","",VLOOKUP(W1783,図書名リスト!$A$3:$W$1161,21,0))</f>
        <v/>
      </c>
      <c r="P1783" s="9" t="str">
        <f>IF(E1783="","",VLOOKUP(W1783,図書名リスト!$A$3:$W$1161,19,0))</f>
        <v/>
      </c>
      <c r="Q1783" s="9" t="str">
        <f>IF(E1783="","",VLOOKUP(W1783,図書名リスト!$A$3:$W$1161,20,0))</f>
        <v/>
      </c>
      <c r="R1783" s="9" t="str">
        <f>IF(E1783="","",VLOOKUP(W1783,図書名リスト!$A$3:$W$1161,22,0))</f>
        <v/>
      </c>
      <c r="S1783" s="8" t="str">
        <f t="shared" si="141"/>
        <v xml:space="preserve"> </v>
      </c>
      <c r="T1783" s="8" t="str">
        <f t="shared" si="142"/>
        <v>　</v>
      </c>
      <c r="U1783" s="8" t="str">
        <f t="shared" si="143"/>
        <v xml:space="preserve"> </v>
      </c>
      <c r="V1783" s="8">
        <f t="shared" si="144"/>
        <v>0</v>
      </c>
      <c r="W1783" s="7" t="str">
        <f t="shared" si="145"/>
        <v/>
      </c>
    </row>
    <row r="1784" spans="1:23" ht="57" customHeight="1" x14ac:dyDescent="0.15">
      <c r="A1784" s="10"/>
      <c r="B1784" s="16"/>
      <c r="C1784" s="16"/>
      <c r="D1784" s="15"/>
      <c r="E1784" s="14"/>
      <c r="F1784" s="13"/>
      <c r="G1784" s="12" t="str">
        <f>IF(E1784="","",VLOOKUP(E1784,図書名リスト!$C$3:$W$1161,16,0))</f>
        <v/>
      </c>
      <c r="H1784" s="11" t="str">
        <f>IF(E1784="","",VLOOKUP(W1784,図書名リスト!$A$3:$W$1161,5,0))</f>
        <v/>
      </c>
      <c r="I1784" s="11" t="str">
        <f>IF(E1784="","",VLOOKUP(W1784,図書名リスト!$A$3:$W$1161,9,0))</f>
        <v/>
      </c>
      <c r="J1784" s="11" t="str">
        <f>IF(E1784="","",VLOOKUP(W1784,図書名リスト!$A$3:$W$1161,23,0))</f>
        <v/>
      </c>
      <c r="K1784" s="11" t="str">
        <f>IF(E1784="","",VLOOKUP(W1784,図書名リスト!$A$3:$W$11651,11,0))</f>
        <v/>
      </c>
      <c r="L1784" s="38" t="str">
        <f>IF(E1784="","",VLOOKUP(W1784,図書名リスト!$A$3:$W$1161,14,0))</f>
        <v/>
      </c>
      <c r="M1784" s="9" t="str">
        <f>IF(E1784="","",VLOOKUP(W1784,図書名リスト!$A$3:$W$1161,17,0))</f>
        <v/>
      </c>
      <c r="N1784" s="10"/>
      <c r="O1784" s="9" t="str">
        <f>IF(E1784="","",VLOOKUP(W1784,図書名リスト!$A$3:$W$1161,21,0))</f>
        <v/>
      </c>
      <c r="P1784" s="9" t="str">
        <f>IF(E1784="","",VLOOKUP(W1784,図書名リスト!$A$3:$W$1161,19,0))</f>
        <v/>
      </c>
      <c r="Q1784" s="9" t="str">
        <f>IF(E1784="","",VLOOKUP(W1784,図書名リスト!$A$3:$W$1161,20,0))</f>
        <v/>
      </c>
      <c r="R1784" s="9" t="str">
        <f>IF(E1784="","",VLOOKUP(W1784,図書名リスト!$A$3:$W$1161,22,0))</f>
        <v/>
      </c>
      <c r="S1784" s="8" t="str">
        <f t="shared" si="141"/>
        <v xml:space="preserve"> </v>
      </c>
      <c r="T1784" s="8" t="str">
        <f t="shared" si="142"/>
        <v>　</v>
      </c>
      <c r="U1784" s="8" t="str">
        <f t="shared" si="143"/>
        <v xml:space="preserve"> </v>
      </c>
      <c r="V1784" s="8">
        <f t="shared" si="144"/>
        <v>0</v>
      </c>
      <c r="W1784" s="7" t="str">
        <f t="shared" si="145"/>
        <v/>
      </c>
    </row>
    <row r="1785" spans="1:23" ht="57" customHeight="1" x14ac:dyDescent="0.15">
      <c r="A1785" s="10"/>
      <c r="B1785" s="16"/>
      <c r="C1785" s="16"/>
      <c r="D1785" s="15"/>
      <c r="E1785" s="14"/>
      <c r="F1785" s="13"/>
      <c r="G1785" s="12" t="str">
        <f>IF(E1785="","",VLOOKUP(E1785,図書名リスト!$C$3:$W$1161,16,0))</f>
        <v/>
      </c>
      <c r="H1785" s="11" t="str">
        <f>IF(E1785="","",VLOOKUP(W1785,図書名リスト!$A$3:$W$1161,5,0))</f>
        <v/>
      </c>
      <c r="I1785" s="11" t="str">
        <f>IF(E1785="","",VLOOKUP(W1785,図書名リスト!$A$3:$W$1161,9,0))</f>
        <v/>
      </c>
      <c r="J1785" s="11" t="str">
        <f>IF(E1785="","",VLOOKUP(W1785,図書名リスト!$A$3:$W$1161,23,0))</f>
        <v/>
      </c>
      <c r="K1785" s="11" t="str">
        <f>IF(E1785="","",VLOOKUP(W1785,図書名リスト!$A$3:$W$11651,11,0))</f>
        <v/>
      </c>
      <c r="L1785" s="38" t="str">
        <f>IF(E1785="","",VLOOKUP(W1785,図書名リスト!$A$3:$W$1161,14,0))</f>
        <v/>
      </c>
      <c r="M1785" s="9" t="str">
        <f>IF(E1785="","",VLOOKUP(W1785,図書名リスト!$A$3:$W$1161,17,0))</f>
        <v/>
      </c>
      <c r="N1785" s="10"/>
      <c r="O1785" s="9" t="str">
        <f>IF(E1785="","",VLOOKUP(W1785,図書名リスト!$A$3:$W$1161,21,0))</f>
        <v/>
      </c>
      <c r="P1785" s="9" t="str">
        <f>IF(E1785="","",VLOOKUP(W1785,図書名リスト!$A$3:$W$1161,19,0))</f>
        <v/>
      </c>
      <c r="Q1785" s="9" t="str">
        <f>IF(E1785="","",VLOOKUP(W1785,図書名リスト!$A$3:$W$1161,20,0))</f>
        <v/>
      </c>
      <c r="R1785" s="9" t="str">
        <f>IF(E1785="","",VLOOKUP(W1785,図書名リスト!$A$3:$W$1161,22,0))</f>
        <v/>
      </c>
      <c r="S1785" s="8" t="str">
        <f t="shared" si="141"/>
        <v xml:space="preserve"> </v>
      </c>
      <c r="T1785" s="8" t="str">
        <f t="shared" si="142"/>
        <v>　</v>
      </c>
      <c r="U1785" s="8" t="str">
        <f t="shared" si="143"/>
        <v xml:space="preserve"> </v>
      </c>
      <c r="V1785" s="8">
        <f t="shared" si="144"/>
        <v>0</v>
      </c>
      <c r="W1785" s="7" t="str">
        <f t="shared" si="145"/>
        <v/>
      </c>
    </row>
    <row r="1786" spans="1:23" ht="57" customHeight="1" x14ac:dyDescent="0.15">
      <c r="A1786" s="10"/>
      <c r="B1786" s="16"/>
      <c r="C1786" s="16"/>
      <c r="D1786" s="15"/>
      <c r="E1786" s="14"/>
      <c r="F1786" s="13"/>
      <c r="G1786" s="12" t="str">
        <f>IF(E1786="","",VLOOKUP(E1786,図書名リスト!$C$3:$W$1161,16,0))</f>
        <v/>
      </c>
      <c r="H1786" s="11" t="str">
        <f>IF(E1786="","",VLOOKUP(W1786,図書名リスト!$A$3:$W$1161,5,0))</f>
        <v/>
      </c>
      <c r="I1786" s="11" t="str">
        <f>IF(E1786="","",VLOOKUP(W1786,図書名リスト!$A$3:$W$1161,9,0))</f>
        <v/>
      </c>
      <c r="J1786" s="11" t="str">
        <f>IF(E1786="","",VLOOKUP(W1786,図書名リスト!$A$3:$W$1161,23,0))</f>
        <v/>
      </c>
      <c r="K1786" s="11" t="str">
        <f>IF(E1786="","",VLOOKUP(W1786,図書名リスト!$A$3:$W$11651,11,0))</f>
        <v/>
      </c>
      <c r="L1786" s="38" t="str">
        <f>IF(E1786="","",VLOOKUP(W1786,図書名リスト!$A$3:$W$1161,14,0))</f>
        <v/>
      </c>
      <c r="M1786" s="9" t="str">
        <f>IF(E1786="","",VLOOKUP(W1786,図書名リスト!$A$3:$W$1161,17,0))</f>
        <v/>
      </c>
      <c r="N1786" s="10"/>
      <c r="O1786" s="9" t="str">
        <f>IF(E1786="","",VLOOKUP(W1786,図書名リスト!$A$3:$W$1161,21,0))</f>
        <v/>
      </c>
      <c r="P1786" s="9" t="str">
        <f>IF(E1786="","",VLOOKUP(W1786,図書名リスト!$A$3:$W$1161,19,0))</f>
        <v/>
      </c>
      <c r="Q1786" s="9" t="str">
        <f>IF(E1786="","",VLOOKUP(W1786,図書名リスト!$A$3:$W$1161,20,0))</f>
        <v/>
      </c>
      <c r="R1786" s="9" t="str">
        <f>IF(E1786="","",VLOOKUP(W1786,図書名リスト!$A$3:$W$1161,22,0))</f>
        <v/>
      </c>
      <c r="S1786" s="8" t="str">
        <f t="shared" si="141"/>
        <v xml:space="preserve"> </v>
      </c>
      <c r="T1786" s="8" t="str">
        <f t="shared" si="142"/>
        <v>　</v>
      </c>
      <c r="U1786" s="8" t="str">
        <f t="shared" si="143"/>
        <v xml:space="preserve"> </v>
      </c>
      <c r="V1786" s="8">
        <f t="shared" si="144"/>
        <v>0</v>
      </c>
      <c r="W1786" s="7" t="str">
        <f t="shared" si="145"/>
        <v/>
      </c>
    </row>
    <row r="1787" spans="1:23" ht="57" customHeight="1" x14ac:dyDescent="0.15">
      <c r="A1787" s="10"/>
      <c r="B1787" s="16"/>
      <c r="C1787" s="16"/>
      <c r="D1787" s="15"/>
      <c r="E1787" s="14"/>
      <c r="F1787" s="13"/>
      <c r="G1787" s="12" t="str">
        <f>IF(E1787="","",VLOOKUP(E1787,図書名リスト!$C$3:$W$1161,16,0))</f>
        <v/>
      </c>
      <c r="H1787" s="11" t="str">
        <f>IF(E1787="","",VLOOKUP(W1787,図書名リスト!$A$3:$W$1161,5,0))</f>
        <v/>
      </c>
      <c r="I1787" s="11" t="str">
        <f>IF(E1787="","",VLOOKUP(W1787,図書名リスト!$A$3:$W$1161,9,0))</f>
        <v/>
      </c>
      <c r="J1787" s="11" t="str">
        <f>IF(E1787="","",VLOOKUP(W1787,図書名リスト!$A$3:$W$1161,23,0))</f>
        <v/>
      </c>
      <c r="K1787" s="11" t="str">
        <f>IF(E1787="","",VLOOKUP(W1787,図書名リスト!$A$3:$W$11651,11,0))</f>
        <v/>
      </c>
      <c r="L1787" s="38" t="str">
        <f>IF(E1787="","",VLOOKUP(W1787,図書名リスト!$A$3:$W$1161,14,0))</f>
        <v/>
      </c>
      <c r="M1787" s="9" t="str">
        <f>IF(E1787="","",VLOOKUP(W1787,図書名リスト!$A$3:$W$1161,17,0))</f>
        <v/>
      </c>
      <c r="N1787" s="10"/>
      <c r="O1787" s="9" t="str">
        <f>IF(E1787="","",VLOOKUP(W1787,図書名リスト!$A$3:$W$1161,21,0))</f>
        <v/>
      </c>
      <c r="P1787" s="9" t="str">
        <f>IF(E1787="","",VLOOKUP(W1787,図書名リスト!$A$3:$W$1161,19,0))</f>
        <v/>
      </c>
      <c r="Q1787" s="9" t="str">
        <f>IF(E1787="","",VLOOKUP(W1787,図書名リスト!$A$3:$W$1161,20,0))</f>
        <v/>
      </c>
      <c r="R1787" s="9" t="str">
        <f>IF(E1787="","",VLOOKUP(W1787,図書名リスト!$A$3:$W$1161,22,0))</f>
        <v/>
      </c>
      <c r="S1787" s="8" t="str">
        <f t="shared" si="141"/>
        <v xml:space="preserve"> </v>
      </c>
      <c r="T1787" s="8" t="str">
        <f t="shared" si="142"/>
        <v>　</v>
      </c>
      <c r="U1787" s="8" t="str">
        <f t="shared" si="143"/>
        <v xml:space="preserve"> </v>
      </c>
      <c r="V1787" s="8">
        <f t="shared" si="144"/>
        <v>0</v>
      </c>
      <c r="W1787" s="7" t="str">
        <f t="shared" si="145"/>
        <v/>
      </c>
    </row>
    <row r="1788" spans="1:23" ht="57" customHeight="1" x14ac:dyDescent="0.15">
      <c r="A1788" s="10"/>
      <c r="B1788" s="16"/>
      <c r="C1788" s="16"/>
      <c r="D1788" s="15"/>
      <c r="E1788" s="14"/>
      <c r="F1788" s="13"/>
      <c r="G1788" s="12" t="str">
        <f>IF(E1788="","",VLOOKUP(E1788,図書名リスト!$C$3:$W$1161,16,0))</f>
        <v/>
      </c>
      <c r="H1788" s="11" t="str">
        <f>IF(E1788="","",VLOOKUP(W1788,図書名リスト!$A$3:$W$1161,5,0))</f>
        <v/>
      </c>
      <c r="I1788" s="11" t="str">
        <f>IF(E1788="","",VLOOKUP(W1788,図書名リスト!$A$3:$W$1161,9,0))</f>
        <v/>
      </c>
      <c r="J1788" s="11" t="str">
        <f>IF(E1788="","",VLOOKUP(W1788,図書名リスト!$A$3:$W$1161,23,0))</f>
        <v/>
      </c>
      <c r="K1788" s="11" t="str">
        <f>IF(E1788="","",VLOOKUP(W1788,図書名リスト!$A$3:$W$11651,11,0))</f>
        <v/>
      </c>
      <c r="L1788" s="38" t="str">
        <f>IF(E1788="","",VLOOKUP(W1788,図書名リスト!$A$3:$W$1161,14,0))</f>
        <v/>
      </c>
      <c r="M1788" s="9" t="str">
        <f>IF(E1788="","",VLOOKUP(W1788,図書名リスト!$A$3:$W$1161,17,0))</f>
        <v/>
      </c>
      <c r="N1788" s="10"/>
      <c r="O1788" s="9" t="str">
        <f>IF(E1788="","",VLOOKUP(W1788,図書名リスト!$A$3:$W$1161,21,0))</f>
        <v/>
      </c>
      <c r="P1788" s="9" t="str">
        <f>IF(E1788="","",VLOOKUP(W1788,図書名リスト!$A$3:$W$1161,19,0))</f>
        <v/>
      </c>
      <c r="Q1788" s="9" t="str">
        <f>IF(E1788="","",VLOOKUP(W1788,図書名リスト!$A$3:$W$1161,20,0))</f>
        <v/>
      </c>
      <c r="R1788" s="9" t="str">
        <f>IF(E1788="","",VLOOKUP(W1788,図書名リスト!$A$3:$W$1161,22,0))</f>
        <v/>
      </c>
      <c r="S1788" s="8" t="str">
        <f t="shared" si="141"/>
        <v xml:space="preserve"> </v>
      </c>
      <c r="T1788" s="8" t="str">
        <f t="shared" si="142"/>
        <v>　</v>
      </c>
      <c r="U1788" s="8" t="str">
        <f t="shared" si="143"/>
        <v xml:space="preserve"> </v>
      </c>
      <c r="V1788" s="8">
        <f t="shared" si="144"/>
        <v>0</v>
      </c>
      <c r="W1788" s="7" t="str">
        <f t="shared" si="145"/>
        <v/>
      </c>
    </row>
    <row r="1789" spans="1:23" ht="57" customHeight="1" x14ac:dyDescent="0.15">
      <c r="A1789" s="10"/>
      <c r="B1789" s="16"/>
      <c r="C1789" s="16"/>
      <c r="D1789" s="15"/>
      <c r="E1789" s="14"/>
      <c r="F1789" s="13"/>
      <c r="G1789" s="12" t="str">
        <f>IF(E1789="","",VLOOKUP(E1789,図書名リスト!$C$3:$W$1161,16,0))</f>
        <v/>
      </c>
      <c r="H1789" s="11" t="str">
        <f>IF(E1789="","",VLOOKUP(W1789,図書名リスト!$A$3:$W$1161,5,0))</f>
        <v/>
      </c>
      <c r="I1789" s="11" t="str">
        <f>IF(E1789="","",VLOOKUP(W1789,図書名リスト!$A$3:$W$1161,9,0))</f>
        <v/>
      </c>
      <c r="J1789" s="11" t="str">
        <f>IF(E1789="","",VLOOKUP(W1789,図書名リスト!$A$3:$W$1161,23,0))</f>
        <v/>
      </c>
      <c r="K1789" s="11" t="str">
        <f>IF(E1789="","",VLOOKUP(W1789,図書名リスト!$A$3:$W$11651,11,0))</f>
        <v/>
      </c>
      <c r="L1789" s="38" t="str">
        <f>IF(E1789="","",VLOOKUP(W1789,図書名リスト!$A$3:$W$1161,14,0))</f>
        <v/>
      </c>
      <c r="M1789" s="9" t="str">
        <f>IF(E1789="","",VLOOKUP(W1789,図書名リスト!$A$3:$W$1161,17,0))</f>
        <v/>
      </c>
      <c r="N1789" s="10"/>
      <c r="O1789" s="9" t="str">
        <f>IF(E1789="","",VLOOKUP(W1789,図書名リスト!$A$3:$W$1161,21,0))</f>
        <v/>
      </c>
      <c r="P1789" s="9" t="str">
        <f>IF(E1789="","",VLOOKUP(W1789,図書名リスト!$A$3:$W$1161,19,0))</f>
        <v/>
      </c>
      <c r="Q1789" s="9" t="str">
        <f>IF(E1789="","",VLOOKUP(W1789,図書名リスト!$A$3:$W$1161,20,0))</f>
        <v/>
      </c>
      <c r="R1789" s="9" t="str">
        <f>IF(E1789="","",VLOOKUP(W1789,図書名リスト!$A$3:$W$1161,22,0))</f>
        <v/>
      </c>
      <c r="S1789" s="8" t="str">
        <f t="shared" si="141"/>
        <v xml:space="preserve"> </v>
      </c>
      <c r="T1789" s="8" t="str">
        <f t="shared" si="142"/>
        <v>　</v>
      </c>
      <c r="U1789" s="8" t="str">
        <f t="shared" si="143"/>
        <v xml:space="preserve"> </v>
      </c>
      <c r="V1789" s="8">
        <f t="shared" si="144"/>
        <v>0</v>
      </c>
      <c r="W1789" s="7" t="str">
        <f t="shared" si="145"/>
        <v/>
      </c>
    </row>
    <row r="1790" spans="1:23" ht="57" customHeight="1" x14ac:dyDescent="0.15">
      <c r="A1790" s="10"/>
      <c r="B1790" s="16"/>
      <c r="C1790" s="16"/>
      <c r="D1790" s="15"/>
      <c r="E1790" s="14"/>
      <c r="F1790" s="13"/>
      <c r="G1790" s="12" t="str">
        <f>IF(E1790="","",VLOOKUP(E1790,図書名リスト!$C$3:$W$1161,16,0))</f>
        <v/>
      </c>
      <c r="H1790" s="11" t="str">
        <f>IF(E1790="","",VLOOKUP(W1790,図書名リスト!$A$3:$W$1161,5,0))</f>
        <v/>
      </c>
      <c r="I1790" s="11" t="str">
        <f>IF(E1790="","",VLOOKUP(W1790,図書名リスト!$A$3:$W$1161,9,0))</f>
        <v/>
      </c>
      <c r="J1790" s="11" t="str">
        <f>IF(E1790="","",VLOOKUP(W1790,図書名リスト!$A$3:$W$1161,23,0))</f>
        <v/>
      </c>
      <c r="K1790" s="11" t="str">
        <f>IF(E1790="","",VLOOKUP(W1790,図書名リスト!$A$3:$W$11651,11,0))</f>
        <v/>
      </c>
      <c r="L1790" s="38" t="str">
        <f>IF(E1790="","",VLOOKUP(W1790,図書名リスト!$A$3:$W$1161,14,0))</f>
        <v/>
      </c>
      <c r="M1790" s="9" t="str">
        <f>IF(E1790="","",VLOOKUP(W1790,図書名リスト!$A$3:$W$1161,17,0))</f>
        <v/>
      </c>
      <c r="N1790" s="10"/>
      <c r="O1790" s="9" t="str">
        <f>IF(E1790="","",VLOOKUP(W1790,図書名リスト!$A$3:$W$1161,21,0))</f>
        <v/>
      </c>
      <c r="P1790" s="9" t="str">
        <f>IF(E1790="","",VLOOKUP(W1790,図書名リスト!$A$3:$W$1161,19,0))</f>
        <v/>
      </c>
      <c r="Q1790" s="9" t="str">
        <f>IF(E1790="","",VLOOKUP(W1790,図書名リスト!$A$3:$W$1161,20,0))</f>
        <v/>
      </c>
      <c r="R1790" s="9" t="str">
        <f>IF(E1790="","",VLOOKUP(W1790,図書名リスト!$A$3:$W$1161,22,0))</f>
        <v/>
      </c>
      <c r="S1790" s="8" t="str">
        <f t="shared" si="141"/>
        <v xml:space="preserve"> </v>
      </c>
      <c r="T1790" s="8" t="str">
        <f t="shared" si="142"/>
        <v>　</v>
      </c>
      <c r="U1790" s="8" t="str">
        <f t="shared" si="143"/>
        <v xml:space="preserve"> </v>
      </c>
      <c r="V1790" s="8">
        <f t="shared" si="144"/>
        <v>0</v>
      </c>
      <c r="W1790" s="7" t="str">
        <f t="shared" si="145"/>
        <v/>
      </c>
    </row>
    <row r="1791" spans="1:23" ht="57" customHeight="1" x14ac:dyDescent="0.15">
      <c r="A1791" s="10"/>
      <c r="B1791" s="16"/>
      <c r="C1791" s="16"/>
      <c r="D1791" s="15"/>
      <c r="E1791" s="14"/>
      <c r="F1791" s="13"/>
      <c r="G1791" s="12" t="str">
        <f>IF(E1791="","",VLOOKUP(E1791,図書名リスト!$C$3:$W$1161,16,0))</f>
        <v/>
      </c>
      <c r="H1791" s="11" t="str">
        <f>IF(E1791="","",VLOOKUP(W1791,図書名リスト!$A$3:$W$1161,5,0))</f>
        <v/>
      </c>
      <c r="I1791" s="11" t="str">
        <f>IF(E1791="","",VLOOKUP(W1791,図書名リスト!$A$3:$W$1161,9,0))</f>
        <v/>
      </c>
      <c r="J1791" s="11" t="str">
        <f>IF(E1791="","",VLOOKUP(W1791,図書名リスト!$A$3:$W$1161,23,0))</f>
        <v/>
      </c>
      <c r="K1791" s="11" t="str">
        <f>IF(E1791="","",VLOOKUP(W1791,図書名リスト!$A$3:$W$11651,11,0))</f>
        <v/>
      </c>
      <c r="L1791" s="38" t="str">
        <f>IF(E1791="","",VLOOKUP(W1791,図書名リスト!$A$3:$W$1161,14,0))</f>
        <v/>
      </c>
      <c r="M1791" s="9" t="str">
        <f>IF(E1791="","",VLOOKUP(W1791,図書名リスト!$A$3:$W$1161,17,0))</f>
        <v/>
      </c>
      <c r="N1791" s="10"/>
      <c r="O1791" s="9" t="str">
        <f>IF(E1791="","",VLOOKUP(W1791,図書名リスト!$A$3:$W$1161,21,0))</f>
        <v/>
      </c>
      <c r="P1791" s="9" t="str">
        <f>IF(E1791="","",VLOOKUP(W1791,図書名リスト!$A$3:$W$1161,19,0))</f>
        <v/>
      </c>
      <c r="Q1791" s="9" t="str">
        <f>IF(E1791="","",VLOOKUP(W1791,図書名リスト!$A$3:$W$1161,20,0))</f>
        <v/>
      </c>
      <c r="R1791" s="9" t="str">
        <f>IF(E1791="","",VLOOKUP(W1791,図書名リスト!$A$3:$W$1161,22,0))</f>
        <v/>
      </c>
      <c r="S1791" s="8" t="str">
        <f t="shared" si="141"/>
        <v xml:space="preserve"> </v>
      </c>
      <c r="T1791" s="8" t="str">
        <f t="shared" si="142"/>
        <v>　</v>
      </c>
      <c r="U1791" s="8" t="str">
        <f t="shared" si="143"/>
        <v xml:space="preserve"> </v>
      </c>
      <c r="V1791" s="8">
        <f t="shared" si="144"/>
        <v>0</v>
      </c>
      <c r="W1791" s="7" t="str">
        <f t="shared" si="145"/>
        <v/>
      </c>
    </row>
    <row r="1792" spans="1:23" ht="57" customHeight="1" x14ac:dyDescent="0.15">
      <c r="A1792" s="10"/>
      <c r="B1792" s="16"/>
      <c r="C1792" s="16"/>
      <c r="D1792" s="15"/>
      <c r="E1792" s="14"/>
      <c r="F1792" s="13"/>
      <c r="G1792" s="12" t="str">
        <f>IF(E1792="","",VLOOKUP(E1792,図書名リスト!$C$3:$W$1161,16,0))</f>
        <v/>
      </c>
      <c r="H1792" s="11" t="str">
        <f>IF(E1792="","",VLOOKUP(W1792,図書名リスト!$A$3:$W$1161,5,0))</f>
        <v/>
      </c>
      <c r="I1792" s="11" t="str">
        <f>IF(E1792="","",VLOOKUP(W1792,図書名リスト!$A$3:$W$1161,9,0))</f>
        <v/>
      </c>
      <c r="J1792" s="11" t="str">
        <f>IF(E1792="","",VLOOKUP(W1792,図書名リスト!$A$3:$W$1161,23,0))</f>
        <v/>
      </c>
      <c r="K1792" s="11" t="str">
        <f>IF(E1792="","",VLOOKUP(W1792,図書名リスト!$A$3:$W$11651,11,0))</f>
        <v/>
      </c>
      <c r="L1792" s="38" t="str">
        <f>IF(E1792="","",VLOOKUP(W1792,図書名リスト!$A$3:$W$1161,14,0))</f>
        <v/>
      </c>
      <c r="M1792" s="9" t="str">
        <f>IF(E1792="","",VLOOKUP(W1792,図書名リスト!$A$3:$W$1161,17,0))</f>
        <v/>
      </c>
      <c r="N1792" s="10"/>
      <c r="O1792" s="9" t="str">
        <f>IF(E1792="","",VLOOKUP(W1792,図書名リスト!$A$3:$W$1161,21,0))</f>
        <v/>
      </c>
      <c r="P1792" s="9" t="str">
        <f>IF(E1792="","",VLOOKUP(W1792,図書名リスト!$A$3:$W$1161,19,0))</f>
        <v/>
      </c>
      <c r="Q1792" s="9" t="str">
        <f>IF(E1792="","",VLOOKUP(W1792,図書名リスト!$A$3:$W$1161,20,0))</f>
        <v/>
      </c>
      <c r="R1792" s="9" t="str">
        <f>IF(E1792="","",VLOOKUP(W1792,図書名リスト!$A$3:$W$1161,22,0))</f>
        <v/>
      </c>
      <c r="S1792" s="8" t="str">
        <f t="shared" si="141"/>
        <v xml:space="preserve"> </v>
      </c>
      <c r="T1792" s="8" t="str">
        <f t="shared" si="142"/>
        <v>　</v>
      </c>
      <c r="U1792" s="8" t="str">
        <f t="shared" si="143"/>
        <v xml:space="preserve"> </v>
      </c>
      <c r="V1792" s="8">
        <f t="shared" si="144"/>
        <v>0</v>
      </c>
      <c r="W1792" s="7" t="str">
        <f t="shared" si="145"/>
        <v/>
      </c>
    </row>
    <row r="1793" spans="1:23" ht="57" customHeight="1" x14ac:dyDescent="0.15">
      <c r="A1793" s="10"/>
      <c r="B1793" s="16"/>
      <c r="C1793" s="16"/>
      <c r="D1793" s="15"/>
      <c r="E1793" s="14"/>
      <c r="F1793" s="13"/>
      <c r="G1793" s="12" t="str">
        <f>IF(E1793="","",VLOOKUP(E1793,図書名リスト!$C$3:$W$1161,16,0))</f>
        <v/>
      </c>
      <c r="H1793" s="11" t="str">
        <f>IF(E1793="","",VLOOKUP(W1793,図書名リスト!$A$3:$W$1161,5,0))</f>
        <v/>
      </c>
      <c r="I1793" s="11" t="str">
        <f>IF(E1793="","",VLOOKUP(W1793,図書名リスト!$A$3:$W$1161,9,0))</f>
        <v/>
      </c>
      <c r="J1793" s="11" t="str">
        <f>IF(E1793="","",VLOOKUP(W1793,図書名リスト!$A$3:$W$1161,23,0))</f>
        <v/>
      </c>
      <c r="K1793" s="11" t="str">
        <f>IF(E1793="","",VLOOKUP(W1793,図書名リスト!$A$3:$W$11651,11,0))</f>
        <v/>
      </c>
      <c r="L1793" s="38" t="str">
        <f>IF(E1793="","",VLOOKUP(W1793,図書名リスト!$A$3:$W$1161,14,0))</f>
        <v/>
      </c>
      <c r="M1793" s="9" t="str">
        <f>IF(E1793="","",VLOOKUP(W1793,図書名リスト!$A$3:$W$1161,17,0))</f>
        <v/>
      </c>
      <c r="N1793" s="10"/>
      <c r="O1793" s="9" t="str">
        <f>IF(E1793="","",VLOOKUP(W1793,図書名リスト!$A$3:$W$1161,21,0))</f>
        <v/>
      </c>
      <c r="P1793" s="9" t="str">
        <f>IF(E1793="","",VLOOKUP(W1793,図書名リスト!$A$3:$W$1161,19,0))</f>
        <v/>
      </c>
      <c r="Q1793" s="9" t="str">
        <f>IF(E1793="","",VLOOKUP(W1793,図書名リスト!$A$3:$W$1161,20,0))</f>
        <v/>
      </c>
      <c r="R1793" s="9" t="str">
        <f>IF(E1793="","",VLOOKUP(W1793,図書名リスト!$A$3:$W$1161,22,0))</f>
        <v/>
      </c>
      <c r="S1793" s="8" t="str">
        <f t="shared" si="141"/>
        <v xml:space="preserve"> </v>
      </c>
      <c r="T1793" s="8" t="str">
        <f t="shared" si="142"/>
        <v>　</v>
      </c>
      <c r="U1793" s="8" t="str">
        <f t="shared" si="143"/>
        <v xml:space="preserve"> </v>
      </c>
      <c r="V1793" s="8">
        <f t="shared" si="144"/>
        <v>0</v>
      </c>
      <c r="W1793" s="7" t="str">
        <f t="shared" si="145"/>
        <v/>
      </c>
    </row>
    <row r="1794" spans="1:23" ht="57" customHeight="1" x14ac:dyDescent="0.15">
      <c r="A1794" s="10"/>
      <c r="B1794" s="16"/>
      <c r="C1794" s="16"/>
      <c r="D1794" s="15"/>
      <c r="E1794" s="14"/>
      <c r="F1794" s="13"/>
      <c r="G1794" s="12" t="str">
        <f>IF(E1794="","",VLOOKUP(E1794,図書名リスト!$C$3:$W$1161,16,0))</f>
        <v/>
      </c>
      <c r="H1794" s="11" t="str">
        <f>IF(E1794="","",VLOOKUP(W1794,図書名リスト!$A$3:$W$1161,5,0))</f>
        <v/>
      </c>
      <c r="I1794" s="11" t="str">
        <f>IF(E1794="","",VLOOKUP(W1794,図書名リスト!$A$3:$W$1161,9,0))</f>
        <v/>
      </c>
      <c r="J1794" s="11" t="str">
        <f>IF(E1794="","",VLOOKUP(W1794,図書名リスト!$A$3:$W$1161,23,0))</f>
        <v/>
      </c>
      <c r="K1794" s="11" t="str">
        <f>IF(E1794="","",VLOOKUP(W1794,図書名リスト!$A$3:$W$11651,11,0))</f>
        <v/>
      </c>
      <c r="L1794" s="38" t="str">
        <f>IF(E1794="","",VLOOKUP(W1794,図書名リスト!$A$3:$W$1161,14,0))</f>
        <v/>
      </c>
      <c r="M1794" s="9" t="str">
        <f>IF(E1794="","",VLOOKUP(W1794,図書名リスト!$A$3:$W$1161,17,0))</f>
        <v/>
      </c>
      <c r="N1794" s="10"/>
      <c r="O1794" s="9" t="str">
        <f>IF(E1794="","",VLOOKUP(W1794,図書名リスト!$A$3:$W$1161,21,0))</f>
        <v/>
      </c>
      <c r="P1794" s="9" t="str">
        <f>IF(E1794="","",VLOOKUP(W1794,図書名リスト!$A$3:$W$1161,19,0))</f>
        <v/>
      </c>
      <c r="Q1794" s="9" t="str">
        <f>IF(E1794="","",VLOOKUP(W1794,図書名リスト!$A$3:$W$1161,20,0))</f>
        <v/>
      </c>
      <c r="R1794" s="9" t="str">
        <f>IF(E1794="","",VLOOKUP(W1794,図書名リスト!$A$3:$W$1161,22,0))</f>
        <v/>
      </c>
      <c r="S1794" s="8" t="str">
        <f t="shared" si="141"/>
        <v xml:space="preserve"> </v>
      </c>
      <c r="T1794" s="8" t="str">
        <f t="shared" si="142"/>
        <v>　</v>
      </c>
      <c r="U1794" s="8" t="str">
        <f t="shared" si="143"/>
        <v xml:space="preserve"> </v>
      </c>
      <c r="V1794" s="8">
        <f t="shared" si="144"/>
        <v>0</v>
      </c>
      <c r="W1794" s="7" t="str">
        <f t="shared" si="145"/>
        <v/>
      </c>
    </row>
    <row r="1795" spans="1:23" ht="57" customHeight="1" x14ac:dyDescent="0.15">
      <c r="A1795" s="10"/>
      <c r="B1795" s="16"/>
      <c r="C1795" s="16"/>
      <c r="D1795" s="15"/>
      <c r="E1795" s="14"/>
      <c r="F1795" s="13"/>
      <c r="G1795" s="12" t="str">
        <f>IF(E1795="","",VLOOKUP(E1795,図書名リスト!$C$3:$W$1161,16,0))</f>
        <v/>
      </c>
      <c r="H1795" s="11" t="str">
        <f>IF(E1795="","",VLOOKUP(W1795,図書名リスト!$A$3:$W$1161,5,0))</f>
        <v/>
      </c>
      <c r="I1795" s="11" t="str">
        <f>IF(E1795="","",VLOOKUP(W1795,図書名リスト!$A$3:$W$1161,9,0))</f>
        <v/>
      </c>
      <c r="J1795" s="11" t="str">
        <f>IF(E1795="","",VLOOKUP(W1795,図書名リスト!$A$3:$W$1161,23,0))</f>
        <v/>
      </c>
      <c r="K1795" s="11" t="str">
        <f>IF(E1795="","",VLOOKUP(W1795,図書名リスト!$A$3:$W$11651,11,0))</f>
        <v/>
      </c>
      <c r="L1795" s="38" t="str">
        <f>IF(E1795="","",VLOOKUP(W1795,図書名リスト!$A$3:$W$1161,14,0))</f>
        <v/>
      </c>
      <c r="M1795" s="9" t="str">
        <f>IF(E1795="","",VLOOKUP(W1795,図書名リスト!$A$3:$W$1161,17,0))</f>
        <v/>
      </c>
      <c r="N1795" s="10"/>
      <c r="O1795" s="9" t="str">
        <f>IF(E1795="","",VLOOKUP(W1795,図書名リスト!$A$3:$W$1161,21,0))</f>
        <v/>
      </c>
      <c r="P1795" s="9" t="str">
        <f>IF(E1795="","",VLOOKUP(W1795,図書名リスト!$A$3:$W$1161,19,0))</f>
        <v/>
      </c>
      <c r="Q1795" s="9" t="str">
        <f>IF(E1795="","",VLOOKUP(W1795,図書名リスト!$A$3:$W$1161,20,0))</f>
        <v/>
      </c>
      <c r="R1795" s="9" t="str">
        <f>IF(E1795="","",VLOOKUP(W1795,図書名リスト!$A$3:$W$1161,22,0))</f>
        <v/>
      </c>
      <c r="S1795" s="8" t="str">
        <f t="shared" si="141"/>
        <v xml:space="preserve"> </v>
      </c>
      <c r="T1795" s="8" t="str">
        <f t="shared" si="142"/>
        <v>　</v>
      </c>
      <c r="U1795" s="8" t="str">
        <f t="shared" si="143"/>
        <v xml:space="preserve"> </v>
      </c>
      <c r="V1795" s="8">
        <f t="shared" si="144"/>
        <v>0</v>
      </c>
      <c r="W1795" s="7" t="str">
        <f t="shared" si="145"/>
        <v/>
      </c>
    </row>
    <row r="1796" spans="1:23" ht="57" customHeight="1" x14ac:dyDescent="0.15">
      <c r="A1796" s="10"/>
      <c r="B1796" s="16"/>
      <c r="C1796" s="16"/>
      <c r="D1796" s="15"/>
      <c r="E1796" s="14"/>
      <c r="F1796" s="13"/>
      <c r="G1796" s="12" t="str">
        <f>IF(E1796="","",VLOOKUP(E1796,図書名リスト!$C$3:$W$1161,16,0))</f>
        <v/>
      </c>
      <c r="H1796" s="11" t="str">
        <f>IF(E1796="","",VLOOKUP(W1796,図書名リスト!$A$3:$W$1161,5,0))</f>
        <v/>
      </c>
      <c r="I1796" s="11" t="str">
        <f>IF(E1796="","",VLOOKUP(W1796,図書名リスト!$A$3:$W$1161,9,0))</f>
        <v/>
      </c>
      <c r="J1796" s="11" t="str">
        <f>IF(E1796="","",VLOOKUP(W1796,図書名リスト!$A$3:$W$1161,23,0))</f>
        <v/>
      </c>
      <c r="K1796" s="11" t="str">
        <f>IF(E1796="","",VLOOKUP(W1796,図書名リスト!$A$3:$W$11651,11,0))</f>
        <v/>
      </c>
      <c r="L1796" s="38" t="str">
        <f>IF(E1796="","",VLOOKUP(W1796,図書名リスト!$A$3:$W$1161,14,0))</f>
        <v/>
      </c>
      <c r="M1796" s="9" t="str">
        <f>IF(E1796="","",VLOOKUP(W1796,図書名リスト!$A$3:$W$1161,17,0))</f>
        <v/>
      </c>
      <c r="N1796" s="10"/>
      <c r="O1796" s="9" t="str">
        <f>IF(E1796="","",VLOOKUP(W1796,図書名リスト!$A$3:$W$1161,21,0))</f>
        <v/>
      </c>
      <c r="P1796" s="9" t="str">
        <f>IF(E1796="","",VLOOKUP(W1796,図書名リスト!$A$3:$W$1161,19,0))</f>
        <v/>
      </c>
      <c r="Q1796" s="9" t="str">
        <f>IF(E1796="","",VLOOKUP(W1796,図書名リスト!$A$3:$W$1161,20,0))</f>
        <v/>
      </c>
      <c r="R1796" s="9" t="str">
        <f>IF(E1796="","",VLOOKUP(W1796,図書名リスト!$A$3:$W$1161,22,0))</f>
        <v/>
      </c>
      <c r="S1796" s="8" t="str">
        <f t="shared" si="141"/>
        <v xml:space="preserve"> </v>
      </c>
      <c r="T1796" s="8" t="str">
        <f t="shared" si="142"/>
        <v>　</v>
      </c>
      <c r="U1796" s="8" t="str">
        <f t="shared" si="143"/>
        <v xml:space="preserve"> </v>
      </c>
      <c r="V1796" s="8">
        <f t="shared" si="144"/>
        <v>0</v>
      </c>
      <c r="W1796" s="7" t="str">
        <f t="shared" si="145"/>
        <v/>
      </c>
    </row>
    <row r="1797" spans="1:23" ht="57" customHeight="1" x14ac:dyDescent="0.15">
      <c r="A1797" s="10"/>
      <c r="B1797" s="16"/>
      <c r="C1797" s="16"/>
      <c r="D1797" s="15"/>
      <c r="E1797" s="14"/>
      <c r="F1797" s="13"/>
      <c r="G1797" s="12" t="str">
        <f>IF(E1797="","",VLOOKUP(E1797,図書名リスト!$C$3:$W$1161,16,0))</f>
        <v/>
      </c>
      <c r="H1797" s="11" t="str">
        <f>IF(E1797="","",VLOOKUP(W1797,図書名リスト!$A$3:$W$1161,5,0))</f>
        <v/>
      </c>
      <c r="I1797" s="11" t="str">
        <f>IF(E1797="","",VLOOKUP(W1797,図書名リスト!$A$3:$W$1161,9,0))</f>
        <v/>
      </c>
      <c r="J1797" s="11" t="str">
        <f>IF(E1797="","",VLOOKUP(W1797,図書名リスト!$A$3:$W$1161,23,0))</f>
        <v/>
      </c>
      <c r="K1797" s="11" t="str">
        <f>IF(E1797="","",VLOOKUP(W1797,図書名リスト!$A$3:$W$11651,11,0))</f>
        <v/>
      </c>
      <c r="L1797" s="38" t="str">
        <f>IF(E1797="","",VLOOKUP(W1797,図書名リスト!$A$3:$W$1161,14,0))</f>
        <v/>
      </c>
      <c r="M1797" s="9" t="str">
        <f>IF(E1797="","",VLOOKUP(W1797,図書名リスト!$A$3:$W$1161,17,0))</f>
        <v/>
      </c>
      <c r="N1797" s="10"/>
      <c r="O1797" s="9" t="str">
        <f>IF(E1797="","",VLOOKUP(W1797,図書名リスト!$A$3:$W$1161,21,0))</f>
        <v/>
      </c>
      <c r="P1797" s="9" t="str">
        <f>IF(E1797="","",VLOOKUP(W1797,図書名リスト!$A$3:$W$1161,19,0))</f>
        <v/>
      </c>
      <c r="Q1797" s="9" t="str">
        <f>IF(E1797="","",VLOOKUP(W1797,図書名リスト!$A$3:$W$1161,20,0))</f>
        <v/>
      </c>
      <c r="R1797" s="9" t="str">
        <f>IF(E1797="","",VLOOKUP(W1797,図書名リスト!$A$3:$W$1161,22,0))</f>
        <v/>
      </c>
      <c r="S1797" s="8" t="str">
        <f t="shared" si="141"/>
        <v xml:space="preserve"> </v>
      </c>
      <c r="T1797" s="8" t="str">
        <f t="shared" si="142"/>
        <v>　</v>
      </c>
      <c r="U1797" s="8" t="str">
        <f t="shared" si="143"/>
        <v xml:space="preserve"> </v>
      </c>
      <c r="V1797" s="8">
        <f t="shared" si="144"/>
        <v>0</v>
      </c>
      <c r="W1797" s="7" t="str">
        <f t="shared" si="145"/>
        <v/>
      </c>
    </row>
    <row r="1798" spans="1:23" ht="57" customHeight="1" x14ac:dyDescent="0.15">
      <c r="A1798" s="10"/>
      <c r="B1798" s="16"/>
      <c r="C1798" s="16"/>
      <c r="D1798" s="15"/>
      <c r="E1798" s="14"/>
      <c r="F1798" s="13"/>
      <c r="G1798" s="12" t="str">
        <f>IF(E1798="","",VLOOKUP(E1798,図書名リスト!$C$3:$W$1161,16,0))</f>
        <v/>
      </c>
      <c r="H1798" s="11" t="str">
        <f>IF(E1798="","",VLOOKUP(W1798,図書名リスト!$A$3:$W$1161,5,0))</f>
        <v/>
      </c>
      <c r="I1798" s="11" t="str">
        <f>IF(E1798="","",VLOOKUP(W1798,図書名リスト!$A$3:$W$1161,9,0))</f>
        <v/>
      </c>
      <c r="J1798" s="11" t="str">
        <f>IF(E1798="","",VLOOKUP(W1798,図書名リスト!$A$3:$W$1161,23,0))</f>
        <v/>
      </c>
      <c r="K1798" s="11" t="str">
        <f>IF(E1798="","",VLOOKUP(W1798,図書名リスト!$A$3:$W$11651,11,0))</f>
        <v/>
      </c>
      <c r="L1798" s="38" t="str">
        <f>IF(E1798="","",VLOOKUP(W1798,図書名リスト!$A$3:$W$1161,14,0))</f>
        <v/>
      </c>
      <c r="M1798" s="9" t="str">
        <f>IF(E1798="","",VLOOKUP(W1798,図書名リスト!$A$3:$W$1161,17,0))</f>
        <v/>
      </c>
      <c r="N1798" s="10"/>
      <c r="O1798" s="9" t="str">
        <f>IF(E1798="","",VLOOKUP(W1798,図書名リスト!$A$3:$W$1161,21,0))</f>
        <v/>
      </c>
      <c r="P1798" s="9" t="str">
        <f>IF(E1798="","",VLOOKUP(W1798,図書名リスト!$A$3:$W$1161,19,0))</f>
        <v/>
      </c>
      <c r="Q1798" s="9" t="str">
        <f>IF(E1798="","",VLOOKUP(W1798,図書名リスト!$A$3:$W$1161,20,0))</f>
        <v/>
      </c>
      <c r="R1798" s="9" t="str">
        <f>IF(E1798="","",VLOOKUP(W1798,図書名リスト!$A$3:$W$1161,22,0))</f>
        <v/>
      </c>
      <c r="S1798" s="8" t="str">
        <f t="shared" si="141"/>
        <v xml:space="preserve"> </v>
      </c>
      <c r="T1798" s="8" t="str">
        <f t="shared" si="142"/>
        <v>　</v>
      </c>
      <c r="U1798" s="8" t="str">
        <f t="shared" si="143"/>
        <v xml:space="preserve"> </v>
      </c>
      <c r="V1798" s="8">
        <f t="shared" si="144"/>
        <v>0</v>
      </c>
      <c r="W1798" s="7" t="str">
        <f t="shared" si="145"/>
        <v/>
      </c>
    </row>
    <row r="1799" spans="1:23" ht="57" customHeight="1" x14ac:dyDescent="0.15">
      <c r="A1799" s="10"/>
      <c r="B1799" s="16"/>
      <c r="C1799" s="16"/>
      <c r="D1799" s="15"/>
      <c r="E1799" s="14"/>
      <c r="F1799" s="13"/>
      <c r="G1799" s="12" t="str">
        <f>IF(E1799="","",VLOOKUP(E1799,図書名リスト!$C$3:$W$1161,16,0))</f>
        <v/>
      </c>
      <c r="H1799" s="11" t="str">
        <f>IF(E1799="","",VLOOKUP(W1799,図書名リスト!$A$3:$W$1161,5,0))</f>
        <v/>
      </c>
      <c r="I1799" s="11" t="str">
        <f>IF(E1799="","",VLOOKUP(W1799,図書名リスト!$A$3:$W$1161,9,0))</f>
        <v/>
      </c>
      <c r="J1799" s="11" t="str">
        <f>IF(E1799="","",VLOOKUP(W1799,図書名リスト!$A$3:$W$1161,23,0))</f>
        <v/>
      </c>
      <c r="K1799" s="11" t="str">
        <f>IF(E1799="","",VLOOKUP(W1799,図書名リスト!$A$3:$W$11651,11,0))</f>
        <v/>
      </c>
      <c r="L1799" s="38" t="str">
        <f>IF(E1799="","",VLOOKUP(W1799,図書名リスト!$A$3:$W$1161,14,0))</f>
        <v/>
      </c>
      <c r="M1799" s="9" t="str">
        <f>IF(E1799="","",VLOOKUP(W1799,図書名リスト!$A$3:$W$1161,17,0))</f>
        <v/>
      </c>
      <c r="N1799" s="10"/>
      <c r="O1799" s="9" t="str">
        <f>IF(E1799="","",VLOOKUP(W1799,図書名リスト!$A$3:$W$1161,21,0))</f>
        <v/>
      </c>
      <c r="P1799" s="9" t="str">
        <f>IF(E1799="","",VLOOKUP(W1799,図書名リスト!$A$3:$W$1161,19,0))</f>
        <v/>
      </c>
      <c r="Q1799" s="9" t="str">
        <f>IF(E1799="","",VLOOKUP(W1799,図書名リスト!$A$3:$W$1161,20,0))</f>
        <v/>
      </c>
      <c r="R1799" s="9" t="str">
        <f>IF(E1799="","",VLOOKUP(W1799,図書名リスト!$A$3:$W$1161,22,0))</f>
        <v/>
      </c>
      <c r="S1799" s="8" t="str">
        <f t="shared" si="141"/>
        <v xml:space="preserve"> </v>
      </c>
      <c r="T1799" s="8" t="str">
        <f t="shared" si="142"/>
        <v>　</v>
      </c>
      <c r="U1799" s="8" t="str">
        <f t="shared" si="143"/>
        <v xml:space="preserve"> </v>
      </c>
      <c r="V1799" s="8">
        <f t="shared" si="144"/>
        <v>0</v>
      </c>
      <c r="W1799" s="7" t="str">
        <f t="shared" si="145"/>
        <v/>
      </c>
    </row>
    <row r="1800" spans="1:23" ht="57" customHeight="1" x14ac:dyDescent="0.15">
      <c r="A1800" s="10"/>
      <c r="B1800" s="16"/>
      <c r="C1800" s="16"/>
      <c r="D1800" s="15"/>
      <c r="E1800" s="14"/>
      <c r="F1800" s="13"/>
      <c r="G1800" s="12" t="str">
        <f>IF(E1800="","",VLOOKUP(E1800,図書名リスト!$C$3:$W$1161,16,0))</f>
        <v/>
      </c>
      <c r="H1800" s="11" t="str">
        <f>IF(E1800="","",VLOOKUP(W1800,図書名リスト!$A$3:$W$1161,5,0))</f>
        <v/>
      </c>
      <c r="I1800" s="11" t="str">
        <f>IF(E1800="","",VLOOKUP(W1800,図書名リスト!$A$3:$W$1161,9,0))</f>
        <v/>
      </c>
      <c r="J1800" s="11" t="str">
        <f>IF(E1800="","",VLOOKUP(W1800,図書名リスト!$A$3:$W$1161,23,0))</f>
        <v/>
      </c>
      <c r="K1800" s="11" t="str">
        <f>IF(E1800="","",VLOOKUP(W1800,図書名リスト!$A$3:$W$11651,11,0))</f>
        <v/>
      </c>
      <c r="L1800" s="38" t="str">
        <f>IF(E1800="","",VLOOKUP(W1800,図書名リスト!$A$3:$W$1161,14,0))</f>
        <v/>
      </c>
      <c r="M1800" s="9" t="str">
        <f>IF(E1800="","",VLOOKUP(W1800,図書名リスト!$A$3:$W$1161,17,0))</f>
        <v/>
      </c>
      <c r="N1800" s="10"/>
      <c r="O1800" s="9" t="str">
        <f>IF(E1800="","",VLOOKUP(W1800,図書名リスト!$A$3:$W$1161,21,0))</f>
        <v/>
      </c>
      <c r="P1800" s="9" t="str">
        <f>IF(E1800="","",VLOOKUP(W1800,図書名リスト!$A$3:$W$1161,19,0))</f>
        <v/>
      </c>
      <c r="Q1800" s="9" t="str">
        <f>IF(E1800="","",VLOOKUP(W1800,図書名リスト!$A$3:$W$1161,20,0))</f>
        <v/>
      </c>
      <c r="R1800" s="9" t="str">
        <f>IF(E1800="","",VLOOKUP(W1800,図書名リスト!$A$3:$W$1161,22,0))</f>
        <v/>
      </c>
      <c r="S1800" s="8" t="str">
        <f t="shared" si="141"/>
        <v xml:space="preserve"> </v>
      </c>
      <c r="T1800" s="8" t="str">
        <f t="shared" si="142"/>
        <v>　</v>
      </c>
      <c r="U1800" s="8" t="str">
        <f t="shared" si="143"/>
        <v xml:space="preserve"> </v>
      </c>
      <c r="V1800" s="8">
        <f t="shared" si="144"/>
        <v>0</v>
      </c>
      <c r="W1800" s="7" t="str">
        <f t="shared" si="145"/>
        <v/>
      </c>
    </row>
    <row r="1801" spans="1:23" ht="57" customHeight="1" x14ac:dyDescent="0.15">
      <c r="A1801" s="10"/>
      <c r="B1801" s="16"/>
      <c r="C1801" s="16"/>
      <c r="D1801" s="15"/>
      <c r="E1801" s="14"/>
      <c r="F1801" s="13"/>
      <c r="G1801" s="12" t="str">
        <f>IF(E1801="","",VLOOKUP(E1801,図書名リスト!$C$3:$W$1161,16,0))</f>
        <v/>
      </c>
      <c r="H1801" s="11" t="str">
        <f>IF(E1801="","",VLOOKUP(W1801,図書名リスト!$A$3:$W$1161,5,0))</f>
        <v/>
      </c>
      <c r="I1801" s="11" t="str">
        <f>IF(E1801="","",VLOOKUP(W1801,図書名リスト!$A$3:$W$1161,9,0))</f>
        <v/>
      </c>
      <c r="J1801" s="11" t="str">
        <f>IF(E1801="","",VLOOKUP(W1801,図書名リスト!$A$3:$W$1161,23,0))</f>
        <v/>
      </c>
      <c r="K1801" s="11" t="str">
        <f>IF(E1801="","",VLOOKUP(W1801,図書名リスト!$A$3:$W$11651,11,0))</f>
        <v/>
      </c>
      <c r="L1801" s="38" t="str">
        <f>IF(E1801="","",VLOOKUP(W1801,図書名リスト!$A$3:$W$1161,14,0))</f>
        <v/>
      </c>
      <c r="M1801" s="9" t="str">
        <f>IF(E1801="","",VLOOKUP(W1801,図書名リスト!$A$3:$W$1161,17,0))</f>
        <v/>
      </c>
      <c r="N1801" s="10"/>
      <c r="O1801" s="9" t="str">
        <f>IF(E1801="","",VLOOKUP(W1801,図書名リスト!$A$3:$W$1161,21,0))</f>
        <v/>
      </c>
      <c r="P1801" s="9" t="str">
        <f>IF(E1801="","",VLOOKUP(W1801,図書名リスト!$A$3:$W$1161,19,0))</f>
        <v/>
      </c>
      <c r="Q1801" s="9" t="str">
        <f>IF(E1801="","",VLOOKUP(W1801,図書名リスト!$A$3:$W$1161,20,0))</f>
        <v/>
      </c>
      <c r="R1801" s="9" t="str">
        <f>IF(E1801="","",VLOOKUP(W1801,図書名リスト!$A$3:$W$1161,22,0))</f>
        <v/>
      </c>
      <c r="S1801" s="8" t="str">
        <f t="shared" si="141"/>
        <v xml:space="preserve"> </v>
      </c>
      <c r="T1801" s="8" t="str">
        <f t="shared" si="142"/>
        <v>　</v>
      </c>
      <c r="U1801" s="8" t="str">
        <f t="shared" si="143"/>
        <v xml:space="preserve"> </v>
      </c>
      <c r="V1801" s="8">
        <f t="shared" si="144"/>
        <v>0</v>
      </c>
      <c r="W1801" s="7" t="str">
        <f t="shared" si="145"/>
        <v/>
      </c>
    </row>
    <row r="1802" spans="1:23" ht="57" customHeight="1" x14ac:dyDescent="0.15">
      <c r="A1802" s="10"/>
      <c r="B1802" s="16"/>
      <c r="C1802" s="16"/>
      <c r="D1802" s="15"/>
      <c r="E1802" s="14"/>
      <c r="F1802" s="13"/>
      <c r="G1802" s="12" t="str">
        <f>IF(E1802="","",VLOOKUP(E1802,図書名リスト!$C$3:$W$1161,16,0))</f>
        <v/>
      </c>
      <c r="H1802" s="11" t="str">
        <f>IF(E1802="","",VLOOKUP(W1802,図書名リスト!$A$3:$W$1161,5,0))</f>
        <v/>
      </c>
      <c r="I1802" s="11" t="str">
        <f>IF(E1802="","",VLOOKUP(W1802,図書名リスト!$A$3:$W$1161,9,0))</f>
        <v/>
      </c>
      <c r="J1802" s="11" t="str">
        <f>IF(E1802="","",VLOOKUP(W1802,図書名リスト!$A$3:$W$1161,23,0))</f>
        <v/>
      </c>
      <c r="K1802" s="11" t="str">
        <f>IF(E1802="","",VLOOKUP(W1802,図書名リスト!$A$3:$W$11651,11,0))</f>
        <v/>
      </c>
      <c r="L1802" s="38" t="str">
        <f>IF(E1802="","",VLOOKUP(W1802,図書名リスト!$A$3:$W$1161,14,0))</f>
        <v/>
      </c>
      <c r="M1802" s="9" t="str">
        <f>IF(E1802="","",VLOOKUP(W1802,図書名リスト!$A$3:$W$1161,17,0))</f>
        <v/>
      </c>
      <c r="N1802" s="10"/>
      <c r="O1802" s="9" t="str">
        <f>IF(E1802="","",VLOOKUP(W1802,図書名リスト!$A$3:$W$1161,21,0))</f>
        <v/>
      </c>
      <c r="P1802" s="9" t="str">
        <f>IF(E1802="","",VLOOKUP(W1802,図書名リスト!$A$3:$W$1161,19,0))</f>
        <v/>
      </c>
      <c r="Q1802" s="9" t="str">
        <f>IF(E1802="","",VLOOKUP(W1802,図書名リスト!$A$3:$W$1161,20,0))</f>
        <v/>
      </c>
      <c r="R1802" s="9" t="str">
        <f>IF(E1802="","",VLOOKUP(W1802,図書名リスト!$A$3:$W$1161,22,0))</f>
        <v/>
      </c>
      <c r="S1802" s="8" t="str">
        <f t="shared" si="141"/>
        <v xml:space="preserve"> </v>
      </c>
      <c r="T1802" s="8" t="str">
        <f t="shared" si="142"/>
        <v>　</v>
      </c>
      <c r="U1802" s="8" t="str">
        <f t="shared" si="143"/>
        <v xml:space="preserve"> </v>
      </c>
      <c r="V1802" s="8">
        <f t="shared" si="144"/>
        <v>0</v>
      </c>
      <c r="W1802" s="7" t="str">
        <f t="shared" si="145"/>
        <v/>
      </c>
    </row>
    <row r="1803" spans="1:23" ht="57" customHeight="1" x14ac:dyDescent="0.15">
      <c r="A1803" s="10"/>
      <c r="B1803" s="16"/>
      <c r="C1803" s="16"/>
      <c r="D1803" s="15"/>
      <c r="E1803" s="14"/>
      <c r="F1803" s="13"/>
      <c r="G1803" s="12" t="str">
        <f>IF(E1803="","",VLOOKUP(E1803,図書名リスト!$C$3:$W$1161,16,0))</f>
        <v/>
      </c>
      <c r="H1803" s="11" t="str">
        <f>IF(E1803="","",VLOOKUP(W1803,図書名リスト!$A$3:$W$1161,5,0))</f>
        <v/>
      </c>
      <c r="I1803" s="11" t="str">
        <f>IF(E1803="","",VLOOKUP(W1803,図書名リスト!$A$3:$W$1161,9,0))</f>
        <v/>
      </c>
      <c r="J1803" s="11" t="str">
        <f>IF(E1803="","",VLOOKUP(W1803,図書名リスト!$A$3:$W$1161,23,0))</f>
        <v/>
      </c>
      <c r="K1803" s="11" t="str">
        <f>IF(E1803="","",VLOOKUP(W1803,図書名リスト!$A$3:$W$11651,11,0))</f>
        <v/>
      </c>
      <c r="L1803" s="38" t="str">
        <f>IF(E1803="","",VLOOKUP(W1803,図書名リスト!$A$3:$W$1161,14,0))</f>
        <v/>
      </c>
      <c r="M1803" s="9" t="str">
        <f>IF(E1803="","",VLOOKUP(W1803,図書名リスト!$A$3:$W$1161,17,0))</f>
        <v/>
      </c>
      <c r="N1803" s="10"/>
      <c r="O1803" s="9" t="str">
        <f>IF(E1803="","",VLOOKUP(W1803,図書名リスト!$A$3:$W$1161,21,0))</f>
        <v/>
      </c>
      <c r="P1803" s="9" t="str">
        <f>IF(E1803="","",VLOOKUP(W1803,図書名リスト!$A$3:$W$1161,19,0))</f>
        <v/>
      </c>
      <c r="Q1803" s="9" t="str">
        <f>IF(E1803="","",VLOOKUP(W1803,図書名リスト!$A$3:$W$1161,20,0))</f>
        <v/>
      </c>
      <c r="R1803" s="9" t="str">
        <f>IF(E1803="","",VLOOKUP(W1803,図書名リスト!$A$3:$W$1161,22,0))</f>
        <v/>
      </c>
      <c r="S1803" s="8" t="str">
        <f t="shared" si="141"/>
        <v xml:space="preserve"> </v>
      </c>
      <c r="T1803" s="8" t="str">
        <f t="shared" si="142"/>
        <v>　</v>
      </c>
      <c r="U1803" s="8" t="str">
        <f t="shared" si="143"/>
        <v xml:space="preserve"> </v>
      </c>
      <c r="V1803" s="8">
        <f t="shared" si="144"/>
        <v>0</v>
      </c>
      <c r="W1803" s="7" t="str">
        <f t="shared" si="145"/>
        <v/>
      </c>
    </row>
    <row r="1804" spans="1:23" ht="57" customHeight="1" x14ac:dyDescent="0.15">
      <c r="A1804" s="10"/>
      <c r="B1804" s="16"/>
      <c r="C1804" s="16"/>
      <c r="D1804" s="15"/>
      <c r="E1804" s="14"/>
      <c r="F1804" s="13"/>
      <c r="G1804" s="12" t="str">
        <f>IF(E1804="","",VLOOKUP(E1804,図書名リスト!$C$3:$W$1161,16,0))</f>
        <v/>
      </c>
      <c r="H1804" s="11" t="str">
        <f>IF(E1804="","",VLOOKUP(W1804,図書名リスト!$A$3:$W$1161,5,0))</f>
        <v/>
      </c>
      <c r="I1804" s="11" t="str">
        <f>IF(E1804="","",VLOOKUP(W1804,図書名リスト!$A$3:$W$1161,9,0))</f>
        <v/>
      </c>
      <c r="J1804" s="11" t="str">
        <f>IF(E1804="","",VLOOKUP(W1804,図書名リスト!$A$3:$W$1161,23,0))</f>
        <v/>
      </c>
      <c r="K1804" s="11" t="str">
        <f>IF(E1804="","",VLOOKUP(W1804,図書名リスト!$A$3:$W$11651,11,0))</f>
        <v/>
      </c>
      <c r="L1804" s="38" t="str">
        <f>IF(E1804="","",VLOOKUP(W1804,図書名リスト!$A$3:$W$1161,14,0))</f>
        <v/>
      </c>
      <c r="M1804" s="9" t="str">
        <f>IF(E1804="","",VLOOKUP(W1804,図書名リスト!$A$3:$W$1161,17,0))</f>
        <v/>
      </c>
      <c r="N1804" s="10"/>
      <c r="O1804" s="9" t="str">
        <f>IF(E1804="","",VLOOKUP(W1804,図書名リスト!$A$3:$W$1161,21,0))</f>
        <v/>
      </c>
      <c r="P1804" s="9" t="str">
        <f>IF(E1804="","",VLOOKUP(W1804,図書名リスト!$A$3:$W$1161,19,0))</f>
        <v/>
      </c>
      <c r="Q1804" s="9" t="str">
        <f>IF(E1804="","",VLOOKUP(W1804,図書名リスト!$A$3:$W$1161,20,0))</f>
        <v/>
      </c>
      <c r="R1804" s="9" t="str">
        <f>IF(E1804="","",VLOOKUP(W1804,図書名リスト!$A$3:$W$1161,22,0))</f>
        <v/>
      </c>
      <c r="S1804" s="8" t="str">
        <f t="shared" si="141"/>
        <v xml:space="preserve"> </v>
      </c>
      <c r="T1804" s="8" t="str">
        <f t="shared" si="142"/>
        <v>　</v>
      </c>
      <c r="U1804" s="8" t="str">
        <f t="shared" si="143"/>
        <v xml:space="preserve"> </v>
      </c>
      <c r="V1804" s="8">
        <f t="shared" si="144"/>
        <v>0</v>
      </c>
      <c r="W1804" s="7" t="str">
        <f t="shared" si="145"/>
        <v/>
      </c>
    </row>
    <row r="1805" spans="1:23" ht="57" customHeight="1" x14ac:dyDescent="0.15">
      <c r="A1805" s="10"/>
      <c r="B1805" s="16"/>
      <c r="C1805" s="16"/>
      <c r="D1805" s="15"/>
      <c r="E1805" s="14"/>
      <c r="F1805" s="13"/>
      <c r="G1805" s="12" t="str">
        <f>IF(E1805="","",VLOOKUP(E1805,図書名リスト!$C$3:$W$1161,16,0))</f>
        <v/>
      </c>
      <c r="H1805" s="11" t="str">
        <f>IF(E1805="","",VLOOKUP(W1805,図書名リスト!$A$3:$W$1161,5,0))</f>
        <v/>
      </c>
      <c r="I1805" s="11" t="str">
        <f>IF(E1805="","",VLOOKUP(W1805,図書名リスト!$A$3:$W$1161,9,0))</f>
        <v/>
      </c>
      <c r="J1805" s="11" t="str">
        <f>IF(E1805="","",VLOOKUP(W1805,図書名リスト!$A$3:$W$1161,23,0))</f>
        <v/>
      </c>
      <c r="K1805" s="11" t="str">
        <f>IF(E1805="","",VLOOKUP(W1805,図書名リスト!$A$3:$W$11651,11,0))</f>
        <v/>
      </c>
      <c r="L1805" s="38" t="str">
        <f>IF(E1805="","",VLOOKUP(W1805,図書名リスト!$A$3:$W$1161,14,0))</f>
        <v/>
      </c>
      <c r="M1805" s="9" t="str">
        <f>IF(E1805="","",VLOOKUP(W1805,図書名リスト!$A$3:$W$1161,17,0))</f>
        <v/>
      </c>
      <c r="N1805" s="10"/>
      <c r="O1805" s="9" t="str">
        <f>IF(E1805="","",VLOOKUP(W1805,図書名リスト!$A$3:$W$1161,21,0))</f>
        <v/>
      </c>
      <c r="P1805" s="9" t="str">
        <f>IF(E1805="","",VLOOKUP(W1805,図書名リスト!$A$3:$W$1161,19,0))</f>
        <v/>
      </c>
      <c r="Q1805" s="9" t="str">
        <f>IF(E1805="","",VLOOKUP(W1805,図書名リスト!$A$3:$W$1161,20,0))</f>
        <v/>
      </c>
      <c r="R1805" s="9" t="str">
        <f>IF(E1805="","",VLOOKUP(W1805,図書名リスト!$A$3:$W$1161,22,0))</f>
        <v/>
      </c>
      <c r="S1805" s="8" t="str">
        <f t="shared" si="141"/>
        <v xml:space="preserve"> </v>
      </c>
      <c r="T1805" s="8" t="str">
        <f t="shared" si="142"/>
        <v>　</v>
      </c>
      <c r="U1805" s="8" t="str">
        <f t="shared" si="143"/>
        <v xml:space="preserve"> </v>
      </c>
      <c r="V1805" s="8">
        <f t="shared" si="144"/>
        <v>0</v>
      </c>
      <c r="W1805" s="7" t="str">
        <f t="shared" si="145"/>
        <v/>
      </c>
    </row>
    <row r="1806" spans="1:23" ht="57" customHeight="1" x14ac:dyDescent="0.15">
      <c r="A1806" s="10"/>
      <c r="B1806" s="16"/>
      <c r="C1806" s="16"/>
      <c r="D1806" s="15"/>
      <c r="E1806" s="14"/>
      <c r="F1806" s="13"/>
      <c r="G1806" s="12" t="str">
        <f>IF(E1806="","",VLOOKUP(E1806,図書名リスト!$C$3:$W$1161,16,0))</f>
        <v/>
      </c>
      <c r="H1806" s="11" t="str">
        <f>IF(E1806="","",VLOOKUP(W1806,図書名リスト!$A$3:$W$1161,5,0))</f>
        <v/>
      </c>
      <c r="I1806" s="11" t="str">
        <f>IF(E1806="","",VLOOKUP(W1806,図書名リスト!$A$3:$W$1161,9,0))</f>
        <v/>
      </c>
      <c r="J1806" s="11" t="str">
        <f>IF(E1806="","",VLOOKUP(W1806,図書名リスト!$A$3:$W$1161,23,0))</f>
        <v/>
      </c>
      <c r="K1806" s="11" t="str">
        <f>IF(E1806="","",VLOOKUP(W1806,図書名リスト!$A$3:$W$11651,11,0))</f>
        <v/>
      </c>
      <c r="L1806" s="38" t="str">
        <f>IF(E1806="","",VLOOKUP(W1806,図書名リスト!$A$3:$W$1161,14,0))</f>
        <v/>
      </c>
      <c r="M1806" s="9" t="str">
        <f>IF(E1806="","",VLOOKUP(W1806,図書名リスト!$A$3:$W$1161,17,0))</f>
        <v/>
      </c>
      <c r="N1806" s="10"/>
      <c r="O1806" s="9" t="str">
        <f>IF(E1806="","",VLOOKUP(W1806,図書名リスト!$A$3:$W$1161,21,0))</f>
        <v/>
      </c>
      <c r="P1806" s="9" t="str">
        <f>IF(E1806="","",VLOOKUP(W1806,図書名リスト!$A$3:$W$1161,19,0))</f>
        <v/>
      </c>
      <c r="Q1806" s="9" t="str">
        <f>IF(E1806="","",VLOOKUP(W1806,図書名リスト!$A$3:$W$1161,20,0))</f>
        <v/>
      </c>
      <c r="R1806" s="9" t="str">
        <f>IF(E1806="","",VLOOKUP(W1806,図書名リスト!$A$3:$W$1161,22,0))</f>
        <v/>
      </c>
      <c r="S1806" s="8" t="str">
        <f t="shared" ref="S1806:S1869" si="146">IF($A1806=0," ",$K$2)</f>
        <v xml:space="preserve"> </v>
      </c>
      <c r="T1806" s="8" t="str">
        <f t="shared" ref="T1806:T1869" si="147">IF($A1806=0,"　",$O$2)</f>
        <v>　</v>
      </c>
      <c r="U1806" s="8" t="str">
        <f t="shared" si="143"/>
        <v xml:space="preserve"> </v>
      </c>
      <c r="V1806" s="8">
        <f t="shared" si="144"/>
        <v>0</v>
      </c>
      <c r="W1806" s="7" t="str">
        <f t="shared" si="145"/>
        <v/>
      </c>
    </row>
    <row r="1807" spans="1:23" ht="57" customHeight="1" x14ac:dyDescent="0.15">
      <c r="A1807" s="10"/>
      <c r="B1807" s="16"/>
      <c r="C1807" s="16"/>
      <c r="D1807" s="15"/>
      <c r="E1807" s="14"/>
      <c r="F1807" s="13"/>
      <c r="G1807" s="12" t="str">
        <f>IF(E1807="","",VLOOKUP(E1807,図書名リスト!$C$3:$W$1161,16,0))</f>
        <v/>
      </c>
      <c r="H1807" s="11" t="str">
        <f>IF(E1807="","",VLOOKUP(W1807,図書名リスト!$A$3:$W$1161,5,0))</f>
        <v/>
      </c>
      <c r="I1807" s="11" t="str">
        <f>IF(E1807="","",VLOOKUP(W1807,図書名リスト!$A$3:$W$1161,9,0))</f>
        <v/>
      </c>
      <c r="J1807" s="11" t="str">
        <f>IF(E1807="","",VLOOKUP(W1807,図書名リスト!$A$3:$W$1161,23,0))</f>
        <v/>
      </c>
      <c r="K1807" s="11" t="str">
        <f>IF(E1807="","",VLOOKUP(W1807,図書名リスト!$A$3:$W$11651,11,0))</f>
        <v/>
      </c>
      <c r="L1807" s="38" t="str">
        <f>IF(E1807="","",VLOOKUP(W1807,図書名リスト!$A$3:$W$1161,14,0))</f>
        <v/>
      </c>
      <c r="M1807" s="9" t="str">
        <f>IF(E1807="","",VLOOKUP(W1807,図書名リスト!$A$3:$W$1161,17,0))</f>
        <v/>
      </c>
      <c r="N1807" s="10"/>
      <c r="O1807" s="9" t="str">
        <f>IF(E1807="","",VLOOKUP(W1807,図書名リスト!$A$3:$W$1161,21,0))</f>
        <v/>
      </c>
      <c r="P1807" s="9" t="str">
        <f>IF(E1807="","",VLOOKUP(W1807,図書名リスト!$A$3:$W$1161,19,0))</f>
        <v/>
      </c>
      <c r="Q1807" s="9" t="str">
        <f>IF(E1807="","",VLOOKUP(W1807,図書名リスト!$A$3:$W$1161,20,0))</f>
        <v/>
      </c>
      <c r="R1807" s="9" t="str">
        <f>IF(E1807="","",VLOOKUP(W1807,図書名リスト!$A$3:$W$1161,22,0))</f>
        <v/>
      </c>
      <c r="S1807" s="8" t="str">
        <f t="shared" si="146"/>
        <v xml:space="preserve"> </v>
      </c>
      <c r="T1807" s="8" t="str">
        <f t="shared" si="147"/>
        <v>　</v>
      </c>
      <c r="U1807" s="8" t="str">
        <f t="shared" si="143"/>
        <v xml:space="preserve"> </v>
      </c>
      <c r="V1807" s="8">
        <f t="shared" si="144"/>
        <v>0</v>
      </c>
      <c r="W1807" s="7" t="str">
        <f t="shared" si="145"/>
        <v/>
      </c>
    </row>
    <row r="1808" spans="1:23" ht="57" customHeight="1" x14ac:dyDescent="0.15">
      <c r="A1808" s="10"/>
      <c r="B1808" s="16"/>
      <c r="C1808" s="16"/>
      <c r="D1808" s="15"/>
      <c r="E1808" s="14"/>
      <c r="F1808" s="13"/>
      <c r="G1808" s="12" t="str">
        <f>IF(E1808="","",VLOOKUP(E1808,図書名リスト!$C$3:$W$1161,16,0))</f>
        <v/>
      </c>
      <c r="H1808" s="11" t="str">
        <f>IF(E1808="","",VLOOKUP(W1808,図書名リスト!$A$3:$W$1161,5,0))</f>
        <v/>
      </c>
      <c r="I1808" s="11" t="str">
        <f>IF(E1808="","",VLOOKUP(W1808,図書名リスト!$A$3:$W$1161,9,0))</f>
        <v/>
      </c>
      <c r="J1808" s="11" t="str">
        <f>IF(E1808="","",VLOOKUP(W1808,図書名リスト!$A$3:$W$1161,23,0))</f>
        <v/>
      </c>
      <c r="K1808" s="11" t="str">
        <f>IF(E1808="","",VLOOKUP(W1808,図書名リスト!$A$3:$W$11651,11,0))</f>
        <v/>
      </c>
      <c r="L1808" s="38" t="str">
        <f>IF(E1808="","",VLOOKUP(W1808,図書名リスト!$A$3:$W$1161,14,0))</f>
        <v/>
      </c>
      <c r="M1808" s="9" t="str">
        <f>IF(E1808="","",VLOOKUP(W1808,図書名リスト!$A$3:$W$1161,17,0))</f>
        <v/>
      </c>
      <c r="N1808" s="10"/>
      <c r="O1808" s="9" t="str">
        <f>IF(E1808="","",VLOOKUP(W1808,図書名リスト!$A$3:$W$1161,21,0))</f>
        <v/>
      </c>
      <c r="P1808" s="9" t="str">
        <f>IF(E1808="","",VLOOKUP(W1808,図書名リスト!$A$3:$W$1161,19,0))</f>
        <v/>
      </c>
      <c r="Q1808" s="9" t="str">
        <f>IF(E1808="","",VLOOKUP(W1808,図書名リスト!$A$3:$W$1161,20,0))</f>
        <v/>
      </c>
      <c r="R1808" s="9" t="str">
        <f>IF(E1808="","",VLOOKUP(W1808,図書名リスト!$A$3:$W$1161,22,0))</f>
        <v/>
      </c>
      <c r="S1808" s="8" t="str">
        <f t="shared" si="146"/>
        <v xml:space="preserve"> </v>
      </c>
      <c r="T1808" s="8" t="str">
        <f t="shared" si="147"/>
        <v>　</v>
      </c>
      <c r="U1808" s="8" t="str">
        <f t="shared" si="143"/>
        <v xml:space="preserve"> </v>
      </c>
      <c r="V1808" s="8">
        <f t="shared" si="144"/>
        <v>0</v>
      </c>
      <c r="W1808" s="7" t="str">
        <f t="shared" si="145"/>
        <v/>
      </c>
    </row>
    <row r="1809" spans="1:23" ht="57" customHeight="1" x14ac:dyDescent="0.15">
      <c r="A1809" s="10"/>
      <c r="B1809" s="16"/>
      <c r="C1809" s="16"/>
      <c r="D1809" s="15"/>
      <c r="E1809" s="14"/>
      <c r="F1809" s="13"/>
      <c r="G1809" s="12" t="str">
        <f>IF(E1809="","",VLOOKUP(E1809,図書名リスト!$C$3:$W$1161,16,0))</f>
        <v/>
      </c>
      <c r="H1809" s="11" t="str">
        <f>IF(E1809="","",VLOOKUP(W1809,図書名リスト!$A$3:$W$1161,5,0))</f>
        <v/>
      </c>
      <c r="I1809" s="11" t="str">
        <f>IF(E1809="","",VLOOKUP(W1809,図書名リスト!$A$3:$W$1161,9,0))</f>
        <v/>
      </c>
      <c r="J1809" s="11" t="str">
        <f>IF(E1809="","",VLOOKUP(W1809,図書名リスト!$A$3:$W$1161,23,0))</f>
        <v/>
      </c>
      <c r="K1809" s="11" t="str">
        <f>IF(E1809="","",VLOOKUP(W1809,図書名リスト!$A$3:$W$11651,11,0))</f>
        <v/>
      </c>
      <c r="L1809" s="38" t="str">
        <f>IF(E1809="","",VLOOKUP(W1809,図書名リスト!$A$3:$W$1161,14,0))</f>
        <v/>
      </c>
      <c r="M1809" s="9" t="str">
        <f>IF(E1809="","",VLOOKUP(W1809,図書名リスト!$A$3:$W$1161,17,0))</f>
        <v/>
      </c>
      <c r="N1809" s="10"/>
      <c r="O1809" s="9" t="str">
        <f>IF(E1809="","",VLOOKUP(W1809,図書名リスト!$A$3:$W$1161,21,0))</f>
        <v/>
      </c>
      <c r="P1809" s="9" t="str">
        <f>IF(E1809="","",VLOOKUP(W1809,図書名リスト!$A$3:$W$1161,19,0))</f>
        <v/>
      </c>
      <c r="Q1809" s="9" t="str">
        <f>IF(E1809="","",VLOOKUP(W1809,図書名リスト!$A$3:$W$1161,20,0))</f>
        <v/>
      </c>
      <c r="R1809" s="9" t="str">
        <f>IF(E1809="","",VLOOKUP(W1809,図書名リスト!$A$3:$W$1161,22,0))</f>
        <v/>
      </c>
      <c r="S1809" s="8" t="str">
        <f t="shared" si="146"/>
        <v xml:space="preserve"> </v>
      </c>
      <c r="T1809" s="8" t="str">
        <f t="shared" si="147"/>
        <v>　</v>
      </c>
      <c r="U1809" s="8" t="str">
        <f t="shared" si="143"/>
        <v xml:space="preserve"> </v>
      </c>
      <c r="V1809" s="8">
        <f t="shared" si="144"/>
        <v>0</v>
      </c>
      <c r="W1809" s="7" t="str">
        <f t="shared" si="145"/>
        <v/>
      </c>
    </row>
    <row r="1810" spans="1:23" ht="57" customHeight="1" x14ac:dyDescent="0.15">
      <c r="A1810" s="10"/>
      <c r="B1810" s="16"/>
      <c r="C1810" s="16"/>
      <c r="D1810" s="15"/>
      <c r="E1810" s="14"/>
      <c r="F1810" s="13"/>
      <c r="G1810" s="12" t="str">
        <f>IF(E1810="","",VLOOKUP(E1810,図書名リスト!$C$3:$W$1161,16,0))</f>
        <v/>
      </c>
      <c r="H1810" s="11" t="str">
        <f>IF(E1810="","",VLOOKUP(W1810,図書名リスト!$A$3:$W$1161,5,0))</f>
        <v/>
      </c>
      <c r="I1810" s="11" t="str">
        <f>IF(E1810="","",VLOOKUP(W1810,図書名リスト!$A$3:$W$1161,9,0))</f>
        <v/>
      </c>
      <c r="J1810" s="11" t="str">
        <f>IF(E1810="","",VLOOKUP(W1810,図書名リスト!$A$3:$W$1161,23,0))</f>
        <v/>
      </c>
      <c r="K1810" s="11" t="str">
        <f>IF(E1810="","",VLOOKUP(W1810,図書名リスト!$A$3:$W$11651,11,0))</f>
        <v/>
      </c>
      <c r="L1810" s="38" t="str">
        <f>IF(E1810="","",VLOOKUP(W1810,図書名リスト!$A$3:$W$1161,14,0))</f>
        <v/>
      </c>
      <c r="M1810" s="9" t="str">
        <f>IF(E1810="","",VLOOKUP(W1810,図書名リスト!$A$3:$W$1161,17,0))</f>
        <v/>
      </c>
      <c r="N1810" s="10"/>
      <c r="O1810" s="9" t="str">
        <f>IF(E1810="","",VLOOKUP(W1810,図書名リスト!$A$3:$W$1161,21,0))</f>
        <v/>
      </c>
      <c r="P1810" s="9" t="str">
        <f>IF(E1810="","",VLOOKUP(W1810,図書名リスト!$A$3:$W$1161,19,0))</f>
        <v/>
      </c>
      <c r="Q1810" s="9" t="str">
        <f>IF(E1810="","",VLOOKUP(W1810,図書名リスト!$A$3:$W$1161,20,0))</f>
        <v/>
      </c>
      <c r="R1810" s="9" t="str">
        <f>IF(E1810="","",VLOOKUP(W1810,図書名リスト!$A$3:$W$1161,22,0))</f>
        <v/>
      </c>
      <c r="S1810" s="8" t="str">
        <f t="shared" si="146"/>
        <v xml:space="preserve"> </v>
      </c>
      <c r="T1810" s="8" t="str">
        <f t="shared" si="147"/>
        <v>　</v>
      </c>
      <c r="U1810" s="8" t="str">
        <f t="shared" si="143"/>
        <v xml:space="preserve"> </v>
      </c>
      <c r="V1810" s="8">
        <f t="shared" si="144"/>
        <v>0</v>
      </c>
      <c r="W1810" s="7" t="str">
        <f t="shared" si="145"/>
        <v/>
      </c>
    </row>
    <row r="1811" spans="1:23" ht="57" customHeight="1" x14ac:dyDescent="0.15">
      <c r="A1811" s="10"/>
      <c r="B1811" s="16"/>
      <c r="C1811" s="16"/>
      <c r="D1811" s="15"/>
      <c r="E1811" s="14"/>
      <c r="F1811" s="13"/>
      <c r="G1811" s="12" t="str">
        <f>IF(E1811="","",VLOOKUP(E1811,図書名リスト!$C$3:$W$1161,16,0))</f>
        <v/>
      </c>
      <c r="H1811" s="11" t="str">
        <f>IF(E1811="","",VLOOKUP(W1811,図書名リスト!$A$3:$W$1161,5,0))</f>
        <v/>
      </c>
      <c r="I1811" s="11" t="str">
        <f>IF(E1811="","",VLOOKUP(W1811,図書名リスト!$A$3:$W$1161,9,0))</f>
        <v/>
      </c>
      <c r="J1811" s="11" t="str">
        <f>IF(E1811="","",VLOOKUP(W1811,図書名リスト!$A$3:$W$1161,23,0))</f>
        <v/>
      </c>
      <c r="K1811" s="11" t="str">
        <f>IF(E1811="","",VLOOKUP(W1811,図書名リスト!$A$3:$W$11651,11,0))</f>
        <v/>
      </c>
      <c r="L1811" s="38" t="str">
        <f>IF(E1811="","",VLOOKUP(W1811,図書名リスト!$A$3:$W$1161,14,0))</f>
        <v/>
      </c>
      <c r="M1811" s="9" t="str">
        <f>IF(E1811="","",VLOOKUP(W1811,図書名リスト!$A$3:$W$1161,17,0))</f>
        <v/>
      </c>
      <c r="N1811" s="10"/>
      <c r="O1811" s="9" t="str">
        <f>IF(E1811="","",VLOOKUP(W1811,図書名リスト!$A$3:$W$1161,21,0))</f>
        <v/>
      </c>
      <c r="P1811" s="9" t="str">
        <f>IF(E1811="","",VLOOKUP(W1811,図書名リスト!$A$3:$W$1161,19,0))</f>
        <v/>
      </c>
      <c r="Q1811" s="9" t="str">
        <f>IF(E1811="","",VLOOKUP(W1811,図書名リスト!$A$3:$W$1161,20,0))</f>
        <v/>
      </c>
      <c r="R1811" s="9" t="str">
        <f>IF(E1811="","",VLOOKUP(W1811,図書名リスト!$A$3:$W$1161,22,0))</f>
        <v/>
      </c>
      <c r="S1811" s="8" t="str">
        <f t="shared" si="146"/>
        <v xml:space="preserve"> </v>
      </c>
      <c r="T1811" s="8" t="str">
        <f t="shared" si="147"/>
        <v>　</v>
      </c>
      <c r="U1811" s="8" t="str">
        <f t="shared" si="143"/>
        <v xml:space="preserve"> </v>
      </c>
      <c r="V1811" s="8">
        <f t="shared" si="144"/>
        <v>0</v>
      </c>
      <c r="W1811" s="7" t="str">
        <f t="shared" si="145"/>
        <v/>
      </c>
    </row>
    <row r="1812" spans="1:23" ht="57" customHeight="1" x14ac:dyDescent="0.15">
      <c r="A1812" s="10"/>
      <c r="B1812" s="16"/>
      <c r="C1812" s="16"/>
      <c r="D1812" s="15"/>
      <c r="E1812" s="14"/>
      <c r="F1812" s="13"/>
      <c r="G1812" s="12" t="str">
        <f>IF(E1812="","",VLOOKUP(E1812,図書名リスト!$C$3:$W$1161,16,0))</f>
        <v/>
      </c>
      <c r="H1812" s="11" t="str">
        <f>IF(E1812="","",VLOOKUP(W1812,図書名リスト!$A$3:$W$1161,5,0))</f>
        <v/>
      </c>
      <c r="I1812" s="11" t="str">
        <f>IF(E1812="","",VLOOKUP(W1812,図書名リスト!$A$3:$W$1161,9,0))</f>
        <v/>
      </c>
      <c r="J1812" s="11" t="str">
        <f>IF(E1812="","",VLOOKUP(W1812,図書名リスト!$A$3:$W$1161,23,0))</f>
        <v/>
      </c>
      <c r="K1812" s="11" t="str">
        <f>IF(E1812="","",VLOOKUP(W1812,図書名リスト!$A$3:$W$11651,11,0))</f>
        <v/>
      </c>
      <c r="L1812" s="38" t="str">
        <f>IF(E1812="","",VLOOKUP(W1812,図書名リスト!$A$3:$W$1161,14,0))</f>
        <v/>
      </c>
      <c r="M1812" s="9" t="str">
        <f>IF(E1812="","",VLOOKUP(W1812,図書名リスト!$A$3:$W$1161,17,0))</f>
        <v/>
      </c>
      <c r="N1812" s="10"/>
      <c r="O1812" s="9" t="str">
        <f>IF(E1812="","",VLOOKUP(W1812,図書名リスト!$A$3:$W$1161,21,0))</f>
        <v/>
      </c>
      <c r="P1812" s="9" t="str">
        <f>IF(E1812="","",VLOOKUP(W1812,図書名リスト!$A$3:$W$1161,19,0))</f>
        <v/>
      </c>
      <c r="Q1812" s="9" t="str">
        <f>IF(E1812="","",VLOOKUP(W1812,図書名リスト!$A$3:$W$1161,20,0))</f>
        <v/>
      </c>
      <c r="R1812" s="9" t="str">
        <f>IF(E1812="","",VLOOKUP(W1812,図書名リスト!$A$3:$W$1161,22,0))</f>
        <v/>
      </c>
      <c r="S1812" s="8" t="str">
        <f t="shared" si="146"/>
        <v xml:space="preserve"> </v>
      </c>
      <c r="T1812" s="8" t="str">
        <f t="shared" si="147"/>
        <v>　</v>
      </c>
      <c r="U1812" s="8" t="str">
        <f t="shared" si="143"/>
        <v xml:space="preserve"> </v>
      </c>
      <c r="V1812" s="8">
        <f t="shared" si="144"/>
        <v>0</v>
      </c>
      <c r="W1812" s="7" t="str">
        <f t="shared" si="145"/>
        <v/>
      </c>
    </row>
    <row r="1813" spans="1:23" ht="57" customHeight="1" x14ac:dyDescent="0.15">
      <c r="A1813" s="10"/>
      <c r="B1813" s="16"/>
      <c r="C1813" s="16"/>
      <c r="D1813" s="15"/>
      <c r="E1813" s="14"/>
      <c r="F1813" s="13"/>
      <c r="G1813" s="12" t="str">
        <f>IF(E1813="","",VLOOKUP(E1813,図書名リスト!$C$3:$W$1161,16,0))</f>
        <v/>
      </c>
      <c r="H1813" s="11" t="str">
        <f>IF(E1813="","",VLOOKUP(W1813,図書名リスト!$A$3:$W$1161,5,0))</f>
        <v/>
      </c>
      <c r="I1813" s="11" t="str">
        <f>IF(E1813="","",VLOOKUP(W1813,図書名リスト!$A$3:$W$1161,9,0))</f>
        <v/>
      </c>
      <c r="J1813" s="11" t="str">
        <f>IF(E1813="","",VLOOKUP(W1813,図書名リスト!$A$3:$W$1161,23,0))</f>
        <v/>
      </c>
      <c r="K1813" s="11" t="str">
        <f>IF(E1813="","",VLOOKUP(W1813,図書名リスト!$A$3:$W$11651,11,0))</f>
        <v/>
      </c>
      <c r="L1813" s="38" t="str">
        <f>IF(E1813="","",VLOOKUP(W1813,図書名リスト!$A$3:$W$1161,14,0))</f>
        <v/>
      </c>
      <c r="M1813" s="9" t="str">
        <f>IF(E1813="","",VLOOKUP(W1813,図書名リスト!$A$3:$W$1161,17,0))</f>
        <v/>
      </c>
      <c r="N1813" s="10"/>
      <c r="O1813" s="9" t="str">
        <f>IF(E1813="","",VLOOKUP(W1813,図書名リスト!$A$3:$W$1161,21,0))</f>
        <v/>
      </c>
      <c r="P1813" s="9" t="str">
        <f>IF(E1813="","",VLOOKUP(W1813,図書名リスト!$A$3:$W$1161,19,0))</f>
        <v/>
      </c>
      <c r="Q1813" s="9" t="str">
        <f>IF(E1813="","",VLOOKUP(W1813,図書名リスト!$A$3:$W$1161,20,0))</f>
        <v/>
      </c>
      <c r="R1813" s="9" t="str">
        <f>IF(E1813="","",VLOOKUP(W1813,図書名リスト!$A$3:$W$1161,22,0))</f>
        <v/>
      </c>
      <c r="S1813" s="8" t="str">
        <f t="shared" si="146"/>
        <v xml:space="preserve"> </v>
      </c>
      <c r="T1813" s="8" t="str">
        <f t="shared" si="147"/>
        <v>　</v>
      </c>
      <c r="U1813" s="8" t="str">
        <f t="shared" si="143"/>
        <v xml:space="preserve"> </v>
      </c>
      <c r="V1813" s="8">
        <f t="shared" si="144"/>
        <v>0</v>
      </c>
      <c r="W1813" s="7" t="str">
        <f t="shared" si="145"/>
        <v/>
      </c>
    </row>
    <row r="1814" spans="1:23" ht="57" customHeight="1" x14ac:dyDescent="0.15">
      <c r="A1814" s="10"/>
      <c r="B1814" s="16"/>
      <c r="C1814" s="16"/>
      <c r="D1814" s="15"/>
      <c r="E1814" s="14"/>
      <c r="F1814" s="13"/>
      <c r="G1814" s="12" t="str">
        <f>IF(E1814="","",VLOOKUP(E1814,図書名リスト!$C$3:$W$1161,16,0))</f>
        <v/>
      </c>
      <c r="H1814" s="11" t="str">
        <f>IF(E1814="","",VLOOKUP(W1814,図書名リスト!$A$3:$W$1161,5,0))</f>
        <v/>
      </c>
      <c r="I1814" s="11" t="str">
        <f>IF(E1814="","",VLOOKUP(W1814,図書名リスト!$A$3:$W$1161,9,0))</f>
        <v/>
      </c>
      <c r="J1814" s="11" t="str">
        <f>IF(E1814="","",VLOOKUP(W1814,図書名リスト!$A$3:$W$1161,23,0))</f>
        <v/>
      </c>
      <c r="K1814" s="11" t="str">
        <f>IF(E1814="","",VLOOKUP(W1814,図書名リスト!$A$3:$W$11651,11,0))</f>
        <v/>
      </c>
      <c r="L1814" s="38" t="str">
        <f>IF(E1814="","",VLOOKUP(W1814,図書名リスト!$A$3:$W$1161,14,0))</f>
        <v/>
      </c>
      <c r="M1814" s="9" t="str">
        <f>IF(E1814="","",VLOOKUP(W1814,図書名リスト!$A$3:$W$1161,17,0))</f>
        <v/>
      </c>
      <c r="N1814" s="10"/>
      <c r="O1814" s="9" t="str">
        <f>IF(E1814="","",VLOOKUP(W1814,図書名リスト!$A$3:$W$1161,21,0))</f>
        <v/>
      </c>
      <c r="P1814" s="9" t="str">
        <f>IF(E1814="","",VLOOKUP(W1814,図書名リスト!$A$3:$W$1161,19,0))</f>
        <v/>
      </c>
      <c r="Q1814" s="9" t="str">
        <f>IF(E1814="","",VLOOKUP(W1814,図書名リスト!$A$3:$W$1161,20,0))</f>
        <v/>
      </c>
      <c r="R1814" s="9" t="str">
        <f>IF(E1814="","",VLOOKUP(W1814,図書名リスト!$A$3:$W$1161,22,0))</f>
        <v/>
      </c>
      <c r="S1814" s="8" t="str">
        <f t="shared" si="146"/>
        <v xml:space="preserve"> </v>
      </c>
      <c r="T1814" s="8" t="str">
        <f t="shared" si="147"/>
        <v>　</v>
      </c>
      <c r="U1814" s="8" t="str">
        <f t="shared" si="143"/>
        <v xml:space="preserve"> </v>
      </c>
      <c r="V1814" s="8">
        <f t="shared" si="144"/>
        <v>0</v>
      </c>
      <c r="W1814" s="7" t="str">
        <f t="shared" si="145"/>
        <v/>
      </c>
    </row>
    <row r="1815" spans="1:23" ht="57" customHeight="1" x14ac:dyDescent="0.15">
      <c r="A1815" s="10"/>
      <c r="B1815" s="16"/>
      <c r="C1815" s="16"/>
      <c r="D1815" s="15"/>
      <c r="E1815" s="14"/>
      <c r="F1815" s="13"/>
      <c r="G1815" s="12" t="str">
        <f>IF(E1815="","",VLOOKUP(E1815,図書名リスト!$C$3:$W$1161,16,0))</f>
        <v/>
      </c>
      <c r="H1815" s="11" t="str">
        <f>IF(E1815="","",VLOOKUP(W1815,図書名リスト!$A$3:$W$1161,5,0))</f>
        <v/>
      </c>
      <c r="I1815" s="11" t="str">
        <f>IF(E1815="","",VLOOKUP(W1815,図書名リスト!$A$3:$W$1161,9,0))</f>
        <v/>
      </c>
      <c r="J1815" s="11" t="str">
        <f>IF(E1815="","",VLOOKUP(W1815,図書名リスト!$A$3:$W$1161,23,0))</f>
        <v/>
      </c>
      <c r="K1815" s="11" t="str">
        <f>IF(E1815="","",VLOOKUP(W1815,図書名リスト!$A$3:$W$11651,11,0))</f>
        <v/>
      </c>
      <c r="L1815" s="38" t="str">
        <f>IF(E1815="","",VLOOKUP(W1815,図書名リスト!$A$3:$W$1161,14,0))</f>
        <v/>
      </c>
      <c r="M1815" s="9" t="str">
        <f>IF(E1815="","",VLOOKUP(W1815,図書名リスト!$A$3:$W$1161,17,0))</f>
        <v/>
      </c>
      <c r="N1815" s="10"/>
      <c r="O1815" s="9" t="str">
        <f>IF(E1815="","",VLOOKUP(W1815,図書名リスト!$A$3:$W$1161,21,0))</f>
        <v/>
      </c>
      <c r="P1815" s="9" t="str">
        <f>IF(E1815="","",VLOOKUP(W1815,図書名リスト!$A$3:$W$1161,19,0))</f>
        <v/>
      </c>
      <c r="Q1815" s="9" t="str">
        <f>IF(E1815="","",VLOOKUP(W1815,図書名リスト!$A$3:$W$1161,20,0))</f>
        <v/>
      </c>
      <c r="R1815" s="9" t="str">
        <f>IF(E1815="","",VLOOKUP(W1815,図書名リスト!$A$3:$W$1161,22,0))</f>
        <v/>
      </c>
      <c r="S1815" s="8" t="str">
        <f t="shared" si="146"/>
        <v xml:space="preserve"> </v>
      </c>
      <c r="T1815" s="8" t="str">
        <f t="shared" si="147"/>
        <v>　</v>
      </c>
      <c r="U1815" s="8" t="str">
        <f t="shared" si="143"/>
        <v xml:space="preserve"> </v>
      </c>
      <c r="V1815" s="8">
        <f t="shared" si="144"/>
        <v>0</v>
      </c>
      <c r="W1815" s="7" t="str">
        <f t="shared" si="145"/>
        <v/>
      </c>
    </row>
    <row r="1816" spans="1:23" ht="57" customHeight="1" x14ac:dyDescent="0.15">
      <c r="A1816" s="10"/>
      <c r="B1816" s="16"/>
      <c r="C1816" s="16"/>
      <c r="D1816" s="15"/>
      <c r="E1816" s="14"/>
      <c r="F1816" s="13"/>
      <c r="G1816" s="12" t="str">
        <f>IF(E1816="","",VLOOKUP(E1816,図書名リスト!$C$3:$W$1161,16,0))</f>
        <v/>
      </c>
      <c r="H1816" s="11" t="str">
        <f>IF(E1816="","",VLOOKUP(W1816,図書名リスト!$A$3:$W$1161,5,0))</f>
        <v/>
      </c>
      <c r="I1816" s="11" t="str">
        <f>IF(E1816="","",VLOOKUP(W1816,図書名リスト!$A$3:$W$1161,9,0))</f>
        <v/>
      </c>
      <c r="J1816" s="11" t="str">
        <f>IF(E1816="","",VLOOKUP(W1816,図書名リスト!$A$3:$W$1161,23,0))</f>
        <v/>
      </c>
      <c r="K1816" s="11" t="str">
        <f>IF(E1816="","",VLOOKUP(W1816,図書名リスト!$A$3:$W$11651,11,0))</f>
        <v/>
      </c>
      <c r="L1816" s="38" t="str">
        <f>IF(E1816="","",VLOOKUP(W1816,図書名リスト!$A$3:$W$1161,14,0))</f>
        <v/>
      </c>
      <c r="M1816" s="9" t="str">
        <f>IF(E1816="","",VLOOKUP(W1816,図書名リスト!$A$3:$W$1161,17,0))</f>
        <v/>
      </c>
      <c r="N1816" s="10"/>
      <c r="O1816" s="9" t="str">
        <f>IF(E1816="","",VLOOKUP(W1816,図書名リスト!$A$3:$W$1161,21,0))</f>
        <v/>
      </c>
      <c r="P1816" s="9" t="str">
        <f>IF(E1816="","",VLOOKUP(W1816,図書名リスト!$A$3:$W$1161,19,0))</f>
        <v/>
      </c>
      <c r="Q1816" s="9" t="str">
        <f>IF(E1816="","",VLOOKUP(W1816,図書名リスト!$A$3:$W$1161,20,0))</f>
        <v/>
      </c>
      <c r="R1816" s="9" t="str">
        <f>IF(E1816="","",VLOOKUP(W1816,図書名リスト!$A$3:$W$1161,22,0))</f>
        <v/>
      </c>
      <c r="S1816" s="8" t="str">
        <f t="shared" si="146"/>
        <v xml:space="preserve"> </v>
      </c>
      <c r="T1816" s="8" t="str">
        <f t="shared" si="147"/>
        <v>　</v>
      </c>
      <c r="U1816" s="8" t="str">
        <f t="shared" si="143"/>
        <v xml:space="preserve"> </v>
      </c>
      <c r="V1816" s="8">
        <f t="shared" si="144"/>
        <v>0</v>
      </c>
      <c r="W1816" s="7" t="str">
        <f t="shared" si="145"/>
        <v/>
      </c>
    </row>
    <row r="1817" spans="1:23" ht="57" customHeight="1" x14ac:dyDescent="0.15">
      <c r="A1817" s="10"/>
      <c r="B1817" s="16"/>
      <c r="C1817" s="16"/>
      <c r="D1817" s="15"/>
      <c r="E1817" s="14"/>
      <c r="F1817" s="13"/>
      <c r="G1817" s="12" t="str">
        <f>IF(E1817="","",VLOOKUP(E1817,図書名リスト!$C$3:$W$1161,16,0))</f>
        <v/>
      </c>
      <c r="H1817" s="11" t="str">
        <f>IF(E1817="","",VLOOKUP(W1817,図書名リスト!$A$3:$W$1161,5,0))</f>
        <v/>
      </c>
      <c r="I1817" s="11" t="str">
        <f>IF(E1817="","",VLOOKUP(W1817,図書名リスト!$A$3:$W$1161,9,0))</f>
        <v/>
      </c>
      <c r="J1817" s="11" t="str">
        <f>IF(E1817="","",VLOOKUP(W1817,図書名リスト!$A$3:$W$1161,23,0))</f>
        <v/>
      </c>
      <c r="K1817" s="11" t="str">
        <f>IF(E1817="","",VLOOKUP(W1817,図書名リスト!$A$3:$W$11651,11,0))</f>
        <v/>
      </c>
      <c r="L1817" s="38" t="str">
        <f>IF(E1817="","",VLOOKUP(W1817,図書名リスト!$A$3:$W$1161,14,0))</f>
        <v/>
      </c>
      <c r="M1817" s="9" t="str">
        <f>IF(E1817="","",VLOOKUP(W1817,図書名リスト!$A$3:$W$1161,17,0))</f>
        <v/>
      </c>
      <c r="N1817" s="10"/>
      <c r="O1817" s="9" t="str">
        <f>IF(E1817="","",VLOOKUP(W1817,図書名リスト!$A$3:$W$1161,21,0))</f>
        <v/>
      </c>
      <c r="P1817" s="9" t="str">
        <f>IF(E1817="","",VLOOKUP(W1817,図書名リスト!$A$3:$W$1161,19,0))</f>
        <v/>
      </c>
      <c r="Q1817" s="9" t="str">
        <f>IF(E1817="","",VLOOKUP(W1817,図書名リスト!$A$3:$W$1161,20,0))</f>
        <v/>
      </c>
      <c r="R1817" s="9" t="str">
        <f>IF(E1817="","",VLOOKUP(W1817,図書名リスト!$A$3:$W$1161,22,0))</f>
        <v/>
      </c>
      <c r="S1817" s="8" t="str">
        <f t="shared" si="146"/>
        <v xml:space="preserve"> </v>
      </c>
      <c r="T1817" s="8" t="str">
        <f t="shared" si="147"/>
        <v>　</v>
      </c>
      <c r="U1817" s="8" t="str">
        <f t="shared" si="143"/>
        <v xml:space="preserve"> </v>
      </c>
      <c r="V1817" s="8">
        <f t="shared" si="144"/>
        <v>0</v>
      </c>
      <c r="W1817" s="7" t="str">
        <f t="shared" si="145"/>
        <v/>
      </c>
    </row>
    <row r="1818" spans="1:23" ht="57" customHeight="1" x14ac:dyDescent="0.15">
      <c r="A1818" s="10"/>
      <c r="B1818" s="16"/>
      <c r="C1818" s="16"/>
      <c r="D1818" s="15"/>
      <c r="E1818" s="14"/>
      <c r="F1818" s="13"/>
      <c r="G1818" s="12" t="str">
        <f>IF(E1818="","",VLOOKUP(E1818,図書名リスト!$C$3:$W$1161,16,0))</f>
        <v/>
      </c>
      <c r="H1818" s="11" t="str">
        <f>IF(E1818="","",VLOOKUP(W1818,図書名リスト!$A$3:$W$1161,5,0))</f>
        <v/>
      </c>
      <c r="I1818" s="11" t="str">
        <f>IF(E1818="","",VLOOKUP(W1818,図書名リスト!$A$3:$W$1161,9,0))</f>
        <v/>
      </c>
      <c r="J1818" s="11" t="str">
        <f>IF(E1818="","",VLOOKUP(W1818,図書名リスト!$A$3:$W$1161,23,0))</f>
        <v/>
      </c>
      <c r="K1818" s="11" t="str">
        <f>IF(E1818="","",VLOOKUP(W1818,図書名リスト!$A$3:$W$11651,11,0))</f>
        <v/>
      </c>
      <c r="L1818" s="38" t="str">
        <f>IF(E1818="","",VLOOKUP(W1818,図書名リスト!$A$3:$W$1161,14,0))</f>
        <v/>
      </c>
      <c r="M1818" s="9" t="str">
        <f>IF(E1818="","",VLOOKUP(W1818,図書名リスト!$A$3:$W$1161,17,0))</f>
        <v/>
      </c>
      <c r="N1818" s="10"/>
      <c r="O1818" s="9" t="str">
        <f>IF(E1818="","",VLOOKUP(W1818,図書名リスト!$A$3:$W$1161,21,0))</f>
        <v/>
      </c>
      <c r="P1818" s="9" t="str">
        <f>IF(E1818="","",VLOOKUP(W1818,図書名リスト!$A$3:$W$1161,19,0))</f>
        <v/>
      </c>
      <c r="Q1818" s="9" t="str">
        <f>IF(E1818="","",VLOOKUP(W1818,図書名リスト!$A$3:$W$1161,20,0))</f>
        <v/>
      </c>
      <c r="R1818" s="9" t="str">
        <f>IF(E1818="","",VLOOKUP(W1818,図書名リスト!$A$3:$W$1161,22,0))</f>
        <v/>
      </c>
      <c r="S1818" s="8" t="str">
        <f t="shared" si="146"/>
        <v xml:space="preserve"> </v>
      </c>
      <c r="T1818" s="8" t="str">
        <f t="shared" si="147"/>
        <v>　</v>
      </c>
      <c r="U1818" s="8" t="str">
        <f t="shared" si="143"/>
        <v xml:space="preserve"> </v>
      </c>
      <c r="V1818" s="8">
        <f t="shared" si="144"/>
        <v>0</v>
      </c>
      <c r="W1818" s="7" t="str">
        <f t="shared" si="145"/>
        <v/>
      </c>
    </row>
    <row r="1819" spans="1:23" ht="57" customHeight="1" x14ac:dyDescent="0.15">
      <c r="A1819" s="10"/>
      <c r="B1819" s="16"/>
      <c r="C1819" s="16"/>
      <c r="D1819" s="15"/>
      <c r="E1819" s="14"/>
      <c r="F1819" s="13"/>
      <c r="G1819" s="12" t="str">
        <f>IF(E1819="","",VLOOKUP(E1819,図書名リスト!$C$3:$W$1161,16,0))</f>
        <v/>
      </c>
      <c r="H1819" s="11" t="str">
        <f>IF(E1819="","",VLOOKUP(W1819,図書名リスト!$A$3:$W$1161,5,0))</f>
        <v/>
      </c>
      <c r="I1819" s="11" t="str">
        <f>IF(E1819="","",VLOOKUP(W1819,図書名リスト!$A$3:$W$1161,9,0))</f>
        <v/>
      </c>
      <c r="J1819" s="11" t="str">
        <f>IF(E1819="","",VLOOKUP(W1819,図書名リスト!$A$3:$W$1161,23,0))</f>
        <v/>
      </c>
      <c r="K1819" s="11" t="str">
        <f>IF(E1819="","",VLOOKUP(W1819,図書名リスト!$A$3:$W$11651,11,0))</f>
        <v/>
      </c>
      <c r="L1819" s="38" t="str">
        <f>IF(E1819="","",VLOOKUP(W1819,図書名リスト!$A$3:$W$1161,14,0))</f>
        <v/>
      </c>
      <c r="M1819" s="9" t="str">
        <f>IF(E1819="","",VLOOKUP(W1819,図書名リスト!$A$3:$W$1161,17,0))</f>
        <v/>
      </c>
      <c r="N1819" s="10"/>
      <c r="O1819" s="9" t="str">
        <f>IF(E1819="","",VLOOKUP(W1819,図書名リスト!$A$3:$W$1161,21,0))</f>
        <v/>
      </c>
      <c r="P1819" s="9" t="str">
        <f>IF(E1819="","",VLOOKUP(W1819,図書名リスト!$A$3:$W$1161,19,0))</f>
        <v/>
      </c>
      <c r="Q1819" s="9" t="str">
        <f>IF(E1819="","",VLOOKUP(W1819,図書名リスト!$A$3:$W$1161,20,0))</f>
        <v/>
      </c>
      <c r="R1819" s="9" t="str">
        <f>IF(E1819="","",VLOOKUP(W1819,図書名リスト!$A$3:$W$1161,22,0))</f>
        <v/>
      </c>
      <c r="S1819" s="8" t="str">
        <f t="shared" si="146"/>
        <v xml:space="preserve"> </v>
      </c>
      <c r="T1819" s="8" t="str">
        <f t="shared" si="147"/>
        <v>　</v>
      </c>
      <c r="U1819" s="8" t="str">
        <f t="shared" si="143"/>
        <v xml:space="preserve"> </v>
      </c>
      <c r="V1819" s="8">
        <f t="shared" si="144"/>
        <v>0</v>
      </c>
      <c r="W1819" s="7" t="str">
        <f t="shared" si="145"/>
        <v/>
      </c>
    </row>
    <row r="1820" spans="1:23" ht="57" customHeight="1" x14ac:dyDescent="0.15">
      <c r="A1820" s="10"/>
      <c r="B1820" s="16"/>
      <c r="C1820" s="16"/>
      <c r="D1820" s="15"/>
      <c r="E1820" s="14"/>
      <c r="F1820" s="13"/>
      <c r="G1820" s="12" t="str">
        <f>IF(E1820="","",VLOOKUP(E1820,図書名リスト!$C$3:$W$1161,16,0))</f>
        <v/>
      </c>
      <c r="H1820" s="11" t="str">
        <f>IF(E1820="","",VLOOKUP(W1820,図書名リスト!$A$3:$W$1161,5,0))</f>
        <v/>
      </c>
      <c r="I1820" s="11" t="str">
        <f>IF(E1820="","",VLOOKUP(W1820,図書名リスト!$A$3:$W$1161,9,0))</f>
        <v/>
      </c>
      <c r="J1820" s="11" t="str">
        <f>IF(E1820="","",VLOOKUP(W1820,図書名リスト!$A$3:$W$1161,23,0))</f>
        <v/>
      </c>
      <c r="K1820" s="11" t="str">
        <f>IF(E1820="","",VLOOKUP(W1820,図書名リスト!$A$3:$W$11651,11,0))</f>
        <v/>
      </c>
      <c r="L1820" s="38" t="str">
        <f>IF(E1820="","",VLOOKUP(W1820,図書名リスト!$A$3:$W$1161,14,0))</f>
        <v/>
      </c>
      <c r="M1820" s="9" t="str">
        <f>IF(E1820="","",VLOOKUP(W1820,図書名リスト!$A$3:$W$1161,17,0))</f>
        <v/>
      </c>
      <c r="N1820" s="10"/>
      <c r="O1820" s="9" t="str">
        <f>IF(E1820="","",VLOOKUP(W1820,図書名リスト!$A$3:$W$1161,21,0))</f>
        <v/>
      </c>
      <c r="P1820" s="9" t="str">
        <f>IF(E1820="","",VLOOKUP(W1820,図書名リスト!$A$3:$W$1161,19,0))</f>
        <v/>
      </c>
      <c r="Q1820" s="9" t="str">
        <f>IF(E1820="","",VLOOKUP(W1820,図書名リスト!$A$3:$W$1161,20,0))</f>
        <v/>
      </c>
      <c r="R1820" s="9" t="str">
        <f>IF(E1820="","",VLOOKUP(W1820,図書名リスト!$A$3:$W$1161,22,0))</f>
        <v/>
      </c>
      <c r="S1820" s="8" t="str">
        <f t="shared" si="146"/>
        <v xml:space="preserve"> </v>
      </c>
      <c r="T1820" s="8" t="str">
        <f t="shared" si="147"/>
        <v>　</v>
      </c>
      <c r="U1820" s="8" t="str">
        <f t="shared" si="143"/>
        <v xml:space="preserve"> </v>
      </c>
      <c r="V1820" s="8">
        <f t="shared" si="144"/>
        <v>0</v>
      </c>
      <c r="W1820" s="7" t="str">
        <f t="shared" si="145"/>
        <v/>
      </c>
    </row>
    <row r="1821" spans="1:23" ht="57" customHeight="1" x14ac:dyDescent="0.15">
      <c r="A1821" s="10"/>
      <c r="B1821" s="16"/>
      <c r="C1821" s="16"/>
      <c r="D1821" s="15"/>
      <c r="E1821" s="14"/>
      <c r="F1821" s="13"/>
      <c r="G1821" s="12" t="str">
        <f>IF(E1821="","",VLOOKUP(E1821,図書名リスト!$C$3:$W$1161,16,0))</f>
        <v/>
      </c>
      <c r="H1821" s="11" t="str">
        <f>IF(E1821="","",VLOOKUP(W1821,図書名リスト!$A$3:$W$1161,5,0))</f>
        <v/>
      </c>
      <c r="I1821" s="11" t="str">
        <f>IF(E1821="","",VLOOKUP(W1821,図書名リスト!$A$3:$W$1161,9,0))</f>
        <v/>
      </c>
      <c r="J1821" s="11" t="str">
        <f>IF(E1821="","",VLOOKUP(W1821,図書名リスト!$A$3:$W$1161,23,0))</f>
        <v/>
      </c>
      <c r="K1821" s="11" t="str">
        <f>IF(E1821="","",VLOOKUP(W1821,図書名リスト!$A$3:$W$11651,11,0))</f>
        <v/>
      </c>
      <c r="L1821" s="38" t="str">
        <f>IF(E1821="","",VLOOKUP(W1821,図書名リスト!$A$3:$W$1161,14,0))</f>
        <v/>
      </c>
      <c r="M1821" s="9" t="str">
        <f>IF(E1821="","",VLOOKUP(W1821,図書名リスト!$A$3:$W$1161,17,0))</f>
        <v/>
      </c>
      <c r="N1821" s="10"/>
      <c r="O1821" s="9" t="str">
        <f>IF(E1821="","",VLOOKUP(W1821,図書名リスト!$A$3:$W$1161,21,0))</f>
        <v/>
      </c>
      <c r="P1821" s="9" t="str">
        <f>IF(E1821="","",VLOOKUP(W1821,図書名リスト!$A$3:$W$1161,19,0))</f>
        <v/>
      </c>
      <c r="Q1821" s="9" t="str">
        <f>IF(E1821="","",VLOOKUP(W1821,図書名リスト!$A$3:$W$1161,20,0))</f>
        <v/>
      </c>
      <c r="R1821" s="9" t="str">
        <f>IF(E1821="","",VLOOKUP(W1821,図書名リスト!$A$3:$W$1161,22,0))</f>
        <v/>
      </c>
      <c r="S1821" s="8" t="str">
        <f t="shared" si="146"/>
        <v xml:space="preserve"> </v>
      </c>
      <c r="T1821" s="8" t="str">
        <f t="shared" si="147"/>
        <v>　</v>
      </c>
      <c r="U1821" s="8" t="str">
        <f t="shared" si="143"/>
        <v xml:space="preserve"> </v>
      </c>
      <c r="V1821" s="8">
        <f t="shared" si="144"/>
        <v>0</v>
      </c>
      <c r="W1821" s="7" t="str">
        <f t="shared" si="145"/>
        <v/>
      </c>
    </row>
    <row r="1822" spans="1:23" ht="57" customHeight="1" x14ac:dyDescent="0.15">
      <c r="A1822" s="10"/>
      <c r="B1822" s="16"/>
      <c r="C1822" s="16"/>
      <c r="D1822" s="15"/>
      <c r="E1822" s="14"/>
      <c r="F1822" s="13"/>
      <c r="G1822" s="12" t="str">
        <f>IF(E1822="","",VLOOKUP(E1822,図書名リスト!$C$3:$W$1161,16,0))</f>
        <v/>
      </c>
      <c r="H1822" s="11" t="str">
        <f>IF(E1822="","",VLOOKUP(W1822,図書名リスト!$A$3:$W$1161,5,0))</f>
        <v/>
      </c>
      <c r="I1822" s="11" t="str">
        <f>IF(E1822="","",VLOOKUP(W1822,図書名リスト!$A$3:$W$1161,9,0))</f>
        <v/>
      </c>
      <c r="J1822" s="11" t="str">
        <f>IF(E1822="","",VLOOKUP(W1822,図書名リスト!$A$3:$W$1161,23,0))</f>
        <v/>
      </c>
      <c r="K1822" s="11" t="str">
        <f>IF(E1822="","",VLOOKUP(W1822,図書名リスト!$A$3:$W$11651,11,0))</f>
        <v/>
      </c>
      <c r="L1822" s="38" t="str">
        <f>IF(E1822="","",VLOOKUP(W1822,図書名リスト!$A$3:$W$1161,14,0))</f>
        <v/>
      </c>
      <c r="M1822" s="9" t="str">
        <f>IF(E1822="","",VLOOKUP(W1822,図書名リスト!$A$3:$W$1161,17,0))</f>
        <v/>
      </c>
      <c r="N1822" s="10"/>
      <c r="O1822" s="9" t="str">
        <f>IF(E1822="","",VLOOKUP(W1822,図書名リスト!$A$3:$W$1161,21,0))</f>
        <v/>
      </c>
      <c r="P1822" s="9" t="str">
        <f>IF(E1822="","",VLOOKUP(W1822,図書名リスト!$A$3:$W$1161,19,0))</f>
        <v/>
      </c>
      <c r="Q1822" s="9" t="str">
        <f>IF(E1822="","",VLOOKUP(W1822,図書名リスト!$A$3:$W$1161,20,0))</f>
        <v/>
      </c>
      <c r="R1822" s="9" t="str">
        <f>IF(E1822="","",VLOOKUP(W1822,図書名リスト!$A$3:$W$1161,22,0))</f>
        <v/>
      </c>
      <c r="S1822" s="8" t="str">
        <f t="shared" si="146"/>
        <v xml:space="preserve"> </v>
      </c>
      <c r="T1822" s="8" t="str">
        <f t="shared" si="147"/>
        <v>　</v>
      </c>
      <c r="U1822" s="8" t="str">
        <f t="shared" si="143"/>
        <v xml:space="preserve"> </v>
      </c>
      <c r="V1822" s="8">
        <f t="shared" si="144"/>
        <v>0</v>
      </c>
      <c r="W1822" s="7" t="str">
        <f t="shared" si="145"/>
        <v/>
      </c>
    </row>
    <row r="1823" spans="1:23" ht="57" customHeight="1" x14ac:dyDescent="0.15">
      <c r="A1823" s="10"/>
      <c r="B1823" s="16"/>
      <c r="C1823" s="16"/>
      <c r="D1823" s="15"/>
      <c r="E1823" s="14"/>
      <c r="F1823" s="13"/>
      <c r="G1823" s="12" t="str">
        <f>IF(E1823="","",VLOOKUP(E1823,図書名リスト!$C$3:$W$1161,16,0))</f>
        <v/>
      </c>
      <c r="H1823" s="11" t="str">
        <f>IF(E1823="","",VLOOKUP(W1823,図書名リスト!$A$3:$W$1161,5,0))</f>
        <v/>
      </c>
      <c r="I1823" s="11" t="str">
        <f>IF(E1823="","",VLOOKUP(W1823,図書名リスト!$A$3:$W$1161,9,0))</f>
        <v/>
      </c>
      <c r="J1823" s="11" t="str">
        <f>IF(E1823="","",VLOOKUP(W1823,図書名リスト!$A$3:$W$1161,23,0))</f>
        <v/>
      </c>
      <c r="K1823" s="11" t="str">
        <f>IF(E1823="","",VLOOKUP(W1823,図書名リスト!$A$3:$W$11651,11,0))</f>
        <v/>
      </c>
      <c r="L1823" s="38" t="str">
        <f>IF(E1823="","",VLOOKUP(W1823,図書名リスト!$A$3:$W$1161,14,0))</f>
        <v/>
      </c>
      <c r="M1823" s="9" t="str">
        <f>IF(E1823="","",VLOOKUP(W1823,図書名リスト!$A$3:$W$1161,17,0))</f>
        <v/>
      </c>
      <c r="N1823" s="10"/>
      <c r="O1823" s="9" t="str">
        <f>IF(E1823="","",VLOOKUP(W1823,図書名リスト!$A$3:$W$1161,21,0))</f>
        <v/>
      </c>
      <c r="P1823" s="9" t="str">
        <f>IF(E1823="","",VLOOKUP(W1823,図書名リスト!$A$3:$W$1161,19,0))</f>
        <v/>
      </c>
      <c r="Q1823" s="9" t="str">
        <f>IF(E1823="","",VLOOKUP(W1823,図書名リスト!$A$3:$W$1161,20,0))</f>
        <v/>
      </c>
      <c r="R1823" s="9" t="str">
        <f>IF(E1823="","",VLOOKUP(W1823,図書名リスト!$A$3:$W$1161,22,0))</f>
        <v/>
      </c>
      <c r="S1823" s="8" t="str">
        <f t="shared" si="146"/>
        <v xml:space="preserve"> </v>
      </c>
      <c r="T1823" s="8" t="str">
        <f t="shared" si="147"/>
        <v>　</v>
      </c>
      <c r="U1823" s="8" t="str">
        <f t="shared" si="143"/>
        <v xml:space="preserve"> </v>
      </c>
      <c r="V1823" s="8">
        <f t="shared" si="144"/>
        <v>0</v>
      </c>
      <c r="W1823" s="7" t="str">
        <f t="shared" si="145"/>
        <v/>
      </c>
    </row>
    <row r="1824" spans="1:23" ht="57" customHeight="1" x14ac:dyDescent="0.15">
      <c r="A1824" s="10"/>
      <c r="B1824" s="16"/>
      <c r="C1824" s="16"/>
      <c r="D1824" s="15"/>
      <c r="E1824" s="14"/>
      <c r="F1824" s="13"/>
      <c r="G1824" s="12" t="str">
        <f>IF(E1824="","",VLOOKUP(E1824,図書名リスト!$C$3:$W$1161,16,0))</f>
        <v/>
      </c>
      <c r="H1824" s="11" t="str">
        <f>IF(E1824="","",VLOOKUP(W1824,図書名リスト!$A$3:$W$1161,5,0))</f>
        <v/>
      </c>
      <c r="I1824" s="11" t="str">
        <f>IF(E1824="","",VLOOKUP(W1824,図書名リスト!$A$3:$W$1161,9,0))</f>
        <v/>
      </c>
      <c r="J1824" s="11" t="str">
        <f>IF(E1824="","",VLOOKUP(W1824,図書名リスト!$A$3:$W$1161,23,0))</f>
        <v/>
      </c>
      <c r="K1824" s="11" t="str">
        <f>IF(E1824="","",VLOOKUP(W1824,図書名リスト!$A$3:$W$11651,11,0))</f>
        <v/>
      </c>
      <c r="L1824" s="38" t="str">
        <f>IF(E1824="","",VLOOKUP(W1824,図書名リスト!$A$3:$W$1161,14,0))</f>
        <v/>
      </c>
      <c r="M1824" s="9" t="str">
        <f>IF(E1824="","",VLOOKUP(W1824,図書名リスト!$A$3:$W$1161,17,0))</f>
        <v/>
      </c>
      <c r="N1824" s="10"/>
      <c r="O1824" s="9" t="str">
        <f>IF(E1824="","",VLOOKUP(W1824,図書名リスト!$A$3:$W$1161,21,0))</f>
        <v/>
      </c>
      <c r="P1824" s="9" t="str">
        <f>IF(E1824="","",VLOOKUP(W1824,図書名リスト!$A$3:$W$1161,19,0))</f>
        <v/>
      </c>
      <c r="Q1824" s="9" t="str">
        <f>IF(E1824="","",VLOOKUP(W1824,図書名リスト!$A$3:$W$1161,20,0))</f>
        <v/>
      </c>
      <c r="R1824" s="9" t="str">
        <f>IF(E1824="","",VLOOKUP(W1824,図書名リスト!$A$3:$W$1161,22,0))</f>
        <v/>
      </c>
      <c r="S1824" s="8" t="str">
        <f t="shared" si="146"/>
        <v xml:space="preserve"> </v>
      </c>
      <c r="T1824" s="8" t="str">
        <f t="shared" si="147"/>
        <v>　</v>
      </c>
      <c r="U1824" s="8" t="str">
        <f t="shared" si="143"/>
        <v xml:space="preserve"> </v>
      </c>
      <c r="V1824" s="8">
        <f t="shared" si="144"/>
        <v>0</v>
      </c>
      <c r="W1824" s="7" t="str">
        <f t="shared" si="145"/>
        <v/>
      </c>
    </row>
    <row r="1825" spans="1:23" ht="57" customHeight="1" x14ac:dyDescent="0.15">
      <c r="A1825" s="10"/>
      <c r="B1825" s="16"/>
      <c r="C1825" s="16"/>
      <c r="D1825" s="15"/>
      <c r="E1825" s="14"/>
      <c r="F1825" s="13"/>
      <c r="G1825" s="12" t="str">
        <f>IF(E1825="","",VLOOKUP(E1825,図書名リスト!$C$3:$W$1161,16,0))</f>
        <v/>
      </c>
      <c r="H1825" s="11" t="str">
        <f>IF(E1825="","",VLOOKUP(W1825,図書名リスト!$A$3:$W$1161,5,0))</f>
        <v/>
      </c>
      <c r="I1825" s="11" t="str">
        <f>IF(E1825="","",VLOOKUP(W1825,図書名リスト!$A$3:$W$1161,9,0))</f>
        <v/>
      </c>
      <c r="J1825" s="11" t="str">
        <f>IF(E1825="","",VLOOKUP(W1825,図書名リスト!$A$3:$W$1161,23,0))</f>
        <v/>
      </c>
      <c r="K1825" s="11" t="str">
        <f>IF(E1825="","",VLOOKUP(W1825,図書名リスト!$A$3:$W$11651,11,0))</f>
        <v/>
      </c>
      <c r="L1825" s="38" t="str">
        <f>IF(E1825="","",VLOOKUP(W1825,図書名リスト!$A$3:$W$1161,14,0))</f>
        <v/>
      </c>
      <c r="M1825" s="9" t="str">
        <f>IF(E1825="","",VLOOKUP(W1825,図書名リスト!$A$3:$W$1161,17,0))</f>
        <v/>
      </c>
      <c r="N1825" s="10"/>
      <c r="O1825" s="9" t="str">
        <f>IF(E1825="","",VLOOKUP(W1825,図書名リスト!$A$3:$W$1161,21,0))</f>
        <v/>
      </c>
      <c r="P1825" s="9" t="str">
        <f>IF(E1825="","",VLOOKUP(W1825,図書名リスト!$A$3:$W$1161,19,0))</f>
        <v/>
      </c>
      <c r="Q1825" s="9" t="str">
        <f>IF(E1825="","",VLOOKUP(W1825,図書名リスト!$A$3:$W$1161,20,0))</f>
        <v/>
      </c>
      <c r="R1825" s="9" t="str">
        <f>IF(E1825="","",VLOOKUP(W1825,図書名リスト!$A$3:$W$1161,22,0))</f>
        <v/>
      </c>
      <c r="S1825" s="8" t="str">
        <f t="shared" si="146"/>
        <v xml:space="preserve"> </v>
      </c>
      <c r="T1825" s="8" t="str">
        <f t="shared" si="147"/>
        <v>　</v>
      </c>
      <c r="U1825" s="8" t="str">
        <f t="shared" si="143"/>
        <v xml:space="preserve"> </v>
      </c>
      <c r="V1825" s="8">
        <f t="shared" si="144"/>
        <v>0</v>
      </c>
      <c r="W1825" s="7" t="str">
        <f t="shared" si="145"/>
        <v/>
      </c>
    </row>
    <row r="1826" spans="1:23" ht="57" customHeight="1" x14ac:dyDescent="0.15">
      <c r="A1826" s="10"/>
      <c r="B1826" s="16"/>
      <c r="C1826" s="16"/>
      <c r="D1826" s="15"/>
      <c r="E1826" s="14"/>
      <c r="F1826" s="13"/>
      <c r="G1826" s="12" t="str">
        <f>IF(E1826="","",VLOOKUP(E1826,図書名リスト!$C$3:$W$1161,16,0))</f>
        <v/>
      </c>
      <c r="H1826" s="11" t="str">
        <f>IF(E1826="","",VLOOKUP(W1826,図書名リスト!$A$3:$W$1161,5,0))</f>
        <v/>
      </c>
      <c r="I1826" s="11" t="str">
        <f>IF(E1826="","",VLOOKUP(W1826,図書名リスト!$A$3:$W$1161,9,0))</f>
        <v/>
      </c>
      <c r="J1826" s="11" t="str">
        <f>IF(E1826="","",VLOOKUP(W1826,図書名リスト!$A$3:$W$1161,23,0))</f>
        <v/>
      </c>
      <c r="K1826" s="11" t="str">
        <f>IF(E1826="","",VLOOKUP(W1826,図書名リスト!$A$3:$W$11651,11,0))</f>
        <v/>
      </c>
      <c r="L1826" s="38" t="str">
        <f>IF(E1826="","",VLOOKUP(W1826,図書名リスト!$A$3:$W$1161,14,0))</f>
        <v/>
      </c>
      <c r="M1826" s="9" t="str">
        <f>IF(E1826="","",VLOOKUP(W1826,図書名リスト!$A$3:$W$1161,17,0))</f>
        <v/>
      </c>
      <c r="N1826" s="10"/>
      <c r="O1826" s="9" t="str">
        <f>IF(E1826="","",VLOOKUP(W1826,図書名リスト!$A$3:$W$1161,21,0))</f>
        <v/>
      </c>
      <c r="P1826" s="9" t="str">
        <f>IF(E1826="","",VLOOKUP(W1826,図書名リスト!$A$3:$W$1161,19,0))</f>
        <v/>
      </c>
      <c r="Q1826" s="9" t="str">
        <f>IF(E1826="","",VLOOKUP(W1826,図書名リスト!$A$3:$W$1161,20,0))</f>
        <v/>
      </c>
      <c r="R1826" s="9" t="str">
        <f>IF(E1826="","",VLOOKUP(W1826,図書名リスト!$A$3:$W$1161,22,0))</f>
        <v/>
      </c>
      <c r="S1826" s="8" t="str">
        <f t="shared" si="146"/>
        <v xml:space="preserve"> </v>
      </c>
      <c r="T1826" s="8" t="str">
        <f t="shared" si="147"/>
        <v>　</v>
      </c>
      <c r="U1826" s="8" t="str">
        <f t="shared" si="143"/>
        <v xml:space="preserve"> </v>
      </c>
      <c r="V1826" s="8">
        <f t="shared" si="144"/>
        <v>0</v>
      </c>
      <c r="W1826" s="7" t="str">
        <f t="shared" si="145"/>
        <v/>
      </c>
    </row>
    <row r="1827" spans="1:23" ht="57" customHeight="1" x14ac:dyDescent="0.15">
      <c r="A1827" s="10"/>
      <c r="B1827" s="16"/>
      <c r="C1827" s="16"/>
      <c r="D1827" s="15"/>
      <c r="E1827" s="14"/>
      <c r="F1827" s="13"/>
      <c r="G1827" s="12" t="str">
        <f>IF(E1827="","",VLOOKUP(E1827,図書名リスト!$C$3:$W$1161,16,0))</f>
        <v/>
      </c>
      <c r="H1827" s="11" t="str">
        <f>IF(E1827="","",VLOOKUP(W1827,図書名リスト!$A$3:$W$1161,5,0))</f>
        <v/>
      </c>
      <c r="I1827" s="11" t="str">
        <f>IF(E1827="","",VLOOKUP(W1827,図書名リスト!$A$3:$W$1161,9,0))</f>
        <v/>
      </c>
      <c r="J1827" s="11" t="str">
        <f>IF(E1827="","",VLOOKUP(W1827,図書名リスト!$A$3:$W$1161,23,0))</f>
        <v/>
      </c>
      <c r="K1827" s="11" t="str">
        <f>IF(E1827="","",VLOOKUP(W1827,図書名リスト!$A$3:$W$11651,11,0))</f>
        <v/>
      </c>
      <c r="L1827" s="38" t="str">
        <f>IF(E1827="","",VLOOKUP(W1827,図書名リスト!$A$3:$W$1161,14,0))</f>
        <v/>
      </c>
      <c r="M1827" s="9" t="str">
        <f>IF(E1827="","",VLOOKUP(W1827,図書名リスト!$A$3:$W$1161,17,0))</f>
        <v/>
      </c>
      <c r="N1827" s="10"/>
      <c r="O1827" s="9" t="str">
        <f>IF(E1827="","",VLOOKUP(W1827,図書名リスト!$A$3:$W$1161,21,0))</f>
        <v/>
      </c>
      <c r="P1827" s="9" t="str">
        <f>IF(E1827="","",VLOOKUP(W1827,図書名リスト!$A$3:$W$1161,19,0))</f>
        <v/>
      </c>
      <c r="Q1827" s="9" t="str">
        <f>IF(E1827="","",VLOOKUP(W1827,図書名リスト!$A$3:$W$1161,20,0))</f>
        <v/>
      </c>
      <c r="R1827" s="9" t="str">
        <f>IF(E1827="","",VLOOKUP(W1827,図書名リスト!$A$3:$W$1161,22,0))</f>
        <v/>
      </c>
      <c r="S1827" s="8" t="str">
        <f t="shared" si="146"/>
        <v xml:space="preserve"> </v>
      </c>
      <c r="T1827" s="8" t="str">
        <f t="shared" si="147"/>
        <v>　</v>
      </c>
      <c r="U1827" s="8" t="str">
        <f t="shared" si="143"/>
        <v xml:space="preserve"> </v>
      </c>
      <c r="V1827" s="8">
        <f t="shared" si="144"/>
        <v>0</v>
      </c>
      <c r="W1827" s="7" t="str">
        <f t="shared" si="145"/>
        <v/>
      </c>
    </row>
    <row r="1828" spans="1:23" ht="57" customHeight="1" x14ac:dyDescent="0.15">
      <c r="A1828" s="10"/>
      <c r="B1828" s="16"/>
      <c r="C1828" s="16"/>
      <c r="D1828" s="15"/>
      <c r="E1828" s="14"/>
      <c r="F1828" s="13"/>
      <c r="G1828" s="12" t="str">
        <f>IF(E1828="","",VLOOKUP(E1828,図書名リスト!$C$3:$W$1161,16,0))</f>
        <v/>
      </c>
      <c r="H1828" s="11" t="str">
        <f>IF(E1828="","",VLOOKUP(W1828,図書名リスト!$A$3:$W$1161,5,0))</f>
        <v/>
      </c>
      <c r="I1828" s="11" t="str">
        <f>IF(E1828="","",VLOOKUP(W1828,図書名リスト!$A$3:$W$1161,9,0))</f>
        <v/>
      </c>
      <c r="J1828" s="11" t="str">
        <f>IF(E1828="","",VLOOKUP(W1828,図書名リスト!$A$3:$W$1161,23,0))</f>
        <v/>
      </c>
      <c r="K1828" s="11" t="str">
        <f>IF(E1828="","",VLOOKUP(W1828,図書名リスト!$A$3:$W$11651,11,0))</f>
        <v/>
      </c>
      <c r="L1828" s="38" t="str">
        <f>IF(E1828="","",VLOOKUP(W1828,図書名リスト!$A$3:$W$1161,14,0))</f>
        <v/>
      </c>
      <c r="M1828" s="9" t="str">
        <f>IF(E1828="","",VLOOKUP(W1828,図書名リスト!$A$3:$W$1161,17,0))</f>
        <v/>
      </c>
      <c r="N1828" s="10"/>
      <c r="O1828" s="9" t="str">
        <f>IF(E1828="","",VLOOKUP(W1828,図書名リスト!$A$3:$W$1161,21,0))</f>
        <v/>
      </c>
      <c r="P1828" s="9" t="str">
        <f>IF(E1828="","",VLOOKUP(W1828,図書名リスト!$A$3:$W$1161,19,0))</f>
        <v/>
      </c>
      <c r="Q1828" s="9" t="str">
        <f>IF(E1828="","",VLOOKUP(W1828,図書名リスト!$A$3:$W$1161,20,0))</f>
        <v/>
      </c>
      <c r="R1828" s="9" t="str">
        <f>IF(E1828="","",VLOOKUP(W1828,図書名リスト!$A$3:$W$1161,22,0))</f>
        <v/>
      </c>
      <c r="S1828" s="8" t="str">
        <f t="shared" si="146"/>
        <v xml:space="preserve"> </v>
      </c>
      <c r="T1828" s="8" t="str">
        <f t="shared" si="147"/>
        <v>　</v>
      </c>
      <c r="U1828" s="8" t="str">
        <f t="shared" si="143"/>
        <v xml:space="preserve"> </v>
      </c>
      <c r="V1828" s="8">
        <f t="shared" si="144"/>
        <v>0</v>
      </c>
      <c r="W1828" s="7" t="str">
        <f t="shared" si="145"/>
        <v/>
      </c>
    </row>
    <row r="1829" spans="1:23" ht="57" customHeight="1" x14ac:dyDescent="0.15">
      <c r="A1829" s="10"/>
      <c r="B1829" s="16"/>
      <c r="C1829" s="16"/>
      <c r="D1829" s="15"/>
      <c r="E1829" s="14"/>
      <c r="F1829" s="13"/>
      <c r="G1829" s="12" t="str">
        <f>IF(E1829="","",VLOOKUP(E1829,図書名リスト!$C$3:$W$1161,16,0))</f>
        <v/>
      </c>
      <c r="H1829" s="11" t="str">
        <f>IF(E1829="","",VLOOKUP(W1829,図書名リスト!$A$3:$W$1161,5,0))</f>
        <v/>
      </c>
      <c r="I1829" s="11" t="str">
        <f>IF(E1829="","",VLOOKUP(W1829,図書名リスト!$A$3:$W$1161,9,0))</f>
        <v/>
      </c>
      <c r="J1829" s="11" t="str">
        <f>IF(E1829="","",VLOOKUP(W1829,図書名リスト!$A$3:$W$1161,23,0))</f>
        <v/>
      </c>
      <c r="K1829" s="11" t="str">
        <f>IF(E1829="","",VLOOKUP(W1829,図書名リスト!$A$3:$W$11651,11,0))</f>
        <v/>
      </c>
      <c r="L1829" s="38" t="str">
        <f>IF(E1829="","",VLOOKUP(W1829,図書名リスト!$A$3:$W$1161,14,0))</f>
        <v/>
      </c>
      <c r="M1829" s="9" t="str">
        <f>IF(E1829="","",VLOOKUP(W1829,図書名リスト!$A$3:$W$1161,17,0))</f>
        <v/>
      </c>
      <c r="N1829" s="10"/>
      <c r="O1829" s="9" t="str">
        <f>IF(E1829="","",VLOOKUP(W1829,図書名リスト!$A$3:$W$1161,21,0))</f>
        <v/>
      </c>
      <c r="P1829" s="9" t="str">
        <f>IF(E1829="","",VLOOKUP(W1829,図書名リスト!$A$3:$W$1161,19,0))</f>
        <v/>
      </c>
      <c r="Q1829" s="9" t="str">
        <f>IF(E1829="","",VLOOKUP(W1829,図書名リスト!$A$3:$W$1161,20,0))</f>
        <v/>
      </c>
      <c r="R1829" s="9" t="str">
        <f>IF(E1829="","",VLOOKUP(W1829,図書名リスト!$A$3:$W$1161,22,0))</f>
        <v/>
      </c>
      <c r="S1829" s="8" t="str">
        <f t="shared" si="146"/>
        <v xml:space="preserve"> </v>
      </c>
      <c r="T1829" s="8" t="str">
        <f t="shared" si="147"/>
        <v>　</v>
      </c>
      <c r="U1829" s="8" t="str">
        <f t="shared" si="143"/>
        <v xml:space="preserve"> </v>
      </c>
      <c r="V1829" s="8">
        <f t="shared" si="144"/>
        <v>0</v>
      </c>
      <c r="W1829" s="7" t="str">
        <f t="shared" si="145"/>
        <v/>
      </c>
    </row>
    <row r="1830" spans="1:23" ht="57" customHeight="1" x14ac:dyDescent="0.15">
      <c r="A1830" s="10"/>
      <c r="B1830" s="16"/>
      <c r="C1830" s="16"/>
      <c r="D1830" s="15"/>
      <c r="E1830" s="14"/>
      <c r="F1830" s="13"/>
      <c r="G1830" s="12" t="str">
        <f>IF(E1830="","",VLOOKUP(E1830,図書名リスト!$C$3:$W$1161,16,0))</f>
        <v/>
      </c>
      <c r="H1830" s="11" t="str">
        <f>IF(E1830="","",VLOOKUP(W1830,図書名リスト!$A$3:$W$1161,5,0))</f>
        <v/>
      </c>
      <c r="I1830" s="11" t="str">
        <f>IF(E1830="","",VLOOKUP(W1830,図書名リスト!$A$3:$W$1161,9,0))</f>
        <v/>
      </c>
      <c r="J1830" s="11" t="str">
        <f>IF(E1830="","",VLOOKUP(W1830,図書名リスト!$A$3:$W$1161,23,0))</f>
        <v/>
      </c>
      <c r="K1830" s="11" t="str">
        <f>IF(E1830="","",VLOOKUP(W1830,図書名リスト!$A$3:$W$11651,11,0))</f>
        <v/>
      </c>
      <c r="L1830" s="38" t="str">
        <f>IF(E1830="","",VLOOKUP(W1830,図書名リスト!$A$3:$W$1161,14,0))</f>
        <v/>
      </c>
      <c r="M1830" s="9" t="str">
        <f>IF(E1830="","",VLOOKUP(W1830,図書名リスト!$A$3:$W$1161,17,0))</f>
        <v/>
      </c>
      <c r="N1830" s="10"/>
      <c r="O1830" s="9" t="str">
        <f>IF(E1830="","",VLOOKUP(W1830,図書名リスト!$A$3:$W$1161,21,0))</f>
        <v/>
      </c>
      <c r="P1830" s="9" t="str">
        <f>IF(E1830="","",VLOOKUP(W1830,図書名リスト!$A$3:$W$1161,19,0))</f>
        <v/>
      </c>
      <c r="Q1830" s="9" t="str">
        <f>IF(E1830="","",VLOOKUP(W1830,図書名リスト!$A$3:$W$1161,20,0))</f>
        <v/>
      </c>
      <c r="R1830" s="9" t="str">
        <f>IF(E1830="","",VLOOKUP(W1830,図書名リスト!$A$3:$W$1161,22,0))</f>
        <v/>
      </c>
      <c r="S1830" s="8" t="str">
        <f t="shared" si="146"/>
        <v xml:space="preserve"> </v>
      </c>
      <c r="T1830" s="8" t="str">
        <f t="shared" si="147"/>
        <v>　</v>
      </c>
      <c r="U1830" s="8" t="str">
        <f t="shared" si="143"/>
        <v xml:space="preserve"> </v>
      </c>
      <c r="V1830" s="8">
        <f t="shared" si="144"/>
        <v>0</v>
      </c>
      <c r="W1830" s="7" t="str">
        <f t="shared" si="145"/>
        <v/>
      </c>
    </row>
    <row r="1831" spans="1:23" ht="57" customHeight="1" x14ac:dyDescent="0.15">
      <c r="A1831" s="10"/>
      <c r="B1831" s="16"/>
      <c r="C1831" s="16"/>
      <c r="D1831" s="15"/>
      <c r="E1831" s="14"/>
      <c r="F1831" s="13"/>
      <c r="G1831" s="12" t="str">
        <f>IF(E1831="","",VLOOKUP(E1831,図書名リスト!$C$3:$W$1161,16,0))</f>
        <v/>
      </c>
      <c r="H1831" s="11" t="str">
        <f>IF(E1831="","",VLOOKUP(W1831,図書名リスト!$A$3:$W$1161,5,0))</f>
        <v/>
      </c>
      <c r="I1831" s="11" t="str">
        <f>IF(E1831="","",VLOOKUP(W1831,図書名リスト!$A$3:$W$1161,9,0))</f>
        <v/>
      </c>
      <c r="J1831" s="11" t="str">
        <f>IF(E1831="","",VLOOKUP(W1831,図書名リスト!$A$3:$W$1161,23,0))</f>
        <v/>
      </c>
      <c r="K1831" s="11" t="str">
        <f>IF(E1831="","",VLOOKUP(W1831,図書名リスト!$A$3:$W$11651,11,0))</f>
        <v/>
      </c>
      <c r="L1831" s="38" t="str">
        <f>IF(E1831="","",VLOOKUP(W1831,図書名リスト!$A$3:$W$1161,14,0))</f>
        <v/>
      </c>
      <c r="M1831" s="9" t="str">
        <f>IF(E1831="","",VLOOKUP(W1831,図書名リスト!$A$3:$W$1161,17,0))</f>
        <v/>
      </c>
      <c r="N1831" s="10"/>
      <c r="O1831" s="9" t="str">
        <f>IF(E1831="","",VLOOKUP(W1831,図書名リスト!$A$3:$W$1161,21,0))</f>
        <v/>
      </c>
      <c r="P1831" s="9" t="str">
        <f>IF(E1831="","",VLOOKUP(W1831,図書名リスト!$A$3:$W$1161,19,0))</f>
        <v/>
      </c>
      <c r="Q1831" s="9" t="str">
        <f>IF(E1831="","",VLOOKUP(W1831,図書名リスト!$A$3:$W$1161,20,0))</f>
        <v/>
      </c>
      <c r="R1831" s="9" t="str">
        <f>IF(E1831="","",VLOOKUP(W1831,図書名リスト!$A$3:$W$1161,22,0))</f>
        <v/>
      </c>
      <c r="S1831" s="8" t="str">
        <f t="shared" si="146"/>
        <v xml:space="preserve"> </v>
      </c>
      <c r="T1831" s="8" t="str">
        <f t="shared" si="147"/>
        <v>　</v>
      </c>
      <c r="U1831" s="8" t="str">
        <f t="shared" si="143"/>
        <v xml:space="preserve"> </v>
      </c>
      <c r="V1831" s="8">
        <f t="shared" si="144"/>
        <v>0</v>
      </c>
      <c r="W1831" s="7" t="str">
        <f t="shared" si="145"/>
        <v/>
      </c>
    </row>
    <row r="1832" spans="1:23" ht="57" customHeight="1" x14ac:dyDescent="0.15">
      <c r="A1832" s="10"/>
      <c r="B1832" s="16"/>
      <c r="C1832" s="16"/>
      <c r="D1832" s="15"/>
      <c r="E1832" s="14"/>
      <c r="F1832" s="13"/>
      <c r="G1832" s="12" t="str">
        <f>IF(E1832="","",VLOOKUP(E1832,図書名リスト!$C$3:$W$1161,16,0))</f>
        <v/>
      </c>
      <c r="H1832" s="11" t="str">
        <f>IF(E1832="","",VLOOKUP(W1832,図書名リスト!$A$3:$W$1161,5,0))</f>
        <v/>
      </c>
      <c r="I1832" s="11" t="str">
        <f>IF(E1832="","",VLOOKUP(W1832,図書名リスト!$A$3:$W$1161,9,0))</f>
        <v/>
      </c>
      <c r="J1832" s="11" t="str">
        <f>IF(E1832="","",VLOOKUP(W1832,図書名リスト!$A$3:$W$1161,23,0))</f>
        <v/>
      </c>
      <c r="K1832" s="11" t="str">
        <f>IF(E1832="","",VLOOKUP(W1832,図書名リスト!$A$3:$W$11651,11,0))</f>
        <v/>
      </c>
      <c r="L1832" s="38" t="str">
        <f>IF(E1832="","",VLOOKUP(W1832,図書名リスト!$A$3:$W$1161,14,0))</f>
        <v/>
      </c>
      <c r="M1832" s="9" t="str">
        <f>IF(E1832="","",VLOOKUP(W1832,図書名リスト!$A$3:$W$1161,17,0))</f>
        <v/>
      </c>
      <c r="N1832" s="10"/>
      <c r="O1832" s="9" t="str">
        <f>IF(E1832="","",VLOOKUP(W1832,図書名リスト!$A$3:$W$1161,21,0))</f>
        <v/>
      </c>
      <c r="P1832" s="9" t="str">
        <f>IF(E1832="","",VLOOKUP(W1832,図書名リスト!$A$3:$W$1161,19,0))</f>
        <v/>
      </c>
      <c r="Q1832" s="9" t="str">
        <f>IF(E1832="","",VLOOKUP(W1832,図書名リスト!$A$3:$W$1161,20,0))</f>
        <v/>
      </c>
      <c r="R1832" s="9" t="str">
        <f>IF(E1832="","",VLOOKUP(W1832,図書名リスト!$A$3:$W$1161,22,0))</f>
        <v/>
      </c>
      <c r="S1832" s="8" t="str">
        <f t="shared" si="146"/>
        <v xml:space="preserve"> </v>
      </c>
      <c r="T1832" s="8" t="str">
        <f t="shared" si="147"/>
        <v>　</v>
      </c>
      <c r="U1832" s="8" t="str">
        <f t="shared" si="143"/>
        <v xml:space="preserve"> </v>
      </c>
      <c r="V1832" s="8">
        <f t="shared" si="144"/>
        <v>0</v>
      </c>
      <c r="W1832" s="7" t="str">
        <f t="shared" si="145"/>
        <v/>
      </c>
    </row>
    <row r="1833" spans="1:23" ht="57" customHeight="1" x14ac:dyDescent="0.15">
      <c r="A1833" s="10"/>
      <c r="B1833" s="16"/>
      <c r="C1833" s="16"/>
      <c r="D1833" s="15"/>
      <c r="E1833" s="14"/>
      <c r="F1833" s="13"/>
      <c r="G1833" s="12" t="str">
        <f>IF(E1833="","",VLOOKUP(E1833,図書名リスト!$C$3:$W$1161,16,0))</f>
        <v/>
      </c>
      <c r="H1833" s="11" t="str">
        <f>IF(E1833="","",VLOOKUP(W1833,図書名リスト!$A$3:$W$1161,5,0))</f>
        <v/>
      </c>
      <c r="I1833" s="11" t="str">
        <f>IF(E1833="","",VLOOKUP(W1833,図書名リスト!$A$3:$W$1161,9,0))</f>
        <v/>
      </c>
      <c r="J1833" s="11" t="str">
        <f>IF(E1833="","",VLOOKUP(W1833,図書名リスト!$A$3:$W$1161,23,0))</f>
        <v/>
      </c>
      <c r="K1833" s="11" t="str">
        <f>IF(E1833="","",VLOOKUP(W1833,図書名リスト!$A$3:$W$11651,11,0))</f>
        <v/>
      </c>
      <c r="L1833" s="38" t="str">
        <f>IF(E1833="","",VLOOKUP(W1833,図書名リスト!$A$3:$W$1161,14,0))</f>
        <v/>
      </c>
      <c r="M1833" s="9" t="str">
        <f>IF(E1833="","",VLOOKUP(W1833,図書名リスト!$A$3:$W$1161,17,0))</f>
        <v/>
      </c>
      <c r="N1833" s="10"/>
      <c r="O1833" s="9" t="str">
        <f>IF(E1833="","",VLOOKUP(W1833,図書名リスト!$A$3:$W$1161,21,0))</f>
        <v/>
      </c>
      <c r="P1833" s="9" t="str">
        <f>IF(E1833="","",VLOOKUP(W1833,図書名リスト!$A$3:$W$1161,19,0))</f>
        <v/>
      </c>
      <c r="Q1833" s="9" t="str">
        <f>IF(E1833="","",VLOOKUP(W1833,図書名リスト!$A$3:$W$1161,20,0))</f>
        <v/>
      </c>
      <c r="R1833" s="9" t="str">
        <f>IF(E1833="","",VLOOKUP(W1833,図書名リスト!$A$3:$W$1161,22,0))</f>
        <v/>
      </c>
      <c r="S1833" s="8" t="str">
        <f t="shared" si="146"/>
        <v xml:space="preserve"> </v>
      </c>
      <c r="T1833" s="8" t="str">
        <f t="shared" si="147"/>
        <v>　</v>
      </c>
      <c r="U1833" s="8" t="str">
        <f t="shared" ref="U1833:U1896" si="148">IF($A1833=0," ",VLOOKUP(S1833,$Y$14:$Z$60,2,0))</f>
        <v xml:space="preserve"> </v>
      </c>
      <c r="V1833" s="8">
        <f t="shared" ref="V1833:V1896" si="149">A1833</f>
        <v>0</v>
      </c>
      <c r="W1833" s="7" t="str">
        <f t="shared" ref="W1833:W1896" si="150">IF(E1833&amp;F1833="","",CONCATENATE(E1833,F1833))</f>
        <v/>
      </c>
    </row>
    <row r="1834" spans="1:23" ht="57" customHeight="1" x14ac:dyDescent="0.15">
      <c r="A1834" s="10"/>
      <c r="B1834" s="16"/>
      <c r="C1834" s="16"/>
      <c r="D1834" s="15"/>
      <c r="E1834" s="14"/>
      <c r="F1834" s="13"/>
      <c r="G1834" s="12" t="str">
        <f>IF(E1834="","",VLOOKUP(E1834,図書名リスト!$C$3:$W$1161,16,0))</f>
        <v/>
      </c>
      <c r="H1834" s="11" t="str">
        <f>IF(E1834="","",VLOOKUP(W1834,図書名リスト!$A$3:$W$1161,5,0))</f>
        <v/>
      </c>
      <c r="I1834" s="11" t="str">
        <f>IF(E1834="","",VLOOKUP(W1834,図書名リスト!$A$3:$W$1161,9,0))</f>
        <v/>
      </c>
      <c r="J1834" s="11" t="str">
        <f>IF(E1834="","",VLOOKUP(W1834,図書名リスト!$A$3:$W$1161,23,0))</f>
        <v/>
      </c>
      <c r="K1834" s="11" t="str">
        <f>IF(E1834="","",VLOOKUP(W1834,図書名リスト!$A$3:$W$11651,11,0))</f>
        <v/>
      </c>
      <c r="L1834" s="38" t="str">
        <f>IF(E1834="","",VLOOKUP(W1834,図書名リスト!$A$3:$W$1161,14,0))</f>
        <v/>
      </c>
      <c r="M1834" s="9" t="str">
        <f>IF(E1834="","",VLOOKUP(W1834,図書名リスト!$A$3:$W$1161,17,0))</f>
        <v/>
      </c>
      <c r="N1834" s="10"/>
      <c r="O1834" s="9" t="str">
        <f>IF(E1834="","",VLOOKUP(W1834,図書名リスト!$A$3:$W$1161,21,0))</f>
        <v/>
      </c>
      <c r="P1834" s="9" t="str">
        <f>IF(E1834="","",VLOOKUP(W1834,図書名リスト!$A$3:$W$1161,19,0))</f>
        <v/>
      </c>
      <c r="Q1834" s="9" t="str">
        <f>IF(E1834="","",VLOOKUP(W1834,図書名リスト!$A$3:$W$1161,20,0))</f>
        <v/>
      </c>
      <c r="R1834" s="9" t="str">
        <f>IF(E1834="","",VLOOKUP(W1834,図書名リスト!$A$3:$W$1161,22,0))</f>
        <v/>
      </c>
      <c r="S1834" s="8" t="str">
        <f t="shared" si="146"/>
        <v xml:space="preserve"> </v>
      </c>
      <c r="T1834" s="8" t="str">
        <f t="shared" si="147"/>
        <v>　</v>
      </c>
      <c r="U1834" s="8" t="str">
        <f t="shared" si="148"/>
        <v xml:space="preserve"> </v>
      </c>
      <c r="V1834" s="8">
        <f t="shared" si="149"/>
        <v>0</v>
      </c>
      <c r="W1834" s="7" t="str">
        <f t="shared" si="150"/>
        <v/>
      </c>
    </row>
    <row r="1835" spans="1:23" ht="57" customHeight="1" x14ac:dyDescent="0.15">
      <c r="A1835" s="10"/>
      <c r="B1835" s="16"/>
      <c r="C1835" s="16"/>
      <c r="D1835" s="15"/>
      <c r="E1835" s="14"/>
      <c r="F1835" s="13"/>
      <c r="G1835" s="12" t="str">
        <f>IF(E1835="","",VLOOKUP(E1835,図書名リスト!$C$3:$W$1161,16,0))</f>
        <v/>
      </c>
      <c r="H1835" s="11" t="str">
        <f>IF(E1835="","",VLOOKUP(W1835,図書名リスト!$A$3:$W$1161,5,0))</f>
        <v/>
      </c>
      <c r="I1835" s="11" t="str">
        <f>IF(E1835="","",VLOOKUP(W1835,図書名リスト!$A$3:$W$1161,9,0))</f>
        <v/>
      </c>
      <c r="J1835" s="11" t="str">
        <f>IF(E1835="","",VLOOKUP(W1835,図書名リスト!$A$3:$W$1161,23,0))</f>
        <v/>
      </c>
      <c r="K1835" s="11" t="str">
        <f>IF(E1835="","",VLOOKUP(W1835,図書名リスト!$A$3:$W$11651,11,0))</f>
        <v/>
      </c>
      <c r="L1835" s="38" t="str">
        <f>IF(E1835="","",VLOOKUP(W1835,図書名リスト!$A$3:$W$1161,14,0))</f>
        <v/>
      </c>
      <c r="M1835" s="9" t="str">
        <f>IF(E1835="","",VLOOKUP(W1835,図書名リスト!$A$3:$W$1161,17,0))</f>
        <v/>
      </c>
      <c r="N1835" s="10"/>
      <c r="O1835" s="9" t="str">
        <f>IF(E1835="","",VLOOKUP(W1835,図書名リスト!$A$3:$W$1161,21,0))</f>
        <v/>
      </c>
      <c r="P1835" s="9" t="str">
        <f>IF(E1835="","",VLOOKUP(W1835,図書名リスト!$A$3:$W$1161,19,0))</f>
        <v/>
      </c>
      <c r="Q1835" s="9" t="str">
        <f>IF(E1835="","",VLOOKUP(W1835,図書名リスト!$A$3:$W$1161,20,0))</f>
        <v/>
      </c>
      <c r="R1835" s="9" t="str">
        <f>IF(E1835="","",VLOOKUP(W1835,図書名リスト!$A$3:$W$1161,22,0))</f>
        <v/>
      </c>
      <c r="S1835" s="8" t="str">
        <f t="shared" si="146"/>
        <v xml:space="preserve"> </v>
      </c>
      <c r="T1835" s="8" t="str">
        <f t="shared" si="147"/>
        <v>　</v>
      </c>
      <c r="U1835" s="8" t="str">
        <f t="shared" si="148"/>
        <v xml:space="preserve"> </v>
      </c>
      <c r="V1835" s="8">
        <f t="shared" si="149"/>
        <v>0</v>
      </c>
      <c r="W1835" s="7" t="str">
        <f t="shared" si="150"/>
        <v/>
      </c>
    </row>
    <row r="1836" spans="1:23" ht="57" customHeight="1" x14ac:dyDescent="0.15">
      <c r="A1836" s="10"/>
      <c r="B1836" s="16"/>
      <c r="C1836" s="16"/>
      <c r="D1836" s="15"/>
      <c r="E1836" s="14"/>
      <c r="F1836" s="13"/>
      <c r="G1836" s="12" t="str">
        <f>IF(E1836="","",VLOOKUP(E1836,図書名リスト!$C$3:$W$1161,16,0))</f>
        <v/>
      </c>
      <c r="H1836" s="11" t="str">
        <f>IF(E1836="","",VLOOKUP(W1836,図書名リスト!$A$3:$W$1161,5,0))</f>
        <v/>
      </c>
      <c r="I1836" s="11" t="str">
        <f>IF(E1836="","",VLOOKUP(W1836,図書名リスト!$A$3:$W$1161,9,0))</f>
        <v/>
      </c>
      <c r="J1836" s="11" t="str">
        <f>IF(E1836="","",VLOOKUP(W1836,図書名リスト!$A$3:$W$1161,23,0))</f>
        <v/>
      </c>
      <c r="K1836" s="11" t="str">
        <f>IF(E1836="","",VLOOKUP(W1836,図書名リスト!$A$3:$W$11651,11,0))</f>
        <v/>
      </c>
      <c r="L1836" s="38" t="str">
        <f>IF(E1836="","",VLOOKUP(W1836,図書名リスト!$A$3:$W$1161,14,0))</f>
        <v/>
      </c>
      <c r="M1836" s="9" t="str">
        <f>IF(E1836="","",VLOOKUP(W1836,図書名リスト!$A$3:$W$1161,17,0))</f>
        <v/>
      </c>
      <c r="N1836" s="10"/>
      <c r="O1836" s="9" t="str">
        <f>IF(E1836="","",VLOOKUP(W1836,図書名リスト!$A$3:$W$1161,21,0))</f>
        <v/>
      </c>
      <c r="P1836" s="9" t="str">
        <f>IF(E1836="","",VLOOKUP(W1836,図書名リスト!$A$3:$W$1161,19,0))</f>
        <v/>
      </c>
      <c r="Q1836" s="9" t="str">
        <f>IF(E1836="","",VLOOKUP(W1836,図書名リスト!$A$3:$W$1161,20,0))</f>
        <v/>
      </c>
      <c r="R1836" s="9" t="str">
        <f>IF(E1836="","",VLOOKUP(W1836,図書名リスト!$A$3:$W$1161,22,0))</f>
        <v/>
      </c>
      <c r="S1836" s="8" t="str">
        <f t="shared" si="146"/>
        <v xml:space="preserve"> </v>
      </c>
      <c r="T1836" s="8" t="str">
        <f t="shared" si="147"/>
        <v>　</v>
      </c>
      <c r="U1836" s="8" t="str">
        <f t="shared" si="148"/>
        <v xml:space="preserve"> </v>
      </c>
      <c r="V1836" s="8">
        <f t="shared" si="149"/>
        <v>0</v>
      </c>
      <c r="W1836" s="7" t="str">
        <f t="shared" si="150"/>
        <v/>
      </c>
    </row>
    <row r="1837" spans="1:23" ht="57" customHeight="1" x14ac:dyDescent="0.15">
      <c r="A1837" s="10"/>
      <c r="B1837" s="16"/>
      <c r="C1837" s="16"/>
      <c r="D1837" s="15"/>
      <c r="E1837" s="14"/>
      <c r="F1837" s="13"/>
      <c r="G1837" s="12" t="str">
        <f>IF(E1837="","",VLOOKUP(E1837,図書名リスト!$C$3:$W$1161,16,0))</f>
        <v/>
      </c>
      <c r="H1837" s="11" t="str">
        <f>IF(E1837="","",VLOOKUP(W1837,図書名リスト!$A$3:$W$1161,5,0))</f>
        <v/>
      </c>
      <c r="I1837" s="11" t="str">
        <f>IF(E1837="","",VLOOKUP(W1837,図書名リスト!$A$3:$W$1161,9,0))</f>
        <v/>
      </c>
      <c r="J1837" s="11" t="str">
        <f>IF(E1837="","",VLOOKUP(W1837,図書名リスト!$A$3:$W$1161,23,0))</f>
        <v/>
      </c>
      <c r="K1837" s="11" t="str">
        <f>IF(E1837="","",VLOOKUP(W1837,図書名リスト!$A$3:$W$11651,11,0))</f>
        <v/>
      </c>
      <c r="L1837" s="38" t="str">
        <f>IF(E1837="","",VLOOKUP(W1837,図書名リスト!$A$3:$W$1161,14,0))</f>
        <v/>
      </c>
      <c r="M1837" s="9" t="str">
        <f>IF(E1837="","",VLOOKUP(W1837,図書名リスト!$A$3:$W$1161,17,0))</f>
        <v/>
      </c>
      <c r="N1837" s="10"/>
      <c r="O1837" s="9" t="str">
        <f>IF(E1837="","",VLOOKUP(W1837,図書名リスト!$A$3:$W$1161,21,0))</f>
        <v/>
      </c>
      <c r="P1837" s="9" t="str">
        <f>IF(E1837="","",VLOOKUP(W1837,図書名リスト!$A$3:$W$1161,19,0))</f>
        <v/>
      </c>
      <c r="Q1837" s="9" t="str">
        <f>IF(E1837="","",VLOOKUP(W1837,図書名リスト!$A$3:$W$1161,20,0))</f>
        <v/>
      </c>
      <c r="R1837" s="9" t="str">
        <f>IF(E1837="","",VLOOKUP(W1837,図書名リスト!$A$3:$W$1161,22,0))</f>
        <v/>
      </c>
      <c r="S1837" s="8" t="str">
        <f t="shared" si="146"/>
        <v xml:space="preserve"> </v>
      </c>
      <c r="T1837" s="8" t="str">
        <f t="shared" si="147"/>
        <v>　</v>
      </c>
      <c r="U1837" s="8" t="str">
        <f t="shared" si="148"/>
        <v xml:space="preserve"> </v>
      </c>
      <c r="V1837" s="8">
        <f t="shared" si="149"/>
        <v>0</v>
      </c>
      <c r="W1837" s="7" t="str">
        <f t="shared" si="150"/>
        <v/>
      </c>
    </row>
    <row r="1838" spans="1:23" ht="57" customHeight="1" x14ac:dyDescent="0.15">
      <c r="A1838" s="10"/>
      <c r="B1838" s="16"/>
      <c r="C1838" s="16"/>
      <c r="D1838" s="15"/>
      <c r="E1838" s="14"/>
      <c r="F1838" s="13"/>
      <c r="G1838" s="12" t="str">
        <f>IF(E1838="","",VLOOKUP(E1838,図書名リスト!$C$3:$W$1161,16,0))</f>
        <v/>
      </c>
      <c r="H1838" s="11" t="str">
        <f>IF(E1838="","",VLOOKUP(W1838,図書名リスト!$A$3:$W$1161,5,0))</f>
        <v/>
      </c>
      <c r="I1838" s="11" t="str">
        <f>IF(E1838="","",VLOOKUP(W1838,図書名リスト!$A$3:$W$1161,9,0))</f>
        <v/>
      </c>
      <c r="J1838" s="11" t="str">
        <f>IF(E1838="","",VLOOKUP(W1838,図書名リスト!$A$3:$W$1161,23,0))</f>
        <v/>
      </c>
      <c r="K1838" s="11" t="str">
        <f>IF(E1838="","",VLOOKUP(W1838,図書名リスト!$A$3:$W$11651,11,0))</f>
        <v/>
      </c>
      <c r="L1838" s="38" t="str">
        <f>IF(E1838="","",VLOOKUP(W1838,図書名リスト!$A$3:$W$1161,14,0))</f>
        <v/>
      </c>
      <c r="M1838" s="9" t="str">
        <f>IF(E1838="","",VLOOKUP(W1838,図書名リスト!$A$3:$W$1161,17,0))</f>
        <v/>
      </c>
      <c r="N1838" s="10"/>
      <c r="O1838" s="9" t="str">
        <f>IF(E1838="","",VLOOKUP(W1838,図書名リスト!$A$3:$W$1161,21,0))</f>
        <v/>
      </c>
      <c r="P1838" s="9" t="str">
        <f>IF(E1838="","",VLOOKUP(W1838,図書名リスト!$A$3:$W$1161,19,0))</f>
        <v/>
      </c>
      <c r="Q1838" s="9" t="str">
        <f>IF(E1838="","",VLOOKUP(W1838,図書名リスト!$A$3:$W$1161,20,0))</f>
        <v/>
      </c>
      <c r="R1838" s="9" t="str">
        <f>IF(E1838="","",VLOOKUP(W1838,図書名リスト!$A$3:$W$1161,22,0))</f>
        <v/>
      </c>
      <c r="S1838" s="8" t="str">
        <f t="shared" si="146"/>
        <v xml:space="preserve"> </v>
      </c>
      <c r="T1838" s="8" t="str">
        <f t="shared" si="147"/>
        <v>　</v>
      </c>
      <c r="U1838" s="8" t="str">
        <f t="shared" si="148"/>
        <v xml:space="preserve"> </v>
      </c>
      <c r="V1838" s="8">
        <f t="shared" si="149"/>
        <v>0</v>
      </c>
      <c r="W1838" s="7" t="str">
        <f t="shared" si="150"/>
        <v/>
      </c>
    </row>
    <row r="1839" spans="1:23" ht="57" customHeight="1" x14ac:dyDescent="0.15">
      <c r="A1839" s="10"/>
      <c r="B1839" s="16"/>
      <c r="C1839" s="16"/>
      <c r="D1839" s="15"/>
      <c r="E1839" s="14"/>
      <c r="F1839" s="13"/>
      <c r="G1839" s="12" t="str">
        <f>IF(E1839="","",VLOOKUP(E1839,図書名リスト!$C$3:$W$1161,16,0))</f>
        <v/>
      </c>
      <c r="H1839" s="11" t="str">
        <f>IF(E1839="","",VLOOKUP(W1839,図書名リスト!$A$3:$W$1161,5,0))</f>
        <v/>
      </c>
      <c r="I1839" s="11" t="str">
        <f>IF(E1839="","",VLOOKUP(W1839,図書名リスト!$A$3:$W$1161,9,0))</f>
        <v/>
      </c>
      <c r="J1839" s="11" t="str">
        <f>IF(E1839="","",VLOOKUP(W1839,図書名リスト!$A$3:$W$1161,23,0))</f>
        <v/>
      </c>
      <c r="K1839" s="11" t="str">
        <f>IF(E1839="","",VLOOKUP(W1839,図書名リスト!$A$3:$W$11651,11,0))</f>
        <v/>
      </c>
      <c r="L1839" s="38" t="str">
        <f>IF(E1839="","",VLOOKUP(W1839,図書名リスト!$A$3:$W$1161,14,0))</f>
        <v/>
      </c>
      <c r="M1839" s="9" t="str">
        <f>IF(E1839="","",VLOOKUP(W1839,図書名リスト!$A$3:$W$1161,17,0))</f>
        <v/>
      </c>
      <c r="N1839" s="10"/>
      <c r="O1839" s="9" t="str">
        <f>IF(E1839="","",VLOOKUP(W1839,図書名リスト!$A$3:$W$1161,21,0))</f>
        <v/>
      </c>
      <c r="P1839" s="9" t="str">
        <f>IF(E1839="","",VLOOKUP(W1839,図書名リスト!$A$3:$W$1161,19,0))</f>
        <v/>
      </c>
      <c r="Q1839" s="9" t="str">
        <f>IF(E1839="","",VLOOKUP(W1839,図書名リスト!$A$3:$W$1161,20,0))</f>
        <v/>
      </c>
      <c r="R1839" s="9" t="str">
        <f>IF(E1839="","",VLOOKUP(W1839,図書名リスト!$A$3:$W$1161,22,0))</f>
        <v/>
      </c>
      <c r="S1839" s="8" t="str">
        <f t="shared" si="146"/>
        <v xml:space="preserve"> </v>
      </c>
      <c r="T1839" s="8" t="str">
        <f t="shared" si="147"/>
        <v>　</v>
      </c>
      <c r="U1839" s="8" t="str">
        <f t="shared" si="148"/>
        <v xml:space="preserve"> </v>
      </c>
      <c r="V1839" s="8">
        <f t="shared" si="149"/>
        <v>0</v>
      </c>
      <c r="W1839" s="7" t="str">
        <f t="shared" si="150"/>
        <v/>
      </c>
    </row>
    <row r="1840" spans="1:23" ht="57" customHeight="1" x14ac:dyDescent="0.15">
      <c r="A1840" s="10"/>
      <c r="B1840" s="16"/>
      <c r="C1840" s="16"/>
      <c r="D1840" s="15"/>
      <c r="E1840" s="14"/>
      <c r="F1840" s="13"/>
      <c r="G1840" s="12" t="str">
        <f>IF(E1840="","",VLOOKUP(E1840,図書名リスト!$C$3:$W$1161,16,0))</f>
        <v/>
      </c>
      <c r="H1840" s="11" t="str">
        <f>IF(E1840="","",VLOOKUP(W1840,図書名リスト!$A$3:$W$1161,5,0))</f>
        <v/>
      </c>
      <c r="I1840" s="11" t="str">
        <f>IF(E1840="","",VLOOKUP(W1840,図書名リスト!$A$3:$W$1161,9,0))</f>
        <v/>
      </c>
      <c r="J1840" s="11" t="str">
        <f>IF(E1840="","",VLOOKUP(W1840,図書名リスト!$A$3:$W$1161,23,0))</f>
        <v/>
      </c>
      <c r="K1840" s="11" t="str">
        <f>IF(E1840="","",VLOOKUP(W1840,図書名リスト!$A$3:$W$11651,11,0))</f>
        <v/>
      </c>
      <c r="L1840" s="38" t="str">
        <f>IF(E1840="","",VLOOKUP(W1840,図書名リスト!$A$3:$W$1161,14,0))</f>
        <v/>
      </c>
      <c r="M1840" s="9" t="str">
        <f>IF(E1840="","",VLOOKUP(W1840,図書名リスト!$A$3:$W$1161,17,0))</f>
        <v/>
      </c>
      <c r="N1840" s="10"/>
      <c r="O1840" s="9" t="str">
        <f>IF(E1840="","",VLOOKUP(W1840,図書名リスト!$A$3:$W$1161,21,0))</f>
        <v/>
      </c>
      <c r="P1840" s="9" t="str">
        <f>IF(E1840="","",VLOOKUP(W1840,図書名リスト!$A$3:$W$1161,19,0))</f>
        <v/>
      </c>
      <c r="Q1840" s="9" t="str">
        <f>IF(E1840="","",VLOOKUP(W1840,図書名リスト!$A$3:$W$1161,20,0))</f>
        <v/>
      </c>
      <c r="R1840" s="9" t="str">
        <f>IF(E1840="","",VLOOKUP(W1840,図書名リスト!$A$3:$W$1161,22,0))</f>
        <v/>
      </c>
      <c r="S1840" s="8" t="str">
        <f t="shared" si="146"/>
        <v xml:space="preserve"> </v>
      </c>
      <c r="T1840" s="8" t="str">
        <f t="shared" si="147"/>
        <v>　</v>
      </c>
      <c r="U1840" s="8" t="str">
        <f t="shared" si="148"/>
        <v xml:space="preserve"> </v>
      </c>
      <c r="V1840" s="8">
        <f t="shared" si="149"/>
        <v>0</v>
      </c>
      <c r="W1840" s="7" t="str">
        <f t="shared" si="150"/>
        <v/>
      </c>
    </row>
    <row r="1841" spans="1:23" ht="57" customHeight="1" x14ac:dyDescent="0.15">
      <c r="A1841" s="10"/>
      <c r="B1841" s="16"/>
      <c r="C1841" s="16"/>
      <c r="D1841" s="15"/>
      <c r="E1841" s="14"/>
      <c r="F1841" s="13"/>
      <c r="G1841" s="12" t="str">
        <f>IF(E1841="","",VLOOKUP(E1841,図書名リスト!$C$3:$W$1161,16,0))</f>
        <v/>
      </c>
      <c r="H1841" s="11" t="str">
        <f>IF(E1841="","",VLOOKUP(W1841,図書名リスト!$A$3:$W$1161,5,0))</f>
        <v/>
      </c>
      <c r="I1841" s="11" t="str">
        <f>IF(E1841="","",VLOOKUP(W1841,図書名リスト!$A$3:$W$1161,9,0))</f>
        <v/>
      </c>
      <c r="J1841" s="11" t="str">
        <f>IF(E1841="","",VLOOKUP(W1841,図書名リスト!$A$3:$W$1161,23,0))</f>
        <v/>
      </c>
      <c r="K1841" s="11" t="str">
        <f>IF(E1841="","",VLOOKUP(W1841,図書名リスト!$A$3:$W$11651,11,0))</f>
        <v/>
      </c>
      <c r="L1841" s="38" t="str">
        <f>IF(E1841="","",VLOOKUP(W1841,図書名リスト!$A$3:$W$1161,14,0))</f>
        <v/>
      </c>
      <c r="M1841" s="9" t="str">
        <f>IF(E1841="","",VLOOKUP(W1841,図書名リスト!$A$3:$W$1161,17,0))</f>
        <v/>
      </c>
      <c r="N1841" s="10"/>
      <c r="O1841" s="9" t="str">
        <f>IF(E1841="","",VLOOKUP(W1841,図書名リスト!$A$3:$W$1161,21,0))</f>
        <v/>
      </c>
      <c r="P1841" s="9" t="str">
        <f>IF(E1841="","",VLOOKUP(W1841,図書名リスト!$A$3:$W$1161,19,0))</f>
        <v/>
      </c>
      <c r="Q1841" s="9" t="str">
        <f>IF(E1841="","",VLOOKUP(W1841,図書名リスト!$A$3:$W$1161,20,0))</f>
        <v/>
      </c>
      <c r="R1841" s="9" t="str">
        <f>IF(E1841="","",VLOOKUP(W1841,図書名リスト!$A$3:$W$1161,22,0))</f>
        <v/>
      </c>
      <c r="S1841" s="8" t="str">
        <f t="shared" si="146"/>
        <v xml:space="preserve"> </v>
      </c>
      <c r="T1841" s="8" t="str">
        <f t="shared" si="147"/>
        <v>　</v>
      </c>
      <c r="U1841" s="8" t="str">
        <f t="shared" si="148"/>
        <v xml:space="preserve"> </v>
      </c>
      <c r="V1841" s="8">
        <f t="shared" si="149"/>
        <v>0</v>
      </c>
      <c r="W1841" s="7" t="str">
        <f t="shared" si="150"/>
        <v/>
      </c>
    </row>
    <row r="1842" spans="1:23" ht="57" customHeight="1" x14ac:dyDescent="0.15">
      <c r="A1842" s="10"/>
      <c r="B1842" s="16"/>
      <c r="C1842" s="16"/>
      <c r="D1842" s="15"/>
      <c r="E1842" s="14"/>
      <c r="F1842" s="13"/>
      <c r="G1842" s="12" t="str">
        <f>IF(E1842="","",VLOOKUP(E1842,図書名リスト!$C$3:$W$1161,16,0))</f>
        <v/>
      </c>
      <c r="H1842" s="11" t="str">
        <f>IF(E1842="","",VLOOKUP(W1842,図書名リスト!$A$3:$W$1161,5,0))</f>
        <v/>
      </c>
      <c r="I1842" s="11" t="str">
        <f>IF(E1842="","",VLOOKUP(W1842,図書名リスト!$A$3:$W$1161,9,0))</f>
        <v/>
      </c>
      <c r="J1842" s="11" t="str">
        <f>IF(E1842="","",VLOOKUP(W1842,図書名リスト!$A$3:$W$1161,23,0))</f>
        <v/>
      </c>
      <c r="K1842" s="11" t="str">
        <f>IF(E1842="","",VLOOKUP(W1842,図書名リスト!$A$3:$W$11651,11,0))</f>
        <v/>
      </c>
      <c r="L1842" s="38" t="str">
        <f>IF(E1842="","",VLOOKUP(W1842,図書名リスト!$A$3:$W$1161,14,0))</f>
        <v/>
      </c>
      <c r="M1842" s="9" t="str">
        <f>IF(E1842="","",VLOOKUP(W1842,図書名リスト!$A$3:$W$1161,17,0))</f>
        <v/>
      </c>
      <c r="N1842" s="10"/>
      <c r="O1842" s="9" t="str">
        <f>IF(E1842="","",VLOOKUP(W1842,図書名リスト!$A$3:$W$1161,21,0))</f>
        <v/>
      </c>
      <c r="P1842" s="9" t="str">
        <f>IF(E1842="","",VLOOKUP(W1842,図書名リスト!$A$3:$W$1161,19,0))</f>
        <v/>
      </c>
      <c r="Q1842" s="9" t="str">
        <f>IF(E1842="","",VLOOKUP(W1842,図書名リスト!$A$3:$W$1161,20,0))</f>
        <v/>
      </c>
      <c r="R1842" s="9" t="str">
        <f>IF(E1842="","",VLOOKUP(W1842,図書名リスト!$A$3:$W$1161,22,0))</f>
        <v/>
      </c>
      <c r="S1842" s="8" t="str">
        <f t="shared" si="146"/>
        <v xml:space="preserve"> </v>
      </c>
      <c r="T1842" s="8" t="str">
        <f t="shared" si="147"/>
        <v>　</v>
      </c>
      <c r="U1842" s="8" t="str">
        <f t="shared" si="148"/>
        <v xml:space="preserve"> </v>
      </c>
      <c r="V1842" s="8">
        <f t="shared" si="149"/>
        <v>0</v>
      </c>
      <c r="W1842" s="7" t="str">
        <f t="shared" si="150"/>
        <v/>
      </c>
    </row>
    <row r="1843" spans="1:23" ht="57" customHeight="1" x14ac:dyDescent="0.15">
      <c r="A1843" s="10"/>
      <c r="B1843" s="16"/>
      <c r="C1843" s="16"/>
      <c r="D1843" s="15"/>
      <c r="E1843" s="14"/>
      <c r="F1843" s="13"/>
      <c r="G1843" s="12" t="str">
        <f>IF(E1843="","",VLOOKUP(E1843,図書名リスト!$C$3:$W$1161,16,0))</f>
        <v/>
      </c>
      <c r="H1843" s="11" t="str">
        <f>IF(E1843="","",VLOOKUP(W1843,図書名リスト!$A$3:$W$1161,5,0))</f>
        <v/>
      </c>
      <c r="I1843" s="11" t="str">
        <f>IF(E1843="","",VLOOKUP(W1843,図書名リスト!$A$3:$W$1161,9,0))</f>
        <v/>
      </c>
      <c r="J1843" s="11" t="str">
        <f>IF(E1843="","",VLOOKUP(W1843,図書名リスト!$A$3:$W$1161,23,0))</f>
        <v/>
      </c>
      <c r="K1843" s="11" t="str">
        <f>IF(E1843="","",VLOOKUP(W1843,図書名リスト!$A$3:$W$11651,11,0))</f>
        <v/>
      </c>
      <c r="L1843" s="38" t="str">
        <f>IF(E1843="","",VLOOKUP(W1843,図書名リスト!$A$3:$W$1161,14,0))</f>
        <v/>
      </c>
      <c r="M1843" s="9" t="str">
        <f>IF(E1843="","",VLOOKUP(W1843,図書名リスト!$A$3:$W$1161,17,0))</f>
        <v/>
      </c>
      <c r="N1843" s="10"/>
      <c r="O1843" s="9" t="str">
        <f>IF(E1843="","",VLOOKUP(W1843,図書名リスト!$A$3:$W$1161,21,0))</f>
        <v/>
      </c>
      <c r="P1843" s="9" t="str">
        <f>IF(E1843="","",VLOOKUP(W1843,図書名リスト!$A$3:$W$1161,19,0))</f>
        <v/>
      </c>
      <c r="Q1843" s="9" t="str">
        <f>IF(E1843="","",VLOOKUP(W1843,図書名リスト!$A$3:$W$1161,20,0))</f>
        <v/>
      </c>
      <c r="R1843" s="9" t="str">
        <f>IF(E1843="","",VLOOKUP(W1843,図書名リスト!$A$3:$W$1161,22,0))</f>
        <v/>
      </c>
      <c r="S1843" s="8" t="str">
        <f t="shared" si="146"/>
        <v xml:space="preserve"> </v>
      </c>
      <c r="T1843" s="8" t="str">
        <f t="shared" si="147"/>
        <v>　</v>
      </c>
      <c r="U1843" s="8" t="str">
        <f t="shared" si="148"/>
        <v xml:space="preserve"> </v>
      </c>
      <c r="V1843" s="8">
        <f t="shared" si="149"/>
        <v>0</v>
      </c>
      <c r="W1843" s="7" t="str">
        <f t="shared" si="150"/>
        <v/>
      </c>
    </row>
    <row r="1844" spans="1:23" ht="57" customHeight="1" x14ac:dyDescent="0.15">
      <c r="A1844" s="10"/>
      <c r="B1844" s="16"/>
      <c r="C1844" s="16"/>
      <c r="D1844" s="15"/>
      <c r="E1844" s="14"/>
      <c r="F1844" s="13"/>
      <c r="G1844" s="12" t="str">
        <f>IF(E1844="","",VLOOKUP(E1844,図書名リスト!$C$3:$W$1161,16,0))</f>
        <v/>
      </c>
      <c r="H1844" s="11" t="str">
        <f>IF(E1844="","",VLOOKUP(W1844,図書名リスト!$A$3:$W$1161,5,0))</f>
        <v/>
      </c>
      <c r="I1844" s="11" t="str">
        <f>IF(E1844="","",VLOOKUP(W1844,図書名リスト!$A$3:$W$1161,9,0))</f>
        <v/>
      </c>
      <c r="J1844" s="11" t="str">
        <f>IF(E1844="","",VLOOKUP(W1844,図書名リスト!$A$3:$W$1161,23,0))</f>
        <v/>
      </c>
      <c r="K1844" s="11" t="str">
        <f>IF(E1844="","",VLOOKUP(W1844,図書名リスト!$A$3:$W$11651,11,0))</f>
        <v/>
      </c>
      <c r="L1844" s="38" t="str">
        <f>IF(E1844="","",VLOOKUP(W1844,図書名リスト!$A$3:$W$1161,14,0))</f>
        <v/>
      </c>
      <c r="M1844" s="9" t="str">
        <f>IF(E1844="","",VLOOKUP(W1844,図書名リスト!$A$3:$W$1161,17,0))</f>
        <v/>
      </c>
      <c r="N1844" s="10"/>
      <c r="O1844" s="9" t="str">
        <f>IF(E1844="","",VLOOKUP(W1844,図書名リスト!$A$3:$W$1161,21,0))</f>
        <v/>
      </c>
      <c r="P1844" s="9" t="str">
        <f>IF(E1844="","",VLOOKUP(W1844,図書名リスト!$A$3:$W$1161,19,0))</f>
        <v/>
      </c>
      <c r="Q1844" s="9" t="str">
        <f>IF(E1844="","",VLOOKUP(W1844,図書名リスト!$A$3:$W$1161,20,0))</f>
        <v/>
      </c>
      <c r="R1844" s="9" t="str">
        <f>IF(E1844="","",VLOOKUP(W1844,図書名リスト!$A$3:$W$1161,22,0))</f>
        <v/>
      </c>
      <c r="S1844" s="8" t="str">
        <f t="shared" si="146"/>
        <v xml:space="preserve"> </v>
      </c>
      <c r="T1844" s="8" t="str">
        <f t="shared" si="147"/>
        <v>　</v>
      </c>
      <c r="U1844" s="8" t="str">
        <f t="shared" si="148"/>
        <v xml:space="preserve"> </v>
      </c>
      <c r="V1844" s="8">
        <f t="shared" si="149"/>
        <v>0</v>
      </c>
      <c r="W1844" s="7" t="str">
        <f t="shared" si="150"/>
        <v/>
      </c>
    </row>
    <row r="1845" spans="1:23" ht="57" customHeight="1" x14ac:dyDescent="0.15">
      <c r="A1845" s="10"/>
      <c r="B1845" s="16"/>
      <c r="C1845" s="16"/>
      <c r="D1845" s="15"/>
      <c r="E1845" s="14"/>
      <c r="F1845" s="13"/>
      <c r="G1845" s="12" t="str">
        <f>IF(E1845="","",VLOOKUP(E1845,図書名リスト!$C$3:$W$1161,16,0))</f>
        <v/>
      </c>
      <c r="H1845" s="11" t="str">
        <f>IF(E1845="","",VLOOKUP(W1845,図書名リスト!$A$3:$W$1161,5,0))</f>
        <v/>
      </c>
      <c r="I1845" s="11" t="str">
        <f>IF(E1845="","",VLOOKUP(W1845,図書名リスト!$A$3:$W$1161,9,0))</f>
        <v/>
      </c>
      <c r="J1845" s="11" t="str">
        <f>IF(E1845="","",VLOOKUP(W1845,図書名リスト!$A$3:$W$1161,23,0))</f>
        <v/>
      </c>
      <c r="K1845" s="11" t="str">
        <f>IF(E1845="","",VLOOKUP(W1845,図書名リスト!$A$3:$W$11651,11,0))</f>
        <v/>
      </c>
      <c r="L1845" s="38" t="str">
        <f>IF(E1845="","",VLOOKUP(W1845,図書名リスト!$A$3:$W$1161,14,0))</f>
        <v/>
      </c>
      <c r="M1845" s="9" t="str">
        <f>IF(E1845="","",VLOOKUP(W1845,図書名リスト!$A$3:$W$1161,17,0))</f>
        <v/>
      </c>
      <c r="N1845" s="10"/>
      <c r="O1845" s="9" t="str">
        <f>IF(E1845="","",VLOOKUP(W1845,図書名リスト!$A$3:$W$1161,21,0))</f>
        <v/>
      </c>
      <c r="P1845" s="9" t="str">
        <f>IF(E1845="","",VLOOKUP(W1845,図書名リスト!$A$3:$W$1161,19,0))</f>
        <v/>
      </c>
      <c r="Q1845" s="9" t="str">
        <f>IF(E1845="","",VLOOKUP(W1845,図書名リスト!$A$3:$W$1161,20,0))</f>
        <v/>
      </c>
      <c r="R1845" s="9" t="str">
        <f>IF(E1845="","",VLOOKUP(W1845,図書名リスト!$A$3:$W$1161,22,0))</f>
        <v/>
      </c>
      <c r="S1845" s="8" t="str">
        <f t="shared" si="146"/>
        <v xml:space="preserve"> </v>
      </c>
      <c r="T1845" s="8" t="str">
        <f t="shared" si="147"/>
        <v>　</v>
      </c>
      <c r="U1845" s="8" t="str">
        <f t="shared" si="148"/>
        <v xml:space="preserve"> </v>
      </c>
      <c r="V1845" s="8">
        <f t="shared" si="149"/>
        <v>0</v>
      </c>
      <c r="W1845" s="7" t="str">
        <f t="shared" si="150"/>
        <v/>
      </c>
    </row>
    <row r="1846" spans="1:23" ht="57" customHeight="1" x14ac:dyDescent="0.15">
      <c r="A1846" s="10"/>
      <c r="B1846" s="16"/>
      <c r="C1846" s="16"/>
      <c r="D1846" s="15"/>
      <c r="E1846" s="14"/>
      <c r="F1846" s="13"/>
      <c r="G1846" s="12" t="str">
        <f>IF(E1846="","",VLOOKUP(E1846,図書名リスト!$C$3:$W$1161,16,0))</f>
        <v/>
      </c>
      <c r="H1846" s="11" t="str">
        <f>IF(E1846="","",VLOOKUP(W1846,図書名リスト!$A$3:$W$1161,5,0))</f>
        <v/>
      </c>
      <c r="I1846" s="11" t="str">
        <f>IF(E1846="","",VLOOKUP(W1846,図書名リスト!$A$3:$W$1161,9,0))</f>
        <v/>
      </c>
      <c r="J1846" s="11" t="str">
        <f>IF(E1846="","",VLOOKUP(W1846,図書名リスト!$A$3:$W$1161,23,0))</f>
        <v/>
      </c>
      <c r="K1846" s="11" t="str">
        <f>IF(E1846="","",VLOOKUP(W1846,図書名リスト!$A$3:$W$11651,11,0))</f>
        <v/>
      </c>
      <c r="L1846" s="38" t="str">
        <f>IF(E1846="","",VLOOKUP(W1846,図書名リスト!$A$3:$W$1161,14,0))</f>
        <v/>
      </c>
      <c r="M1846" s="9" t="str">
        <f>IF(E1846="","",VLOOKUP(W1846,図書名リスト!$A$3:$W$1161,17,0))</f>
        <v/>
      </c>
      <c r="N1846" s="10"/>
      <c r="O1846" s="9" t="str">
        <f>IF(E1846="","",VLOOKUP(W1846,図書名リスト!$A$3:$W$1161,21,0))</f>
        <v/>
      </c>
      <c r="P1846" s="9" t="str">
        <f>IF(E1846="","",VLOOKUP(W1846,図書名リスト!$A$3:$W$1161,19,0))</f>
        <v/>
      </c>
      <c r="Q1846" s="9" t="str">
        <f>IF(E1846="","",VLOOKUP(W1846,図書名リスト!$A$3:$W$1161,20,0))</f>
        <v/>
      </c>
      <c r="R1846" s="9" t="str">
        <f>IF(E1846="","",VLOOKUP(W1846,図書名リスト!$A$3:$W$1161,22,0))</f>
        <v/>
      </c>
      <c r="S1846" s="8" t="str">
        <f t="shared" si="146"/>
        <v xml:space="preserve"> </v>
      </c>
      <c r="T1846" s="8" t="str">
        <f t="shared" si="147"/>
        <v>　</v>
      </c>
      <c r="U1846" s="8" t="str">
        <f t="shared" si="148"/>
        <v xml:space="preserve"> </v>
      </c>
      <c r="V1846" s="8">
        <f t="shared" si="149"/>
        <v>0</v>
      </c>
      <c r="W1846" s="7" t="str">
        <f t="shared" si="150"/>
        <v/>
      </c>
    </row>
    <row r="1847" spans="1:23" ht="57" customHeight="1" x14ac:dyDescent="0.15">
      <c r="A1847" s="10"/>
      <c r="B1847" s="16"/>
      <c r="C1847" s="16"/>
      <c r="D1847" s="15"/>
      <c r="E1847" s="14"/>
      <c r="F1847" s="13"/>
      <c r="G1847" s="12" t="str">
        <f>IF(E1847="","",VLOOKUP(E1847,図書名リスト!$C$3:$W$1161,16,0))</f>
        <v/>
      </c>
      <c r="H1847" s="11" t="str">
        <f>IF(E1847="","",VLOOKUP(W1847,図書名リスト!$A$3:$W$1161,5,0))</f>
        <v/>
      </c>
      <c r="I1847" s="11" t="str">
        <f>IF(E1847="","",VLOOKUP(W1847,図書名リスト!$A$3:$W$1161,9,0))</f>
        <v/>
      </c>
      <c r="J1847" s="11" t="str">
        <f>IF(E1847="","",VLOOKUP(W1847,図書名リスト!$A$3:$W$1161,23,0))</f>
        <v/>
      </c>
      <c r="K1847" s="11" t="str">
        <f>IF(E1847="","",VLOOKUP(W1847,図書名リスト!$A$3:$W$11651,11,0))</f>
        <v/>
      </c>
      <c r="L1847" s="38" t="str">
        <f>IF(E1847="","",VLOOKUP(W1847,図書名リスト!$A$3:$W$1161,14,0))</f>
        <v/>
      </c>
      <c r="M1847" s="9" t="str">
        <f>IF(E1847="","",VLOOKUP(W1847,図書名リスト!$A$3:$W$1161,17,0))</f>
        <v/>
      </c>
      <c r="N1847" s="10"/>
      <c r="O1847" s="9" t="str">
        <f>IF(E1847="","",VLOOKUP(W1847,図書名リスト!$A$3:$W$1161,21,0))</f>
        <v/>
      </c>
      <c r="P1847" s="9" t="str">
        <f>IF(E1847="","",VLOOKUP(W1847,図書名リスト!$A$3:$W$1161,19,0))</f>
        <v/>
      </c>
      <c r="Q1847" s="9" t="str">
        <f>IF(E1847="","",VLOOKUP(W1847,図書名リスト!$A$3:$W$1161,20,0))</f>
        <v/>
      </c>
      <c r="R1847" s="9" t="str">
        <f>IF(E1847="","",VLOOKUP(W1847,図書名リスト!$A$3:$W$1161,22,0))</f>
        <v/>
      </c>
      <c r="S1847" s="8" t="str">
        <f t="shared" si="146"/>
        <v xml:space="preserve"> </v>
      </c>
      <c r="T1847" s="8" t="str">
        <f t="shared" si="147"/>
        <v>　</v>
      </c>
      <c r="U1847" s="8" t="str">
        <f t="shared" si="148"/>
        <v xml:space="preserve"> </v>
      </c>
      <c r="V1847" s="8">
        <f t="shared" si="149"/>
        <v>0</v>
      </c>
      <c r="W1847" s="7" t="str">
        <f t="shared" si="150"/>
        <v/>
      </c>
    </row>
    <row r="1848" spans="1:23" ht="57" customHeight="1" x14ac:dyDescent="0.15">
      <c r="A1848" s="10"/>
      <c r="B1848" s="16"/>
      <c r="C1848" s="16"/>
      <c r="D1848" s="15"/>
      <c r="E1848" s="14"/>
      <c r="F1848" s="13"/>
      <c r="G1848" s="12" t="str">
        <f>IF(E1848="","",VLOOKUP(E1848,図書名リスト!$C$3:$W$1161,16,0))</f>
        <v/>
      </c>
      <c r="H1848" s="11" t="str">
        <f>IF(E1848="","",VLOOKUP(W1848,図書名リスト!$A$3:$W$1161,5,0))</f>
        <v/>
      </c>
      <c r="I1848" s="11" t="str">
        <f>IF(E1848="","",VLOOKUP(W1848,図書名リスト!$A$3:$W$1161,9,0))</f>
        <v/>
      </c>
      <c r="J1848" s="11" t="str">
        <f>IF(E1848="","",VLOOKUP(W1848,図書名リスト!$A$3:$W$1161,23,0))</f>
        <v/>
      </c>
      <c r="K1848" s="11" t="str">
        <f>IF(E1848="","",VLOOKUP(W1848,図書名リスト!$A$3:$W$11651,11,0))</f>
        <v/>
      </c>
      <c r="L1848" s="38" t="str">
        <f>IF(E1848="","",VLOOKUP(W1848,図書名リスト!$A$3:$W$1161,14,0))</f>
        <v/>
      </c>
      <c r="M1848" s="9" t="str">
        <f>IF(E1848="","",VLOOKUP(W1848,図書名リスト!$A$3:$W$1161,17,0))</f>
        <v/>
      </c>
      <c r="N1848" s="10"/>
      <c r="O1848" s="9" t="str">
        <f>IF(E1848="","",VLOOKUP(W1848,図書名リスト!$A$3:$W$1161,21,0))</f>
        <v/>
      </c>
      <c r="P1848" s="9" t="str">
        <f>IF(E1848="","",VLOOKUP(W1848,図書名リスト!$A$3:$W$1161,19,0))</f>
        <v/>
      </c>
      <c r="Q1848" s="9" t="str">
        <f>IF(E1848="","",VLOOKUP(W1848,図書名リスト!$A$3:$W$1161,20,0))</f>
        <v/>
      </c>
      <c r="R1848" s="9" t="str">
        <f>IF(E1848="","",VLOOKUP(W1848,図書名リスト!$A$3:$W$1161,22,0))</f>
        <v/>
      </c>
      <c r="S1848" s="8" t="str">
        <f t="shared" si="146"/>
        <v xml:space="preserve"> </v>
      </c>
      <c r="T1848" s="8" t="str">
        <f t="shared" si="147"/>
        <v>　</v>
      </c>
      <c r="U1848" s="8" t="str">
        <f t="shared" si="148"/>
        <v xml:space="preserve"> </v>
      </c>
      <c r="V1848" s="8">
        <f t="shared" si="149"/>
        <v>0</v>
      </c>
      <c r="W1848" s="7" t="str">
        <f t="shared" si="150"/>
        <v/>
      </c>
    </row>
    <row r="1849" spans="1:23" ht="57" customHeight="1" x14ac:dyDescent="0.15">
      <c r="A1849" s="10"/>
      <c r="B1849" s="16"/>
      <c r="C1849" s="16"/>
      <c r="D1849" s="15"/>
      <c r="E1849" s="14"/>
      <c r="F1849" s="13"/>
      <c r="G1849" s="12" t="str">
        <f>IF(E1849="","",VLOOKUP(E1849,図書名リスト!$C$3:$W$1161,16,0))</f>
        <v/>
      </c>
      <c r="H1849" s="11" t="str">
        <f>IF(E1849="","",VLOOKUP(W1849,図書名リスト!$A$3:$W$1161,5,0))</f>
        <v/>
      </c>
      <c r="I1849" s="11" t="str">
        <f>IF(E1849="","",VLOOKUP(W1849,図書名リスト!$A$3:$W$1161,9,0))</f>
        <v/>
      </c>
      <c r="J1849" s="11" t="str">
        <f>IF(E1849="","",VLOOKUP(W1849,図書名リスト!$A$3:$W$1161,23,0))</f>
        <v/>
      </c>
      <c r="K1849" s="11" t="str">
        <f>IF(E1849="","",VLOOKUP(W1849,図書名リスト!$A$3:$W$11651,11,0))</f>
        <v/>
      </c>
      <c r="L1849" s="38" t="str">
        <f>IF(E1849="","",VLOOKUP(W1849,図書名リスト!$A$3:$W$1161,14,0))</f>
        <v/>
      </c>
      <c r="M1849" s="9" t="str">
        <f>IF(E1849="","",VLOOKUP(W1849,図書名リスト!$A$3:$W$1161,17,0))</f>
        <v/>
      </c>
      <c r="N1849" s="10"/>
      <c r="O1849" s="9" t="str">
        <f>IF(E1849="","",VLOOKUP(W1849,図書名リスト!$A$3:$W$1161,21,0))</f>
        <v/>
      </c>
      <c r="P1849" s="9" t="str">
        <f>IF(E1849="","",VLOOKUP(W1849,図書名リスト!$A$3:$W$1161,19,0))</f>
        <v/>
      </c>
      <c r="Q1849" s="9" t="str">
        <f>IF(E1849="","",VLOOKUP(W1849,図書名リスト!$A$3:$W$1161,20,0))</f>
        <v/>
      </c>
      <c r="R1849" s="9" t="str">
        <f>IF(E1849="","",VLOOKUP(W1849,図書名リスト!$A$3:$W$1161,22,0))</f>
        <v/>
      </c>
      <c r="S1849" s="8" t="str">
        <f t="shared" si="146"/>
        <v xml:space="preserve"> </v>
      </c>
      <c r="T1849" s="8" t="str">
        <f t="shared" si="147"/>
        <v>　</v>
      </c>
      <c r="U1849" s="8" t="str">
        <f t="shared" si="148"/>
        <v xml:space="preserve"> </v>
      </c>
      <c r="V1849" s="8">
        <f t="shared" si="149"/>
        <v>0</v>
      </c>
      <c r="W1849" s="7" t="str">
        <f t="shared" si="150"/>
        <v/>
      </c>
    </row>
    <row r="1850" spans="1:23" ht="57" customHeight="1" x14ac:dyDescent="0.15">
      <c r="A1850" s="10"/>
      <c r="B1850" s="16"/>
      <c r="C1850" s="16"/>
      <c r="D1850" s="15"/>
      <c r="E1850" s="14"/>
      <c r="F1850" s="13"/>
      <c r="G1850" s="12" t="str">
        <f>IF(E1850="","",VLOOKUP(E1850,図書名リスト!$C$3:$W$1161,16,0))</f>
        <v/>
      </c>
      <c r="H1850" s="11" t="str">
        <f>IF(E1850="","",VLOOKUP(W1850,図書名リスト!$A$3:$W$1161,5,0))</f>
        <v/>
      </c>
      <c r="I1850" s="11" t="str">
        <f>IF(E1850="","",VLOOKUP(W1850,図書名リスト!$A$3:$W$1161,9,0))</f>
        <v/>
      </c>
      <c r="J1850" s="11" t="str">
        <f>IF(E1850="","",VLOOKUP(W1850,図書名リスト!$A$3:$W$1161,23,0))</f>
        <v/>
      </c>
      <c r="K1850" s="11" t="str">
        <f>IF(E1850="","",VLOOKUP(W1850,図書名リスト!$A$3:$W$11651,11,0))</f>
        <v/>
      </c>
      <c r="L1850" s="38" t="str">
        <f>IF(E1850="","",VLOOKUP(W1850,図書名リスト!$A$3:$W$1161,14,0))</f>
        <v/>
      </c>
      <c r="M1850" s="9" t="str">
        <f>IF(E1850="","",VLOOKUP(W1850,図書名リスト!$A$3:$W$1161,17,0))</f>
        <v/>
      </c>
      <c r="N1850" s="10"/>
      <c r="O1850" s="9" t="str">
        <f>IF(E1850="","",VLOOKUP(W1850,図書名リスト!$A$3:$W$1161,21,0))</f>
        <v/>
      </c>
      <c r="P1850" s="9" t="str">
        <f>IF(E1850="","",VLOOKUP(W1850,図書名リスト!$A$3:$W$1161,19,0))</f>
        <v/>
      </c>
      <c r="Q1850" s="9" t="str">
        <f>IF(E1850="","",VLOOKUP(W1850,図書名リスト!$A$3:$W$1161,20,0))</f>
        <v/>
      </c>
      <c r="R1850" s="9" t="str">
        <f>IF(E1850="","",VLOOKUP(W1850,図書名リスト!$A$3:$W$1161,22,0))</f>
        <v/>
      </c>
      <c r="S1850" s="8" t="str">
        <f t="shared" si="146"/>
        <v xml:space="preserve"> </v>
      </c>
      <c r="T1850" s="8" t="str">
        <f t="shared" si="147"/>
        <v>　</v>
      </c>
      <c r="U1850" s="8" t="str">
        <f t="shared" si="148"/>
        <v xml:space="preserve"> </v>
      </c>
      <c r="V1850" s="8">
        <f t="shared" si="149"/>
        <v>0</v>
      </c>
      <c r="W1850" s="7" t="str">
        <f t="shared" si="150"/>
        <v/>
      </c>
    </row>
    <row r="1851" spans="1:23" ht="57" customHeight="1" x14ac:dyDescent="0.15">
      <c r="A1851" s="10"/>
      <c r="B1851" s="16"/>
      <c r="C1851" s="16"/>
      <c r="D1851" s="15"/>
      <c r="E1851" s="14"/>
      <c r="F1851" s="13"/>
      <c r="G1851" s="12" t="str">
        <f>IF(E1851="","",VLOOKUP(E1851,図書名リスト!$C$3:$W$1161,16,0))</f>
        <v/>
      </c>
      <c r="H1851" s="11" t="str">
        <f>IF(E1851="","",VLOOKUP(W1851,図書名リスト!$A$3:$W$1161,5,0))</f>
        <v/>
      </c>
      <c r="I1851" s="11" t="str">
        <f>IF(E1851="","",VLOOKUP(W1851,図書名リスト!$A$3:$W$1161,9,0))</f>
        <v/>
      </c>
      <c r="J1851" s="11" t="str">
        <f>IF(E1851="","",VLOOKUP(W1851,図書名リスト!$A$3:$W$1161,23,0))</f>
        <v/>
      </c>
      <c r="K1851" s="11" t="str">
        <f>IF(E1851="","",VLOOKUP(W1851,図書名リスト!$A$3:$W$11651,11,0))</f>
        <v/>
      </c>
      <c r="L1851" s="38" t="str">
        <f>IF(E1851="","",VLOOKUP(W1851,図書名リスト!$A$3:$W$1161,14,0))</f>
        <v/>
      </c>
      <c r="M1851" s="9" t="str">
        <f>IF(E1851="","",VLOOKUP(W1851,図書名リスト!$A$3:$W$1161,17,0))</f>
        <v/>
      </c>
      <c r="N1851" s="10"/>
      <c r="O1851" s="9" t="str">
        <f>IF(E1851="","",VLOOKUP(W1851,図書名リスト!$A$3:$W$1161,21,0))</f>
        <v/>
      </c>
      <c r="P1851" s="9" t="str">
        <f>IF(E1851="","",VLOOKUP(W1851,図書名リスト!$A$3:$W$1161,19,0))</f>
        <v/>
      </c>
      <c r="Q1851" s="9" t="str">
        <f>IF(E1851="","",VLOOKUP(W1851,図書名リスト!$A$3:$W$1161,20,0))</f>
        <v/>
      </c>
      <c r="R1851" s="9" t="str">
        <f>IF(E1851="","",VLOOKUP(W1851,図書名リスト!$A$3:$W$1161,22,0))</f>
        <v/>
      </c>
      <c r="S1851" s="8" t="str">
        <f t="shared" si="146"/>
        <v xml:space="preserve"> </v>
      </c>
      <c r="T1851" s="8" t="str">
        <f t="shared" si="147"/>
        <v>　</v>
      </c>
      <c r="U1851" s="8" t="str">
        <f t="shared" si="148"/>
        <v xml:space="preserve"> </v>
      </c>
      <c r="V1851" s="8">
        <f t="shared" si="149"/>
        <v>0</v>
      </c>
      <c r="W1851" s="7" t="str">
        <f t="shared" si="150"/>
        <v/>
      </c>
    </row>
    <row r="1852" spans="1:23" ht="57" customHeight="1" x14ac:dyDescent="0.15">
      <c r="A1852" s="10"/>
      <c r="B1852" s="16"/>
      <c r="C1852" s="16"/>
      <c r="D1852" s="15"/>
      <c r="E1852" s="14"/>
      <c r="F1852" s="13"/>
      <c r="G1852" s="12" t="str">
        <f>IF(E1852="","",VLOOKUP(E1852,図書名リスト!$C$3:$W$1161,16,0))</f>
        <v/>
      </c>
      <c r="H1852" s="11" t="str">
        <f>IF(E1852="","",VLOOKUP(W1852,図書名リスト!$A$3:$W$1161,5,0))</f>
        <v/>
      </c>
      <c r="I1852" s="11" t="str">
        <f>IF(E1852="","",VLOOKUP(W1852,図書名リスト!$A$3:$W$1161,9,0))</f>
        <v/>
      </c>
      <c r="J1852" s="11" t="str">
        <f>IF(E1852="","",VLOOKUP(W1852,図書名リスト!$A$3:$W$1161,23,0))</f>
        <v/>
      </c>
      <c r="K1852" s="11" t="str">
        <f>IF(E1852="","",VLOOKUP(W1852,図書名リスト!$A$3:$W$11651,11,0))</f>
        <v/>
      </c>
      <c r="L1852" s="38" t="str">
        <f>IF(E1852="","",VLOOKUP(W1852,図書名リスト!$A$3:$W$1161,14,0))</f>
        <v/>
      </c>
      <c r="M1852" s="9" t="str">
        <f>IF(E1852="","",VLOOKUP(W1852,図書名リスト!$A$3:$W$1161,17,0))</f>
        <v/>
      </c>
      <c r="N1852" s="10"/>
      <c r="O1852" s="9" t="str">
        <f>IF(E1852="","",VLOOKUP(W1852,図書名リスト!$A$3:$W$1161,21,0))</f>
        <v/>
      </c>
      <c r="P1852" s="9" t="str">
        <f>IF(E1852="","",VLOOKUP(W1852,図書名リスト!$A$3:$W$1161,19,0))</f>
        <v/>
      </c>
      <c r="Q1852" s="9" t="str">
        <f>IF(E1852="","",VLOOKUP(W1852,図書名リスト!$A$3:$W$1161,20,0))</f>
        <v/>
      </c>
      <c r="R1852" s="9" t="str">
        <f>IF(E1852="","",VLOOKUP(W1852,図書名リスト!$A$3:$W$1161,22,0))</f>
        <v/>
      </c>
      <c r="S1852" s="8" t="str">
        <f t="shared" si="146"/>
        <v xml:space="preserve"> </v>
      </c>
      <c r="T1852" s="8" t="str">
        <f t="shared" si="147"/>
        <v>　</v>
      </c>
      <c r="U1852" s="8" t="str">
        <f t="shared" si="148"/>
        <v xml:space="preserve"> </v>
      </c>
      <c r="V1852" s="8">
        <f t="shared" si="149"/>
        <v>0</v>
      </c>
      <c r="W1852" s="7" t="str">
        <f t="shared" si="150"/>
        <v/>
      </c>
    </row>
    <row r="1853" spans="1:23" ht="57" customHeight="1" x14ac:dyDescent="0.15">
      <c r="A1853" s="10"/>
      <c r="B1853" s="16"/>
      <c r="C1853" s="16"/>
      <c r="D1853" s="15"/>
      <c r="E1853" s="14"/>
      <c r="F1853" s="13"/>
      <c r="G1853" s="12" t="str">
        <f>IF(E1853="","",VLOOKUP(E1853,図書名リスト!$C$3:$W$1161,16,0))</f>
        <v/>
      </c>
      <c r="H1853" s="11" t="str">
        <f>IF(E1853="","",VLOOKUP(W1853,図書名リスト!$A$3:$W$1161,5,0))</f>
        <v/>
      </c>
      <c r="I1853" s="11" t="str">
        <f>IF(E1853="","",VLOOKUP(W1853,図書名リスト!$A$3:$W$1161,9,0))</f>
        <v/>
      </c>
      <c r="J1853" s="11" t="str">
        <f>IF(E1853="","",VLOOKUP(W1853,図書名リスト!$A$3:$W$1161,23,0))</f>
        <v/>
      </c>
      <c r="K1853" s="11" t="str">
        <f>IF(E1853="","",VLOOKUP(W1853,図書名リスト!$A$3:$W$11651,11,0))</f>
        <v/>
      </c>
      <c r="L1853" s="38" t="str">
        <f>IF(E1853="","",VLOOKUP(W1853,図書名リスト!$A$3:$W$1161,14,0))</f>
        <v/>
      </c>
      <c r="M1853" s="9" t="str">
        <f>IF(E1853="","",VLOOKUP(W1853,図書名リスト!$A$3:$W$1161,17,0))</f>
        <v/>
      </c>
      <c r="N1853" s="10"/>
      <c r="O1853" s="9" t="str">
        <f>IF(E1853="","",VLOOKUP(W1853,図書名リスト!$A$3:$W$1161,21,0))</f>
        <v/>
      </c>
      <c r="P1853" s="9" t="str">
        <f>IF(E1853="","",VLOOKUP(W1853,図書名リスト!$A$3:$W$1161,19,0))</f>
        <v/>
      </c>
      <c r="Q1853" s="9" t="str">
        <f>IF(E1853="","",VLOOKUP(W1853,図書名リスト!$A$3:$W$1161,20,0))</f>
        <v/>
      </c>
      <c r="R1853" s="9" t="str">
        <f>IF(E1853="","",VLOOKUP(W1853,図書名リスト!$A$3:$W$1161,22,0))</f>
        <v/>
      </c>
      <c r="S1853" s="8" t="str">
        <f t="shared" si="146"/>
        <v xml:space="preserve"> </v>
      </c>
      <c r="T1853" s="8" t="str">
        <f t="shared" si="147"/>
        <v>　</v>
      </c>
      <c r="U1853" s="8" t="str">
        <f t="shared" si="148"/>
        <v xml:space="preserve"> </v>
      </c>
      <c r="V1853" s="8">
        <f t="shared" si="149"/>
        <v>0</v>
      </c>
      <c r="W1853" s="7" t="str">
        <f t="shared" si="150"/>
        <v/>
      </c>
    </row>
    <row r="1854" spans="1:23" ht="57" customHeight="1" x14ac:dyDescent="0.15">
      <c r="A1854" s="10"/>
      <c r="B1854" s="16"/>
      <c r="C1854" s="16"/>
      <c r="D1854" s="15"/>
      <c r="E1854" s="14"/>
      <c r="F1854" s="13"/>
      <c r="G1854" s="12" t="str">
        <f>IF(E1854="","",VLOOKUP(E1854,図書名リスト!$C$3:$W$1161,16,0))</f>
        <v/>
      </c>
      <c r="H1854" s="11" t="str">
        <f>IF(E1854="","",VLOOKUP(W1854,図書名リスト!$A$3:$W$1161,5,0))</f>
        <v/>
      </c>
      <c r="I1854" s="11" t="str">
        <f>IF(E1854="","",VLOOKUP(W1854,図書名リスト!$A$3:$W$1161,9,0))</f>
        <v/>
      </c>
      <c r="J1854" s="11" t="str">
        <f>IF(E1854="","",VLOOKUP(W1854,図書名リスト!$A$3:$W$1161,23,0))</f>
        <v/>
      </c>
      <c r="K1854" s="11" t="str">
        <f>IF(E1854="","",VLOOKUP(W1854,図書名リスト!$A$3:$W$11651,11,0))</f>
        <v/>
      </c>
      <c r="L1854" s="38" t="str">
        <f>IF(E1854="","",VLOOKUP(W1854,図書名リスト!$A$3:$W$1161,14,0))</f>
        <v/>
      </c>
      <c r="M1854" s="9" t="str">
        <f>IF(E1854="","",VLOOKUP(W1854,図書名リスト!$A$3:$W$1161,17,0))</f>
        <v/>
      </c>
      <c r="N1854" s="10"/>
      <c r="O1854" s="9" t="str">
        <f>IF(E1854="","",VLOOKUP(W1854,図書名リスト!$A$3:$W$1161,21,0))</f>
        <v/>
      </c>
      <c r="P1854" s="9" t="str">
        <f>IF(E1854="","",VLOOKUP(W1854,図書名リスト!$A$3:$W$1161,19,0))</f>
        <v/>
      </c>
      <c r="Q1854" s="9" t="str">
        <f>IF(E1854="","",VLOOKUP(W1854,図書名リスト!$A$3:$W$1161,20,0))</f>
        <v/>
      </c>
      <c r="R1854" s="9" t="str">
        <f>IF(E1854="","",VLOOKUP(W1854,図書名リスト!$A$3:$W$1161,22,0))</f>
        <v/>
      </c>
      <c r="S1854" s="8" t="str">
        <f t="shared" si="146"/>
        <v xml:space="preserve"> </v>
      </c>
      <c r="T1854" s="8" t="str">
        <f t="shared" si="147"/>
        <v>　</v>
      </c>
      <c r="U1854" s="8" t="str">
        <f t="shared" si="148"/>
        <v xml:space="preserve"> </v>
      </c>
      <c r="V1854" s="8">
        <f t="shared" si="149"/>
        <v>0</v>
      </c>
      <c r="W1854" s="7" t="str">
        <f t="shared" si="150"/>
        <v/>
      </c>
    </row>
    <row r="1855" spans="1:23" ht="57" customHeight="1" x14ac:dyDescent="0.15">
      <c r="A1855" s="10"/>
      <c r="B1855" s="16"/>
      <c r="C1855" s="16"/>
      <c r="D1855" s="15"/>
      <c r="E1855" s="14"/>
      <c r="F1855" s="13"/>
      <c r="G1855" s="12" t="str">
        <f>IF(E1855="","",VLOOKUP(E1855,図書名リスト!$C$3:$W$1161,16,0))</f>
        <v/>
      </c>
      <c r="H1855" s="11" t="str">
        <f>IF(E1855="","",VLOOKUP(W1855,図書名リスト!$A$3:$W$1161,5,0))</f>
        <v/>
      </c>
      <c r="I1855" s="11" t="str">
        <f>IF(E1855="","",VLOOKUP(W1855,図書名リスト!$A$3:$W$1161,9,0))</f>
        <v/>
      </c>
      <c r="J1855" s="11" t="str">
        <f>IF(E1855="","",VLOOKUP(W1855,図書名リスト!$A$3:$W$1161,23,0))</f>
        <v/>
      </c>
      <c r="K1855" s="11" t="str">
        <f>IF(E1855="","",VLOOKUP(W1855,図書名リスト!$A$3:$W$11651,11,0))</f>
        <v/>
      </c>
      <c r="L1855" s="38" t="str">
        <f>IF(E1855="","",VLOOKUP(W1855,図書名リスト!$A$3:$W$1161,14,0))</f>
        <v/>
      </c>
      <c r="M1855" s="9" t="str">
        <f>IF(E1855="","",VLOOKUP(W1855,図書名リスト!$A$3:$W$1161,17,0))</f>
        <v/>
      </c>
      <c r="N1855" s="10"/>
      <c r="O1855" s="9" t="str">
        <f>IF(E1855="","",VLOOKUP(W1855,図書名リスト!$A$3:$W$1161,21,0))</f>
        <v/>
      </c>
      <c r="P1855" s="9" t="str">
        <f>IF(E1855="","",VLOOKUP(W1855,図書名リスト!$A$3:$W$1161,19,0))</f>
        <v/>
      </c>
      <c r="Q1855" s="9" t="str">
        <f>IF(E1855="","",VLOOKUP(W1855,図書名リスト!$A$3:$W$1161,20,0))</f>
        <v/>
      </c>
      <c r="R1855" s="9" t="str">
        <f>IF(E1855="","",VLOOKUP(W1855,図書名リスト!$A$3:$W$1161,22,0))</f>
        <v/>
      </c>
      <c r="S1855" s="8" t="str">
        <f t="shared" si="146"/>
        <v xml:space="preserve"> </v>
      </c>
      <c r="T1855" s="8" t="str">
        <f t="shared" si="147"/>
        <v>　</v>
      </c>
      <c r="U1855" s="8" t="str">
        <f t="shared" si="148"/>
        <v xml:space="preserve"> </v>
      </c>
      <c r="V1855" s="8">
        <f t="shared" si="149"/>
        <v>0</v>
      </c>
      <c r="W1855" s="7" t="str">
        <f t="shared" si="150"/>
        <v/>
      </c>
    </row>
    <row r="1856" spans="1:23" ht="57" customHeight="1" x14ac:dyDescent="0.15">
      <c r="A1856" s="10"/>
      <c r="B1856" s="16"/>
      <c r="C1856" s="16"/>
      <c r="D1856" s="15"/>
      <c r="E1856" s="14"/>
      <c r="F1856" s="13"/>
      <c r="G1856" s="12" t="str">
        <f>IF(E1856="","",VLOOKUP(E1856,図書名リスト!$C$3:$W$1161,16,0))</f>
        <v/>
      </c>
      <c r="H1856" s="11" t="str">
        <f>IF(E1856="","",VLOOKUP(W1856,図書名リスト!$A$3:$W$1161,5,0))</f>
        <v/>
      </c>
      <c r="I1856" s="11" t="str">
        <f>IF(E1856="","",VLOOKUP(W1856,図書名リスト!$A$3:$W$1161,9,0))</f>
        <v/>
      </c>
      <c r="J1856" s="11" t="str">
        <f>IF(E1856="","",VLOOKUP(W1856,図書名リスト!$A$3:$W$1161,23,0))</f>
        <v/>
      </c>
      <c r="K1856" s="11" t="str">
        <f>IF(E1856="","",VLOOKUP(W1856,図書名リスト!$A$3:$W$11651,11,0))</f>
        <v/>
      </c>
      <c r="L1856" s="38" t="str">
        <f>IF(E1856="","",VLOOKUP(W1856,図書名リスト!$A$3:$W$1161,14,0))</f>
        <v/>
      </c>
      <c r="M1856" s="9" t="str">
        <f>IF(E1856="","",VLOOKUP(W1856,図書名リスト!$A$3:$W$1161,17,0))</f>
        <v/>
      </c>
      <c r="N1856" s="10"/>
      <c r="O1856" s="9" t="str">
        <f>IF(E1856="","",VLOOKUP(W1856,図書名リスト!$A$3:$W$1161,21,0))</f>
        <v/>
      </c>
      <c r="P1856" s="9" t="str">
        <f>IF(E1856="","",VLOOKUP(W1856,図書名リスト!$A$3:$W$1161,19,0))</f>
        <v/>
      </c>
      <c r="Q1856" s="9" t="str">
        <f>IF(E1856="","",VLOOKUP(W1856,図書名リスト!$A$3:$W$1161,20,0))</f>
        <v/>
      </c>
      <c r="R1856" s="9" t="str">
        <f>IF(E1856="","",VLOOKUP(W1856,図書名リスト!$A$3:$W$1161,22,0))</f>
        <v/>
      </c>
      <c r="S1856" s="8" t="str">
        <f t="shared" si="146"/>
        <v xml:space="preserve"> </v>
      </c>
      <c r="T1856" s="8" t="str">
        <f t="shared" si="147"/>
        <v>　</v>
      </c>
      <c r="U1856" s="8" t="str">
        <f t="shared" si="148"/>
        <v xml:space="preserve"> </v>
      </c>
      <c r="V1856" s="8">
        <f t="shared" si="149"/>
        <v>0</v>
      </c>
      <c r="W1856" s="7" t="str">
        <f t="shared" si="150"/>
        <v/>
      </c>
    </row>
    <row r="1857" spans="1:23" ht="57" customHeight="1" x14ac:dyDescent="0.15">
      <c r="A1857" s="10"/>
      <c r="B1857" s="16"/>
      <c r="C1857" s="16"/>
      <c r="D1857" s="15"/>
      <c r="E1857" s="14"/>
      <c r="F1857" s="13"/>
      <c r="G1857" s="12" t="str">
        <f>IF(E1857="","",VLOOKUP(E1857,図書名リスト!$C$3:$W$1161,16,0))</f>
        <v/>
      </c>
      <c r="H1857" s="11" t="str">
        <f>IF(E1857="","",VLOOKUP(W1857,図書名リスト!$A$3:$W$1161,5,0))</f>
        <v/>
      </c>
      <c r="I1857" s="11" t="str">
        <f>IF(E1857="","",VLOOKUP(W1857,図書名リスト!$A$3:$W$1161,9,0))</f>
        <v/>
      </c>
      <c r="J1857" s="11" t="str">
        <f>IF(E1857="","",VLOOKUP(W1857,図書名リスト!$A$3:$W$1161,23,0))</f>
        <v/>
      </c>
      <c r="K1857" s="11" t="str">
        <f>IF(E1857="","",VLOOKUP(W1857,図書名リスト!$A$3:$W$11651,11,0))</f>
        <v/>
      </c>
      <c r="L1857" s="38" t="str">
        <f>IF(E1857="","",VLOOKUP(W1857,図書名リスト!$A$3:$W$1161,14,0))</f>
        <v/>
      </c>
      <c r="M1857" s="9" t="str">
        <f>IF(E1857="","",VLOOKUP(W1857,図書名リスト!$A$3:$W$1161,17,0))</f>
        <v/>
      </c>
      <c r="N1857" s="10"/>
      <c r="O1857" s="9" t="str">
        <f>IF(E1857="","",VLOOKUP(W1857,図書名リスト!$A$3:$W$1161,21,0))</f>
        <v/>
      </c>
      <c r="P1857" s="9" t="str">
        <f>IF(E1857="","",VLOOKUP(W1857,図書名リスト!$A$3:$W$1161,19,0))</f>
        <v/>
      </c>
      <c r="Q1857" s="9" t="str">
        <f>IF(E1857="","",VLOOKUP(W1857,図書名リスト!$A$3:$W$1161,20,0))</f>
        <v/>
      </c>
      <c r="R1857" s="9" t="str">
        <f>IF(E1857="","",VLOOKUP(W1857,図書名リスト!$A$3:$W$1161,22,0))</f>
        <v/>
      </c>
      <c r="S1857" s="8" t="str">
        <f t="shared" si="146"/>
        <v xml:space="preserve"> </v>
      </c>
      <c r="T1857" s="8" t="str">
        <f t="shared" si="147"/>
        <v>　</v>
      </c>
      <c r="U1857" s="8" t="str">
        <f t="shared" si="148"/>
        <v xml:space="preserve"> </v>
      </c>
      <c r="V1857" s="8">
        <f t="shared" si="149"/>
        <v>0</v>
      </c>
      <c r="W1857" s="7" t="str">
        <f t="shared" si="150"/>
        <v/>
      </c>
    </row>
    <row r="1858" spans="1:23" ht="57" customHeight="1" x14ac:dyDescent="0.15">
      <c r="A1858" s="10"/>
      <c r="B1858" s="16"/>
      <c r="C1858" s="16"/>
      <c r="D1858" s="15"/>
      <c r="E1858" s="14"/>
      <c r="F1858" s="13"/>
      <c r="G1858" s="12" t="str">
        <f>IF(E1858="","",VLOOKUP(E1858,図書名リスト!$C$3:$W$1161,16,0))</f>
        <v/>
      </c>
      <c r="H1858" s="11" t="str">
        <f>IF(E1858="","",VLOOKUP(W1858,図書名リスト!$A$3:$W$1161,5,0))</f>
        <v/>
      </c>
      <c r="I1858" s="11" t="str">
        <f>IF(E1858="","",VLOOKUP(W1858,図書名リスト!$A$3:$W$1161,9,0))</f>
        <v/>
      </c>
      <c r="J1858" s="11" t="str">
        <f>IF(E1858="","",VLOOKUP(W1858,図書名リスト!$A$3:$W$1161,23,0))</f>
        <v/>
      </c>
      <c r="K1858" s="11" t="str">
        <f>IF(E1858="","",VLOOKUP(W1858,図書名リスト!$A$3:$W$11651,11,0))</f>
        <v/>
      </c>
      <c r="L1858" s="38" t="str">
        <f>IF(E1858="","",VLOOKUP(W1858,図書名リスト!$A$3:$W$1161,14,0))</f>
        <v/>
      </c>
      <c r="M1858" s="9" t="str">
        <f>IF(E1858="","",VLOOKUP(W1858,図書名リスト!$A$3:$W$1161,17,0))</f>
        <v/>
      </c>
      <c r="N1858" s="10"/>
      <c r="O1858" s="9" t="str">
        <f>IF(E1858="","",VLOOKUP(W1858,図書名リスト!$A$3:$W$1161,21,0))</f>
        <v/>
      </c>
      <c r="P1858" s="9" t="str">
        <f>IF(E1858="","",VLOOKUP(W1858,図書名リスト!$A$3:$W$1161,19,0))</f>
        <v/>
      </c>
      <c r="Q1858" s="9" t="str">
        <f>IF(E1858="","",VLOOKUP(W1858,図書名リスト!$A$3:$W$1161,20,0))</f>
        <v/>
      </c>
      <c r="R1858" s="9" t="str">
        <f>IF(E1858="","",VLOOKUP(W1858,図書名リスト!$A$3:$W$1161,22,0))</f>
        <v/>
      </c>
      <c r="S1858" s="8" t="str">
        <f t="shared" si="146"/>
        <v xml:space="preserve"> </v>
      </c>
      <c r="T1858" s="8" t="str">
        <f t="shared" si="147"/>
        <v>　</v>
      </c>
      <c r="U1858" s="8" t="str">
        <f t="shared" si="148"/>
        <v xml:space="preserve"> </v>
      </c>
      <c r="V1858" s="8">
        <f t="shared" si="149"/>
        <v>0</v>
      </c>
      <c r="W1858" s="7" t="str">
        <f t="shared" si="150"/>
        <v/>
      </c>
    </row>
    <row r="1859" spans="1:23" ht="57" customHeight="1" x14ac:dyDescent="0.15">
      <c r="A1859" s="10"/>
      <c r="B1859" s="16"/>
      <c r="C1859" s="16"/>
      <c r="D1859" s="15"/>
      <c r="E1859" s="14"/>
      <c r="F1859" s="13"/>
      <c r="G1859" s="12" t="str">
        <f>IF(E1859="","",VLOOKUP(E1859,図書名リスト!$C$3:$W$1161,16,0))</f>
        <v/>
      </c>
      <c r="H1859" s="11" t="str">
        <f>IF(E1859="","",VLOOKUP(W1859,図書名リスト!$A$3:$W$1161,5,0))</f>
        <v/>
      </c>
      <c r="I1859" s="11" t="str">
        <f>IF(E1859="","",VLOOKUP(W1859,図書名リスト!$A$3:$W$1161,9,0))</f>
        <v/>
      </c>
      <c r="J1859" s="11" t="str">
        <f>IF(E1859="","",VLOOKUP(W1859,図書名リスト!$A$3:$W$1161,23,0))</f>
        <v/>
      </c>
      <c r="K1859" s="11" t="str">
        <f>IF(E1859="","",VLOOKUP(W1859,図書名リスト!$A$3:$W$11651,11,0))</f>
        <v/>
      </c>
      <c r="L1859" s="38" t="str">
        <f>IF(E1859="","",VLOOKUP(W1859,図書名リスト!$A$3:$W$1161,14,0))</f>
        <v/>
      </c>
      <c r="M1859" s="9" t="str">
        <f>IF(E1859="","",VLOOKUP(W1859,図書名リスト!$A$3:$W$1161,17,0))</f>
        <v/>
      </c>
      <c r="N1859" s="10"/>
      <c r="O1859" s="9" t="str">
        <f>IF(E1859="","",VLOOKUP(W1859,図書名リスト!$A$3:$W$1161,21,0))</f>
        <v/>
      </c>
      <c r="P1859" s="9" t="str">
        <f>IF(E1859="","",VLOOKUP(W1859,図書名リスト!$A$3:$W$1161,19,0))</f>
        <v/>
      </c>
      <c r="Q1859" s="9" t="str">
        <f>IF(E1859="","",VLOOKUP(W1859,図書名リスト!$A$3:$W$1161,20,0))</f>
        <v/>
      </c>
      <c r="R1859" s="9" t="str">
        <f>IF(E1859="","",VLOOKUP(W1859,図書名リスト!$A$3:$W$1161,22,0))</f>
        <v/>
      </c>
      <c r="S1859" s="8" t="str">
        <f t="shared" si="146"/>
        <v xml:space="preserve"> </v>
      </c>
      <c r="T1859" s="8" t="str">
        <f t="shared" si="147"/>
        <v>　</v>
      </c>
      <c r="U1859" s="8" t="str">
        <f t="shared" si="148"/>
        <v xml:space="preserve"> </v>
      </c>
      <c r="V1859" s="8">
        <f t="shared" si="149"/>
        <v>0</v>
      </c>
      <c r="W1859" s="7" t="str">
        <f t="shared" si="150"/>
        <v/>
      </c>
    </row>
    <row r="1860" spans="1:23" ht="57" customHeight="1" x14ac:dyDescent="0.15">
      <c r="A1860" s="10"/>
      <c r="B1860" s="16"/>
      <c r="C1860" s="16"/>
      <c r="D1860" s="15"/>
      <c r="E1860" s="14"/>
      <c r="F1860" s="13"/>
      <c r="G1860" s="12" t="str">
        <f>IF(E1860="","",VLOOKUP(E1860,図書名リスト!$C$3:$W$1161,16,0))</f>
        <v/>
      </c>
      <c r="H1860" s="11" t="str">
        <f>IF(E1860="","",VLOOKUP(W1860,図書名リスト!$A$3:$W$1161,5,0))</f>
        <v/>
      </c>
      <c r="I1860" s="11" t="str">
        <f>IF(E1860="","",VLOOKUP(W1860,図書名リスト!$A$3:$W$1161,9,0))</f>
        <v/>
      </c>
      <c r="J1860" s="11" t="str">
        <f>IF(E1860="","",VLOOKUP(W1860,図書名リスト!$A$3:$W$1161,23,0))</f>
        <v/>
      </c>
      <c r="K1860" s="11" t="str">
        <f>IF(E1860="","",VLOOKUP(W1860,図書名リスト!$A$3:$W$11651,11,0))</f>
        <v/>
      </c>
      <c r="L1860" s="38" t="str">
        <f>IF(E1860="","",VLOOKUP(W1860,図書名リスト!$A$3:$W$1161,14,0))</f>
        <v/>
      </c>
      <c r="M1860" s="9" t="str">
        <f>IF(E1860="","",VLOOKUP(W1860,図書名リスト!$A$3:$W$1161,17,0))</f>
        <v/>
      </c>
      <c r="N1860" s="10"/>
      <c r="O1860" s="9" t="str">
        <f>IF(E1860="","",VLOOKUP(W1860,図書名リスト!$A$3:$W$1161,21,0))</f>
        <v/>
      </c>
      <c r="P1860" s="9" t="str">
        <f>IF(E1860="","",VLOOKUP(W1860,図書名リスト!$A$3:$W$1161,19,0))</f>
        <v/>
      </c>
      <c r="Q1860" s="9" t="str">
        <f>IF(E1860="","",VLOOKUP(W1860,図書名リスト!$A$3:$W$1161,20,0))</f>
        <v/>
      </c>
      <c r="R1860" s="9" t="str">
        <f>IF(E1860="","",VLOOKUP(W1860,図書名リスト!$A$3:$W$1161,22,0))</f>
        <v/>
      </c>
      <c r="S1860" s="8" t="str">
        <f t="shared" si="146"/>
        <v xml:space="preserve"> </v>
      </c>
      <c r="T1860" s="8" t="str">
        <f t="shared" si="147"/>
        <v>　</v>
      </c>
      <c r="U1860" s="8" t="str">
        <f t="shared" si="148"/>
        <v xml:space="preserve"> </v>
      </c>
      <c r="V1860" s="8">
        <f t="shared" si="149"/>
        <v>0</v>
      </c>
      <c r="W1860" s="7" t="str">
        <f t="shared" si="150"/>
        <v/>
      </c>
    </row>
    <row r="1861" spans="1:23" ht="57" customHeight="1" x14ac:dyDescent="0.15">
      <c r="A1861" s="10"/>
      <c r="B1861" s="16"/>
      <c r="C1861" s="16"/>
      <c r="D1861" s="15"/>
      <c r="E1861" s="14"/>
      <c r="F1861" s="13"/>
      <c r="G1861" s="12" t="str">
        <f>IF(E1861="","",VLOOKUP(E1861,図書名リスト!$C$3:$W$1161,16,0))</f>
        <v/>
      </c>
      <c r="H1861" s="11" t="str">
        <f>IF(E1861="","",VLOOKUP(W1861,図書名リスト!$A$3:$W$1161,5,0))</f>
        <v/>
      </c>
      <c r="I1861" s="11" t="str">
        <f>IF(E1861="","",VLOOKUP(W1861,図書名リスト!$A$3:$W$1161,9,0))</f>
        <v/>
      </c>
      <c r="J1861" s="11" t="str">
        <f>IF(E1861="","",VLOOKUP(W1861,図書名リスト!$A$3:$W$1161,23,0))</f>
        <v/>
      </c>
      <c r="K1861" s="11" t="str">
        <f>IF(E1861="","",VLOOKUP(W1861,図書名リスト!$A$3:$W$11651,11,0))</f>
        <v/>
      </c>
      <c r="L1861" s="38" t="str">
        <f>IF(E1861="","",VLOOKUP(W1861,図書名リスト!$A$3:$W$1161,14,0))</f>
        <v/>
      </c>
      <c r="M1861" s="9" t="str">
        <f>IF(E1861="","",VLOOKUP(W1861,図書名リスト!$A$3:$W$1161,17,0))</f>
        <v/>
      </c>
      <c r="N1861" s="10"/>
      <c r="O1861" s="9" t="str">
        <f>IF(E1861="","",VLOOKUP(W1861,図書名リスト!$A$3:$W$1161,21,0))</f>
        <v/>
      </c>
      <c r="P1861" s="9" t="str">
        <f>IF(E1861="","",VLOOKUP(W1861,図書名リスト!$A$3:$W$1161,19,0))</f>
        <v/>
      </c>
      <c r="Q1861" s="9" t="str">
        <f>IF(E1861="","",VLOOKUP(W1861,図書名リスト!$A$3:$W$1161,20,0))</f>
        <v/>
      </c>
      <c r="R1861" s="9" t="str">
        <f>IF(E1861="","",VLOOKUP(W1861,図書名リスト!$A$3:$W$1161,22,0))</f>
        <v/>
      </c>
      <c r="S1861" s="8" t="str">
        <f t="shared" si="146"/>
        <v xml:space="preserve"> </v>
      </c>
      <c r="T1861" s="8" t="str">
        <f t="shared" si="147"/>
        <v>　</v>
      </c>
      <c r="U1861" s="8" t="str">
        <f t="shared" si="148"/>
        <v xml:space="preserve"> </v>
      </c>
      <c r="V1861" s="8">
        <f t="shared" si="149"/>
        <v>0</v>
      </c>
      <c r="W1861" s="7" t="str">
        <f t="shared" si="150"/>
        <v/>
      </c>
    </row>
    <row r="1862" spans="1:23" ht="57" customHeight="1" x14ac:dyDescent="0.15">
      <c r="A1862" s="10"/>
      <c r="B1862" s="16"/>
      <c r="C1862" s="16"/>
      <c r="D1862" s="15"/>
      <c r="E1862" s="14"/>
      <c r="F1862" s="13"/>
      <c r="G1862" s="12" t="str">
        <f>IF(E1862="","",VLOOKUP(E1862,図書名リスト!$C$3:$W$1161,16,0))</f>
        <v/>
      </c>
      <c r="H1862" s="11" t="str">
        <f>IF(E1862="","",VLOOKUP(W1862,図書名リスト!$A$3:$W$1161,5,0))</f>
        <v/>
      </c>
      <c r="I1862" s="11" t="str">
        <f>IF(E1862="","",VLOOKUP(W1862,図書名リスト!$A$3:$W$1161,9,0))</f>
        <v/>
      </c>
      <c r="J1862" s="11" t="str">
        <f>IF(E1862="","",VLOOKUP(W1862,図書名リスト!$A$3:$W$1161,23,0))</f>
        <v/>
      </c>
      <c r="K1862" s="11" t="str">
        <f>IF(E1862="","",VLOOKUP(W1862,図書名リスト!$A$3:$W$11651,11,0))</f>
        <v/>
      </c>
      <c r="L1862" s="38" t="str">
        <f>IF(E1862="","",VLOOKUP(W1862,図書名リスト!$A$3:$W$1161,14,0))</f>
        <v/>
      </c>
      <c r="M1862" s="9" t="str">
        <f>IF(E1862="","",VLOOKUP(W1862,図書名リスト!$A$3:$W$1161,17,0))</f>
        <v/>
      </c>
      <c r="N1862" s="10"/>
      <c r="O1862" s="9" t="str">
        <f>IF(E1862="","",VLOOKUP(W1862,図書名リスト!$A$3:$W$1161,21,0))</f>
        <v/>
      </c>
      <c r="P1862" s="9" t="str">
        <f>IF(E1862="","",VLOOKUP(W1862,図書名リスト!$A$3:$W$1161,19,0))</f>
        <v/>
      </c>
      <c r="Q1862" s="9" t="str">
        <f>IF(E1862="","",VLOOKUP(W1862,図書名リスト!$A$3:$W$1161,20,0))</f>
        <v/>
      </c>
      <c r="R1862" s="9" t="str">
        <f>IF(E1862="","",VLOOKUP(W1862,図書名リスト!$A$3:$W$1161,22,0))</f>
        <v/>
      </c>
      <c r="S1862" s="8" t="str">
        <f t="shared" si="146"/>
        <v xml:space="preserve"> </v>
      </c>
      <c r="T1862" s="8" t="str">
        <f t="shared" si="147"/>
        <v>　</v>
      </c>
      <c r="U1862" s="8" t="str">
        <f t="shared" si="148"/>
        <v xml:space="preserve"> </v>
      </c>
      <c r="V1862" s="8">
        <f t="shared" si="149"/>
        <v>0</v>
      </c>
      <c r="W1862" s="7" t="str">
        <f t="shared" si="150"/>
        <v/>
      </c>
    </row>
    <row r="1863" spans="1:23" ht="57" customHeight="1" x14ac:dyDescent="0.15">
      <c r="A1863" s="10"/>
      <c r="B1863" s="16"/>
      <c r="C1863" s="16"/>
      <c r="D1863" s="15"/>
      <c r="E1863" s="14"/>
      <c r="F1863" s="13"/>
      <c r="G1863" s="12" t="str">
        <f>IF(E1863="","",VLOOKUP(E1863,図書名リスト!$C$3:$W$1161,16,0))</f>
        <v/>
      </c>
      <c r="H1863" s="11" t="str">
        <f>IF(E1863="","",VLOOKUP(W1863,図書名リスト!$A$3:$W$1161,5,0))</f>
        <v/>
      </c>
      <c r="I1863" s="11" t="str">
        <f>IF(E1863="","",VLOOKUP(W1863,図書名リスト!$A$3:$W$1161,9,0))</f>
        <v/>
      </c>
      <c r="J1863" s="11" t="str">
        <f>IF(E1863="","",VLOOKUP(W1863,図書名リスト!$A$3:$W$1161,23,0))</f>
        <v/>
      </c>
      <c r="K1863" s="11" t="str">
        <f>IF(E1863="","",VLOOKUP(W1863,図書名リスト!$A$3:$W$11651,11,0))</f>
        <v/>
      </c>
      <c r="L1863" s="38" t="str">
        <f>IF(E1863="","",VLOOKUP(W1863,図書名リスト!$A$3:$W$1161,14,0))</f>
        <v/>
      </c>
      <c r="M1863" s="9" t="str">
        <f>IF(E1863="","",VLOOKUP(W1863,図書名リスト!$A$3:$W$1161,17,0))</f>
        <v/>
      </c>
      <c r="N1863" s="10"/>
      <c r="O1863" s="9" t="str">
        <f>IF(E1863="","",VLOOKUP(W1863,図書名リスト!$A$3:$W$1161,21,0))</f>
        <v/>
      </c>
      <c r="P1863" s="9" t="str">
        <f>IF(E1863="","",VLOOKUP(W1863,図書名リスト!$A$3:$W$1161,19,0))</f>
        <v/>
      </c>
      <c r="Q1863" s="9" t="str">
        <f>IF(E1863="","",VLOOKUP(W1863,図書名リスト!$A$3:$W$1161,20,0))</f>
        <v/>
      </c>
      <c r="R1863" s="9" t="str">
        <f>IF(E1863="","",VLOOKUP(W1863,図書名リスト!$A$3:$W$1161,22,0))</f>
        <v/>
      </c>
      <c r="S1863" s="8" t="str">
        <f t="shared" si="146"/>
        <v xml:space="preserve"> </v>
      </c>
      <c r="T1863" s="8" t="str">
        <f t="shared" si="147"/>
        <v>　</v>
      </c>
      <c r="U1863" s="8" t="str">
        <f t="shared" si="148"/>
        <v xml:space="preserve"> </v>
      </c>
      <c r="V1863" s="8">
        <f t="shared" si="149"/>
        <v>0</v>
      </c>
      <c r="W1863" s="7" t="str">
        <f t="shared" si="150"/>
        <v/>
      </c>
    </row>
    <row r="1864" spans="1:23" ht="57" customHeight="1" x14ac:dyDescent="0.15">
      <c r="A1864" s="10"/>
      <c r="B1864" s="16"/>
      <c r="C1864" s="16"/>
      <c r="D1864" s="15"/>
      <c r="E1864" s="14"/>
      <c r="F1864" s="13"/>
      <c r="G1864" s="12" t="str">
        <f>IF(E1864="","",VLOOKUP(E1864,図書名リスト!$C$3:$W$1161,16,0))</f>
        <v/>
      </c>
      <c r="H1864" s="11" t="str">
        <f>IF(E1864="","",VLOOKUP(W1864,図書名リスト!$A$3:$W$1161,5,0))</f>
        <v/>
      </c>
      <c r="I1864" s="11" t="str">
        <f>IF(E1864="","",VLOOKUP(W1864,図書名リスト!$A$3:$W$1161,9,0))</f>
        <v/>
      </c>
      <c r="J1864" s="11" t="str">
        <f>IF(E1864="","",VLOOKUP(W1864,図書名リスト!$A$3:$W$1161,23,0))</f>
        <v/>
      </c>
      <c r="K1864" s="11" t="str">
        <f>IF(E1864="","",VLOOKUP(W1864,図書名リスト!$A$3:$W$11651,11,0))</f>
        <v/>
      </c>
      <c r="L1864" s="38" t="str">
        <f>IF(E1864="","",VLOOKUP(W1864,図書名リスト!$A$3:$W$1161,14,0))</f>
        <v/>
      </c>
      <c r="M1864" s="9" t="str">
        <f>IF(E1864="","",VLOOKUP(W1864,図書名リスト!$A$3:$W$1161,17,0))</f>
        <v/>
      </c>
      <c r="N1864" s="10"/>
      <c r="O1864" s="9" t="str">
        <f>IF(E1864="","",VLOOKUP(W1864,図書名リスト!$A$3:$W$1161,21,0))</f>
        <v/>
      </c>
      <c r="P1864" s="9" t="str">
        <f>IF(E1864="","",VLOOKUP(W1864,図書名リスト!$A$3:$W$1161,19,0))</f>
        <v/>
      </c>
      <c r="Q1864" s="9" t="str">
        <f>IF(E1864="","",VLOOKUP(W1864,図書名リスト!$A$3:$W$1161,20,0))</f>
        <v/>
      </c>
      <c r="R1864" s="9" t="str">
        <f>IF(E1864="","",VLOOKUP(W1864,図書名リスト!$A$3:$W$1161,22,0))</f>
        <v/>
      </c>
      <c r="S1864" s="8" t="str">
        <f t="shared" si="146"/>
        <v xml:space="preserve"> </v>
      </c>
      <c r="T1864" s="8" t="str">
        <f t="shared" si="147"/>
        <v>　</v>
      </c>
      <c r="U1864" s="8" t="str">
        <f t="shared" si="148"/>
        <v xml:space="preserve"> </v>
      </c>
      <c r="V1864" s="8">
        <f t="shared" si="149"/>
        <v>0</v>
      </c>
      <c r="W1864" s="7" t="str">
        <f t="shared" si="150"/>
        <v/>
      </c>
    </row>
    <row r="1865" spans="1:23" ht="57" customHeight="1" x14ac:dyDescent="0.15">
      <c r="A1865" s="10"/>
      <c r="B1865" s="16"/>
      <c r="C1865" s="16"/>
      <c r="D1865" s="15"/>
      <c r="E1865" s="14"/>
      <c r="F1865" s="13"/>
      <c r="G1865" s="12" t="str">
        <f>IF(E1865="","",VLOOKUP(E1865,図書名リスト!$C$3:$W$1161,16,0))</f>
        <v/>
      </c>
      <c r="H1865" s="11" t="str">
        <f>IF(E1865="","",VLOOKUP(W1865,図書名リスト!$A$3:$W$1161,5,0))</f>
        <v/>
      </c>
      <c r="I1865" s="11" t="str">
        <f>IF(E1865="","",VLOOKUP(W1865,図書名リスト!$A$3:$W$1161,9,0))</f>
        <v/>
      </c>
      <c r="J1865" s="11" t="str">
        <f>IF(E1865="","",VLOOKUP(W1865,図書名リスト!$A$3:$W$1161,23,0))</f>
        <v/>
      </c>
      <c r="K1865" s="11" t="str">
        <f>IF(E1865="","",VLOOKUP(W1865,図書名リスト!$A$3:$W$11651,11,0))</f>
        <v/>
      </c>
      <c r="L1865" s="38" t="str">
        <f>IF(E1865="","",VLOOKUP(W1865,図書名リスト!$A$3:$W$1161,14,0))</f>
        <v/>
      </c>
      <c r="M1865" s="9" t="str">
        <f>IF(E1865="","",VLOOKUP(W1865,図書名リスト!$A$3:$W$1161,17,0))</f>
        <v/>
      </c>
      <c r="N1865" s="10"/>
      <c r="O1865" s="9" t="str">
        <f>IF(E1865="","",VLOOKUP(W1865,図書名リスト!$A$3:$W$1161,21,0))</f>
        <v/>
      </c>
      <c r="P1865" s="9" t="str">
        <f>IF(E1865="","",VLOOKUP(W1865,図書名リスト!$A$3:$W$1161,19,0))</f>
        <v/>
      </c>
      <c r="Q1865" s="9" t="str">
        <f>IF(E1865="","",VLOOKUP(W1865,図書名リスト!$A$3:$W$1161,20,0))</f>
        <v/>
      </c>
      <c r="R1865" s="9" t="str">
        <f>IF(E1865="","",VLOOKUP(W1865,図書名リスト!$A$3:$W$1161,22,0))</f>
        <v/>
      </c>
      <c r="S1865" s="8" t="str">
        <f t="shared" si="146"/>
        <v xml:space="preserve"> </v>
      </c>
      <c r="T1865" s="8" t="str">
        <f t="shared" si="147"/>
        <v>　</v>
      </c>
      <c r="U1865" s="8" t="str">
        <f t="shared" si="148"/>
        <v xml:space="preserve"> </v>
      </c>
      <c r="V1865" s="8">
        <f t="shared" si="149"/>
        <v>0</v>
      </c>
      <c r="W1865" s="7" t="str">
        <f t="shared" si="150"/>
        <v/>
      </c>
    </row>
    <row r="1866" spans="1:23" ht="57" customHeight="1" x14ac:dyDescent="0.15">
      <c r="A1866" s="10"/>
      <c r="B1866" s="16"/>
      <c r="C1866" s="16"/>
      <c r="D1866" s="15"/>
      <c r="E1866" s="14"/>
      <c r="F1866" s="13"/>
      <c r="G1866" s="12" t="str">
        <f>IF(E1866="","",VLOOKUP(E1866,図書名リスト!$C$3:$W$1161,16,0))</f>
        <v/>
      </c>
      <c r="H1866" s="11" t="str">
        <f>IF(E1866="","",VLOOKUP(W1866,図書名リスト!$A$3:$W$1161,5,0))</f>
        <v/>
      </c>
      <c r="I1866" s="11" t="str">
        <f>IF(E1866="","",VLOOKUP(W1866,図書名リスト!$A$3:$W$1161,9,0))</f>
        <v/>
      </c>
      <c r="J1866" s="11" t="str">
        <f>IF(E1866="","",VLOOKUP(W1866,図書名リスト!$A$3:$W$1161,23,0))</f>
        <v/>
      </c>
      <c r="K1866" s="11" t="str">
        <f>IF(E1866="","",VLOOKUP(W1866,図書名リスト!$A$3:$W$11651,11,0))</f>
        <v/>
      </c>
      <c r="L1866" s="38" t="str">
        <f>IF(E1866="","",VLOOKUP(W1866,図書名リスト!$A$3:$W$1161,14,0))</f>
        <v/>
      </c>
      <c r="M1866" s="9" t="str">
        <f>IF(E1866="","",VLOOKUP(W1866,図書名リスト!$A$3:$W$1161,17,0))</f>
        <v/>
      </c>
      <c r="N1866" s="10"/>
      <c r="O1866" s="9" t="str">
        <f>IF(E1866="","",VLOOKUP(W1866,図書名リスト!$A$3:$W$1161,21,0))</f>
        <v/>
      </c>
      <c r="P1866" s="9" t="str">
        <f>IF(E1866="","",VLOOKUP(W1866,図書名リスト!$A$3:$W$1161,19,0))</f>
        <v/>
      </c>
      <c r="Q1866" s="9" t="str">
        <f>IF(E1866="","",VLOOKUP(W1866,図書名リスト!$A$3:$W$1161,20,0))</f>
        <v/>
      </c>
      <c r="R1866" s="9" t="str">
        <f>IF(E1866="","",VLOOKUP(W1866,図書名リスト!$A$3:$W$1161,22,0))</f>
        <v/>
      </c>
      <c r="S1866" s="8" t="str">
        <f t="shared" si="146"/>
        <v xml:space="preserve"> </v>
      </c>
      <c r="T1866" s="8" t="str">
        <f t="shared" si="147"/>
        <v>　</v>
      </c>
      <c r="U1866" s="8" t="str">
        <f t="shared" si="148"/>
        <v xml:space="preserve"> </v>
      </c>
      <c r="V1866" s="8">
        <f t="shared" si="149"/>
        <v>0</v>
      </c>
      <c r="W1866" s="7" t="str">
        <f t="shared" si="150"/>
        <v/>
      </c>
    </row>
    <row r="1867" spans="1:23" ht="57" customHeight="1" x14ac:dyDescent="0.15">
      <c r="A1867" s="10"/>
      <c r="B1867" s="16"/>
      <c r="C1867" s="16"/>
      <c r="D1867" s="15"/>
      <c r="E1867" s="14"/>
      <c r="F1867" s="13"/>
      <c r="G1867" s="12" t="str">
        <f>IF(E1867="","",VLOOKUP(E1867,図書名リスト!$C$3:$W$1161,16,0))</f>
        <v/>
      </c>
      <c r="H1867" s="11" t="str">
        <f>IF(E1867="","",VLOOKUP(W1867,図書名リスト!$A$3:$W$1161,5,0))</f>
        <v/>
      </c>
      <c r="I1867" s="11" t="str">
        <f>IF(E1867="","",VLOOKUP(W1867,図書名リスト!$A$3:$W$1161,9,0))</f>
        <v/>
      </c>
      <c r="J1867" s="11" t="str">
        <f>IF(E1867="","",VLOOKUP(W1867,図書名リスト!$A$3:$W$1161,23,0))</f>
        <v/>
      </c>
      <c r="K1867" s="11" t="str">
        <f>IF(E1867="","",VLOOKUP(W1867,図書名リスト!$A$3:$W$11651,11,0))</f>
        <v/>
      </c>
      <c r="L1867" s="38" t="str">
        <f>IF(E1867="","",VLOOKUP(W1867,図書名リスト!$A$3:$W$1161,14,0))</f>
        <v/>
      </c>
      <c r="M1867" s="9" t="str">
        <f>IF(E1867="","",VLOOKUP(W1867,図書名リスト!$A$3:$W$1161,17,0))</f>
        <v/>
      </c>
      <c r="N1867" s="10"/>
      <c r="O1867" s="9" t="str">
        <f>IF(E1867="","",VLOOKUP(W1867,図書名リスト!$A$3:$W$1161,21,0))</f>
        <v/>
      </c>
      <c r="P1867" s="9" t="str">
        <f>IF(E1867="","",VLOOKUP(W1867,図書名リスト!$A$3:$W$1161,19,0))</f>
        <v/>
      </c>
      <c r="Q1867" s="9" t="str">
        <f>IF(E1867="","",VLOOKUP(W1867,図書名リスト!$A$3:$W$1161,20,0))</f>
        <v/>
      </c>
      <c r="R1867" s="9" t="str">
        <f>IF(E1867="","",VLOOKUP(W1867,図書名リスト!$A$3:$W$1161,22,0))</f>
        <v/>
      </c>
      <c r="S1867" s="8" t="str">
        <f t="shared" si="146"/>
        <v xml:space="preserve"> </v>
      </c>
      <c r="T1867" s="8" t="str">
        <f t="shared" si="147"/>
        <v>　</v>
      </c>
      <c r="U1867" s="8" t="str">
        <f t="shared" si="148"/>
        <v xml:space="preserve"> </v>
      </c>
      <c r="V1867" s="8">
        <f t="shared" si="149"/>
        <v>0</v>
      </c>
      <c r="W1867" s="7" t="str">
        <f t="shared" si="150"/>
        <v/>
      </c>
    </row>
    <row r="1868" spans="1:23" ht="57" customHeight="1" x14ac:dyDescent="0.15">
      <c r="A1868" s="10"/>
      <c r="B1868" s="16"/>
      <c r="C1868" s="16"/>
      <c r="D1868" s="15"/>
      <c r="E1868" s="14"/>
      <c r="F1868" s="13"/>
      <c r="G1868" s="12" t="str">
        <f>IF(E1868="","",VLOOKUP(E1868,図書名リスト!$C$3:$W$1161,16,0))</f>
        <v/>
      </c>
      <c r="H1868" s="11" t="str">
        <f>IF(E1868="","",VLOOKUP(W1868,図書名リスト!$A$3:$W$1161,5,0))</f>
        <v/>
      </c>
      <c r="I1868" s="11" t="str">
        <f>IF(E1868="","",VLOOKUP(W1868,図書名リスト!$A$3:$W$1161,9,0))</f>
        <v/>
      </c>
      <c r="J1868" s="11" t="str">
        <f>IF(E1868="","",VLOOKUP(W1868,図書名リスト!$A$3:$W$1161,23,0))</f>
        <v/>
      </c>
      <c r="K1868" s="11" t="str">
        <f>IF(E1868="","",VLOOKUP(W1868,図書名リスト!$A$3:$W$11651,11,0))</f>
        <v/>
      </c>
      <c r="L1868" s="38" t="str">
        <f>IF(E1868="","",VLOOKUP(W1868,図書名リスト!$A$3:$W$1161,14,0))</f>
        <v/>
      </c>
      <c r="M1868" s="9" t="str">
        <f>IF(E1868="","",VLOOKUP(W1868,図書名リスト!$A$3:$W$1161,17,0))</f>
        <v/>
      </c>
      <c r="N1868" s="10"/>
      <c r="O1868" s="9" t="str">
        <f>IF(E1868="","",VLOOKUP(W1868,図書名リスト!$A$3:$W$1161,21,0))</f>
        <v/>
      </c>
      <c r="P1868" s="9" t="str">
        <f>IF(E1868="","",VLOOKUP(W1868,図書名リスト!$A$3:$W$1161,19,0))</f>
        <v/>
      </c>
      <c r="Q1868" s="9" t="str">
        <f>IF(E1868="","",VLOOKUP(W1868,図書名リスト!$A$3:$W$1161,20,0))</f>
        <v/>
      </c>
      <c r="R1868" s="9" t="str">
        <f>IF(E1868="","",VLOOKUP(W1868,図書名リスト!$A$3:$W$1161,22,0))</f>
        <v/>
      </c>
      <c r="S1868" s="8" t="str">
        <f t="shared" si="146"/>
        <v xml:space="preserve"> </v>
      </c>
      <c r="T1868" s="8" t="str">
        <f t="shared" si="147"/>
        <v>　</v>
      </c>
      <c r="U1868" s="8" t="str">
        <f t="shared" si="148"/>
        <v xml:space="preserve"> </v>
      </c>
      <c r="V1868" s="8">
        <f t="shared" si="149"/>
        <v>0</v>
      </c>
      <c r="W1868" s="7" t="str">
        <f t="shared" si="150"/>
        <v/>
      </c>
    </row>
    <row r="1869" spans="1:23" ht="57" customHeight="1" x14ac:dyDescent="0.15">
      <c r="A1869" s="10"/>
      <c r="B1869" s="16"/>
      <c r="C1869" s="16"/>
      <c r="D1869" s="15"/>
      <c r="E1869" s="14"/>
      <c r="F1869" s="13"/>
      <c r="G1869" s="12" t="str">
        <f>IF(E1869="","",VLOOKUP(E1869,図書名リスト!$C$3:$W$1161,16,0))</f>
        <v/>
      </c>
      <c r="H1869" s="11" t="str">
        <f>IF(E1869="","",VLOOKUP(W1869,図書名リスト!$A$3:$W$1161,5,0))</f>
        <v/>
      </c>
      <c r="I1869" s="11" t="str">
        <f>IF(E1869="","",VLOOKUP(W1869,図書名リスト!$A$3:$W$1161,9,0))</f>
        <v/>
      </c>
      <c r="J1869" s="11" t="str">
        <f>IF(E1869="","",VLOOKUP(W1869,図書名リスト!$A$3:$W$1161,23,0))</f>
        <v/>
      </c>
      <c r="K1869" s="11" t="str">
        <f>IF(E1869="","",VLOOKUP(W1869,図書名リスト!$A$3:$W$11651,11,0))</f>
        <v/>
      </c>
      <c r="L1869" s="38" t="str">
        <f>IF(E1869="","",VLOOKUP(W1869,図書名リスト!$A$3:$W$1161,14,0))</f>
        <v/>
      </c>
      <c r="M1869" s="9" t="str">
        <f>IF(E1869="","",VLOOKUP(W1869,図書名リスト!$A$3:$W$1161,17,0))</f>
        <v/>
      </c>
      <c r="N1869" s="10"/>
      <c r="O1869" s="9" t="str">
        <f>IF(E1869="","",VLOOKUP(W1869,図書名リスト!$A$3:$W$1161,21,0))</f>
        <v/>
      </c>
      <c r="P1869" s="9" t="str">
        <f>IF(E1869="","",VLOOKUP(W1869,図書名リスト!$A$3:$W$1161,19,0))</f>
        <v/>
      </c>
      <c r="Q1869" s="9" t="str">
        <f>IF(E1869="","",VLOOKUP(W1869,図書名リスト!$A$3:$W$1161,20,0))</f>
        <v/>
      </c>
      <c r="R1869" s="9" t="str">
        <f>IF(E1869="","",VLOOKUP(W1869,図書名リスト!$A$3:$W$1161,22,0))</f>
        <v/>
      </c>
      <c r="S1869" s="8" t="str">
        <f t="shared" si="146"/>
        <v xml:space="preserve"> </v>
      </c>
      <c r="T1869" s="8" t="str">
        <f t="shared" si="147"/>
        <v>　</v>
      </c>
      <c r="U1869" s="8" t="str">
        <f t="shared" si="148"/>
        <v xml:space="preserve"> </v>
      </c>
      <c r="V1869" s="8">
        <f t="shared" si="149"/>
        <v>0</v>
      </c>
      <c r="W1869" s="7" t="str">
        <f t="shared" si="150"/>
        <v/>
      </c>
    </row>
    <row r="1870" spans="1:23" ht="57" customHeight="1" x14ac:dyDescent="0.15">
      <c r="A1870" s="10"/>
      <c r="B1870" s="16"/>
      <c r="C1870" s="16"/>
      <c r="D1870" s="15"/>
      <c r="E1870" s="14"/>
      <c r="F1870" s="13"/>
      <c r="G1870" s="12" t="str">
        <f>IF(E1870="","",VLOOKUP(E1870,図書名リスト!$C$3:$W$1161,16,0))</f>
        <v/>
      </c>
      <c r="H1870" s="11" t="str">
        <f>IF(E1870="","",VLOOKUP(W1870,図書名リスト!$A$3:$W$1161,5,0))</f>
        <v/>
      </c>
      <c r="I1870" s="11" t="str">
        <f>IF(E1870="","",VLOOKUP(W1870,図書名リスト!$A$3:$W$1161,9,0))</f>
        <v/>
      </c>
      <c r="J1870" s="11" t="str">
        <f>IF(E1870="","",VLOOKUP(W1870,図書名リスト!$A$3:$W$1161,23,0))</f>
        <v/>
      </c>
      <c r="K1870" s="11" t="str">
        <f>IF(E1870="","",VLOOKUP(W1870,図書名リスト!$A$3:$W$11651,11,0))</f>
        <v/>
      </c>
      <c r="L1870" s="38" t="str">
        <f>IF(E1870="","",VLOOKUP(W1870,図書名リスト!$A$3:$W$1161,14,0))</f>
        <v/>
      </c>
      <c r="M1870" s="9" t="str">
        <f>IF(E1870="","",VLOOKUP(W1870,図書名リスト!$A$3:$W$1161,17,0))</f>
        <v/>
      </c>
      <c r="N1870" s="10"/>
      <c r="O1870" s="9" t="str">
        <f>IF(E1870="","",VLOOKUP(W1870,図書名リスト!$A$3:$W$1161,21,0))</f>
        <v/>
      </c>
      <c r="P1870" s="9" t="str">
        <f>IF(E1870="","",VLOOKUP(W1870,図書名リスト!$A$3:$W$1161,19,0))</f>
        <v/>
      </c>
      <c r="Q1870" s="9" t="str">
        <f>IF(E1870="","",VLOOKUP(W1870,図書名リスト!$A$3:$W$1161,20,0))</f>
        <v/>
      </c>
      <c r="R1870" s="9" t="str">
        <f>IF(E1870="","",VLOOKUP(W1870,図書名リスト!$A$3:$W$1161,22,0))</f>
        <v/>
      </c>
      <c r="S1870" s="8" t="str">
        <f t="shared" ref="S1870:S1933" si="151">IF($A1870=0," ",$K$2)</f>
        <v xml:space="preserve"> </v>
      </c>
      <c r="T1870" s="8" t="str">
        <f t="shared" ref="T1870:T1933" si="152">IF($A1870=0,"　",$O$2)</f>
        <v>　</v>
      </c>
      <c r="U1870" s="8" t="str">
        <f t="shared" si="148"/>
        <v xml:space="preserve"> </v>
      </c>
      <c r="V1870" s="8">
        <f t="shared" si="149"/>
        <v>0</v>
      </c>
      <c r="W1870" s="7" t="str">
        <f t="shared" si="150"/>
        <v/>
      </c>
    </row>
    <row r="1871" spans="1:23" ht="57" customHeight="1" x14ac:dyDescent="0.15">
      <c r="A1871" s="10"/>
      <c r="B1871" s="16"/>
      <c r="C1871" s="16"/>
      <c r="D1871" s="15"/>
      <c r="E1871" s="14"/>
      <c r="F1871" s="13"/>
      <c r="G1871" s="12" t="str">
        <f>IF(E1871="","",VLOOKUP(E1871,図書名リスト!$C$3:$W$1161,16,0))</f>
        <v/>
      </c>
      <c r="H1871" s="11" t="str">
        <f>IF(E1871="","",VLOOKUP(W1871,図書名リスト!$A$3:$W$1161,5,0))</f>
        <v/>
      </c>
      <c r="I1871" s="11" t="str">
        <f>IF(E1871="","",VLOOKUP(W1871,図書名リスト!$A$3:$W$1161,9,0))</f>
        <v/>
      </c>
      <c r="J1871" s="11" t="str">
        <f>IF(E1871="","",VLOOKUP(W1871,図書名リスト!$A$3:$W$1161,23,0))</f>
        <v/>
      </c>
      <c r="K1871" s="11" t="str">
        <f>IF(E1871="","",VLOOKUP(W1871,図書名リスト!$A$3:$W$11651,11,0))</f>
        <v/>
      </c>
      <c r="L1871" s="38" t="str">
        <f>IF(E1871="","",VLOOKUP(W1871,図書名リスト!$A$3:$W$1161,14,0))</f>
        <v/>
      </c>
      <c r="M1871" s="9" t="str">
        <f>IF(E1871="","",VLOOKUP(W1871,図書名リスト!$A$3:$W$1161,17,0))</f>
        <v/>
      </c>
      <c r="N1871" s="10"/>
      <c r="O1871" s="9" t="str">
        <f>IF(E1871="","",VLOOKUP(W1871,図書名リスト!$A$3:$W$1161,21,0))</f>
        <v/>
      </c>
      <c r="P1871" s="9" t="str">
        <f>IF(E1871="","",VLOOKUP(W1871,図書名リスト!$A$3:$W$1161,19,0))</f>
        <v/>
      </c>
      <c r="Q1871" s="9" t="str">
        <f>IF(E1871="","",VLOOKUP(W1871,図書名リスト!$A$3:$W$1161,20,0))</f>
        <v/>
      </c>
      <c r="R1871" s="9" t="str">
        <f>IF(E1871="","",VLOOKUP(W1871,図書名リスト!$A$3:$W$1161,22,0))</f>
        <v/>
      </c>
      <c r="S1871" s="8" t="str">
        <f t="shared" si="151"/>
        <v xml:space="preserve"> </v>
      </c>
      <c r="T1871" s="8" t="str">
        <f t="shared" si="152"/>
        <v>　</v>
      </c>
      <c r="U1871" s="8" t="str">
        <f t="shared" si="148"/>
        <v xml:space="preserve"> </v>
      </c>
      <c r="V1871" s="8">
        <f t="shared" si="149"/>
        <v>0</v>
      </c>
      <c r="W1871" s="7" t="str">
        <f t="shared" si="150"/>
        <v/>
      </c>
    </row>
    <row r="1872" spans="1:23" ht="57" customHeight="1" x14ac:dyDescent="0.15">
      <c r="A1872" s="10"/>
      <c r="B1872" s="16"/>
      <c r="C1872" s="16"/>
      <c r="D1872" s="15"/>
      <c r="E1872" s="14"/>
      <c r="F1872" s="13"/>
      <c r="G1872" s="12" t="str">
        <f>IF(E1872="","",VLOOKUP(E1872,図書名リスト!$C$3:$W$1161,16,0))</f>
        <v/>
      </c>
      <c r="H1872" s="11" t="str">
        <f>IF(E1872="","",VLOOKUP(W1872,図書名リスト!$A$3:$W$1161,5,0))</f>
        <v/>
      </c>
      <c r="I1872" s="11" t="str">
        <f>IF(E1872="","",VLOOKUP(W1872,図書名リスト!$A$3:$W$1161,9,0))</f>
        <v/>
      </c>
      <c r="J1872" s="11" t="str">
        <f>IF(E1872="","",VLOOKUP(W1872,図書名リスト!$A$3:$W$1161,23,0))</f>
        <v/>
      </c>
      <c r="K1872" s="11" t="str">
        <f>IF(E1872="","",VLOOKUP(W1872,図書名リスト!$A$3:$W$11651,11,0))</f>
        <v/>
      </c>
      <c r="L1872" s="38" t="str">
        <f>IF(E1872="","",VLOOKUP(W1872,図書名リスト!$A$3:$W$1161,14,0))</f>
        <v/>
      </c>
      <c r="M1872" s="9" t="str">
        <f>IF(E1872="","",VLOOKUP(W1872,図書名リスト!$A$3:$W$1161,17,0))</f>
        <v/>
      </c>
      <c r="N1872" s="10"/>
      <c r="O1872" s="9" t="str">
        <f>IF(E1872="","",VLOOKUP(W1872,図書名リスト!$A$3:$W$1161,21,0))</f>
        <v/>
      </c>
      <c r="P1872" s="9" t="str">
        <f>IF(E1872="","",VLOOKUP(W1872,図書名リスト!$A$3:$W$1161,19,0))</f>
        <v/>
      </c>
      <c r="Q1872" s="9" t="str">
        <f>IF(E1872="","",VLOOKUP(W1872,図書名リスト!$A$3:$W$1161,20,0))</f>
        <v/>
      </c>
      <c r="R1872" s="9" t="str">
        <f>IF(E1872="","",VLOOKUP(W1872,図書名リスト!$A$3:$W$1161,22,0))</f>
        <v/>
      </c>
      <c r="S1872" s="8" t="str">
        <f t="shared" si="151"/>
        <v xml:space="preserve"> </v>
      </c>
      <c r="T1872" s="8" t="str">
        <f t="shared" si="152"/>
        <v>　</v>
      </c>
      <c r="U1872" s="8" t="str">
        <f t="shared" si="148"/>
        <v xml:space="preserve"> </v>
      </c>
      <c r="V1872" s="8">
        <f t="shared" si="149"/>
        <v>0</v>
      </c>
      <c r="W1872" s="7" t="str">
        <f t="shared" si="150"/>
        <v/>
      </c>
    </row>
    <row r="1873" spans="1:23" ht="57" customHeight="1" x14ac:dyDescent="0.15">
      <c r="A1873" s="10"/>
      <c r="B1873" s="16"/>
      <c r="C1873" s="16"/>
      <c r="D1873" s="15"/>
      <c r="E1873" s="14"/>
      <c r="F1873" s="13"/>
      <c r="G1873" s="12" t="str">
        <f>IF(E1873="","",VLOOKUP(E1873,図書名リスト!$C$3:$W$1161,16,0))</f>
        <v/>
      </c>
      <c r="H1873" s="11" t="str">
        <f>IF(E1873="","",VLOOKUP(W1873,図書名リスト!$A$3:$W$1161,5,0))</f>
        <v/>
      </c>
      <c r="I1873" s="11" t="str">
        <f>IF(E1873="","",VLOOKUP(W1873,図書名リスト!$A$3:$W$1161,9,0))</f>
        <v/>
      </c>
      <c r="J1873" s="11" t="str">
        <f>IF(E1873="","",VLOOKUP(W1873,図書名リスト!$A$3:$W$1161,23,0))</f>
        <v/>
      </c>
      <c r="K1873" s="11" t="str">
        <f>IF(E1873="","",VLOOKUP(W1873,図書名リスト!$A$3:$W$11651,11,0))</f>
        <v/>
      </c>
      <c r="L1873" s="38" t="str">
        <f>IF(E1873="","",VLOOKUP(W1873,図書名リスト!$A$3:$W$1161,14,0))</f>
        <v/>
      </c>
      <c r="M1873" s="9" t="str">
        <f>IF(E1873="","",VLOOKUP(W1873,図書名リスト!$A$3:$W$1161,17,0))</f>
        <v/>
      </c>
      <c r="N1873" s="10"/>
      <c r="O1873" s="9" t="str">
        <f>IF(E1873="","",VLOOKUP(W1873,図書名リスト!$A$3:$W$1161,21,0))</f>
        <v/>
      </c>
      <c r="P1873" s="9" t="str">
        <f>IF(E1873="","",VLOOKUP(W1873,図書名リスト!$A$3:$W$1161,19,0))</f>
        <v/>
      </c>
      <c r="Q1873" s="9" t="str">
        <f>IF(E1873="","",VLOOKUP(W1873,図書名リスト!$A$3:$W$1161,20,0))</f>
        <v/>
      </c>
      <c r="R1873" s="9" t="str">
        <f>IF(E1873="","",VLOOKUP(W1873,図書名リスト!$A$3:$W$1161,22,0))</f>
        <v/>
      </c>
      <c r="S1873" s="8" t="str">
        <f t="shared" si="151"/>
        <v xml:space="preserve"> </v>
      </c>
      <c r="T1873" s="8" t="str">
        <f t="shared" si="152"/>
        <v>　</v>
      </c>
      <c r="U1873" s="8" t="str">
        <f t="shared" si="148"/>
        <v xml:space="preserve"> </v>
      </c>
      <c r="V1873" s="8">
        <f t="shared" si="149"/>
        <v>0</v>
      </c>
      <c r="W1873" s="7" t="str">
        <f t="shared" si="150"/>
        <v/>
      </c>
    </row>
    <row r="1874" spans="1:23" ht="57" customHeight="1" x14ac:dyDescent="0.15">
      <c r="A1874" s="10"/>
      <c r="B1874" s="16"/>
      <c r="C1874" s="16"/>
      <c r="D1874" s="15"/>
      <c r="E1874" s="14"/>
      <c r="F1874" s="13"/>
      <c r="G1874" s="12" t="str">
        <f>IF(E1874="","",VLOOKUP(E1874,図書名リスト!$C$3:$W$1161,16,0))</f>
        <v/>
      </c>
      <c r="H1874" s="11" t="str">
        <f>IF(E1874="","",VLOOKUP(W1874,図書名リスト!$A$3:$W$1161,5,0))</f>
        <v/>
      </c>
      <c r="I1874" s="11" t="str">
        <f>IF(E1874="","",VLOOKUP(W1874,図書名リスト!$A$3:$W$1161,9,0))</f>
        <v/>
      </c>
      <c r="J1874" s="11" t="str">
        <f>IF(E1874="","",VLOOKUP(W1874,図書名リスト!$A$3:$W$1161,23,0))</f>
        <v/>
      </c>
      <c r="K1874" s="11" t="str">
        <f>IF(E1874="","",VLOOKUP(W1874,図書名リスト!$A$3:$W$11651,11,0))</f>
        <v/>
      </c>
      <c r="L1874" s="38" t="str">
        <f>IF(E1874="","",VLOOKUP(W1874,図書名リスト!$A$3:$W$1161,14,0))</f>
        <v/>
      </c>
      <c r="M1874" s="9" t="str">
        <f>IF(E1874="","",VLOOKUP(W1874,図書名リスト!$A$3:$W$1161,17,0))</f>
        <v/>
      </c>
      <c r="N1874" s="10"/>
      <c r="O1874" s="9" t="str">
        <f>IF(E1874="","",VLOOKUP(W1874,図書名リスト!$A$3:$W$1161,21,0))</f>
        <v/>
      </c>
      <c r="P1874" s="9" t="str">
        <f>IF(E1874="","",VLOOKUP(W1874,図書名リスト!$A$3:$W$1161,19,0))</f>
        <v/>
      </c>
      <c r="Q1874" s="9" t="str">
        <f>IF(E1874="","",VLOOKUP(W1874,図書名リスト!$A$3:$W$1161,20,0))</f>
        <v/>
      </c>
      <c r="R1874" s="9" t="str">
        <f>IF(E1874="","",VLOOKUP(W1874,図書名リスト!$A$3:$W$1161,22,0))</f>
        <v/>
      </c>
      <c r="S1874" s="8" t="str">
        <f t="shared" si="151"/>
        <v xml:space="preserve"> </v>
      </c>
      <c r="T1874" s="8" t="str">
        <f t="shared" si="152"/>
        <v>　</v>
      </c>
      <c r="U1874" s="8" t="str">
        <f t="shared" si="148"/>
        <v xml:space="preserve"> </v>
      </c>
      <c r="V1874" s="8">
        <f t="shared" si="149"/>
        <v>0</v>
      </c>
      <c r="W1874" s="7" t="str">
        <f t="shared" si="150"/>
        <v/>
      </c>
    </row>
    <row r="1875" spans="1:23" ht="57" customHeight="1" x14ac:dyDescent="0.15">
      <c r="A1875" s="10"/>
      <c r="B1875" s="16"/>
      <c r="C1875" s="16"/>
      <c r="D1875" s="15"/>
      <c r="E1875" s="14"/>
      <c r="F1875" s="13"/>
      <c r="G1875" s="12" t="str">
        <f>IF(E1875="","",VLOOKUP(E1875,図書名リスト!$C$3:$W$1161,16,0))</f>
        <v/>
      </c>
      <c r="H1875" s="11" t="str">
        <f>IF(E1875="","",VLOOKUP(W1875,図書名リスト!$A$3:$W$1161,5,0))</f>
        <v/>
      </c>
      <c r="I1875" s="11" t="str">
        <f>IF(E1875="","",VLOOKUP(W1875,図書名リスト!$A$3:$W$1161,9,0))</f>
        <v/>
      </c>
      <c r="J1875" s="11" t="str">
        <f>IF(E1875="","",VLOOKUP(W1875,図書名リスト!$A$3:$W$1161,23,0))</f>
        <v/>
      </c>
      <c r="K1875" s="11" t="str">
        <f>IF(E1875="","",VLOOKUP(W1875,図書名リスト!$A$3:$W$11651,11,0))</f>
        <v/>
      </c>
      <c r="L1875" s="38" t="str">
        <f>IF(E1875="","",VLOOKUP(W1875,図書名リスト!$A$3:$W$1161,14,0))</f>
        <v/>
      </c>
      <c r="M1875" s="9" t="str">
        <f>IF(E1875="","",VLOOKUP(W1875,図書名リスト!$A$3:$W$1161,17,0))</f>
        <v/>
      </c>
      <c r="N1875" s="10"/>
      <c r="O1875" s="9" t="str">
        <f>IF(E1875="","",VLOOKUP(W1875,図書名リスト!$A$3:$W$1161,21,0))</f>
        <v/>
      </c>
      <c r="P1875" s="9" t="str">
        <f>IF(E1875="","",VLOOKUP(W1875,図書名リスト!$A$3:$W$1161,19,0))</f>
        <v/>
      </c>
      <c r="Q1875" s="9" t="str">
        <f>IF(E1875="","",VLOOKUP(W1875,図書名リスト!$A$3:$W$1161,20,0))</f>
        <v/>
      </c>
      <c r="R1875" s="9" t="str">
        <f>IF(E1875="","",VLOOKUP(W1875,図書名リスト!$A$3:$W$1161,22,0))</f>
        <v/>
      </c>
      <c r="S1875" s="8" t="str">
        <f t="shared" si="151"/>
        <v xml:space="preserve"> </v>
      </c>
      <c r="T1875" s="8" t="str">
        <f t="shared" si="152"/>
        <v>　</v>
      </c>
      <c r="U1875" s="8" t="str">
        <f t="shared" si="148"/>
        <v xml:space="preserve"> </v>
      </c>
      <c r="V1875" s="8">
        <f t="shared" si="149"/>
        <v>0</v>
      </c>
      <c r="W1875" s="7" t="str">
        <f t="shared" si="150"/>
        <v/>
      </c>
    </row>
    <row r="1876" spans="1:23" ht="57" customHeight="1" x14ac:dyDescent="0.15">
      <c r="A1876" s="10"/>
      <c r="B1876" s="16"/>
      <c r="C1876" s="16"/>
      <c r="D1876" s="15"/>
      <c r="E1876" s="14"/>
      <c r="F1876" s="13"/>
      <c r="G1876" s="12" t="str">
        <f>IF(E1876="","",VLOOKUP(E1876,図書名リスト!$C$3:$W$1161,16,0))</f>
        <v/>
      </c>
      <c r="H1876" s="11" t="str">
        <f>IF(E1876="","",VLOOKUP(W1876,図書名リスト!$A$3:$W$1161,5,0))</f>
        <v/>
      </c>
      <c r="I1876" s="11" t="str">
        <f>IF(E1876="","",VLOOKUP(W1876,図書名リスト!$A$3:$W$1161,9,0))</f>
        <v/>
      </c>
      <c r="J1876" s="11" t="str">
        <f>IF(E1876="","",VLOOKUP(W1876,図書名リスト!$A$3:$W$1161,23,0))</f>
        <v/>
      </c>
      <c r="K1876" s="11" t="str">
        <f>IF(E1876="","",VLOOKUP(W1876,図書名リスト!$A$3:$W$11651,11,0))</f>
        <v/>
      </c>
      <c r="L1876" s="38" t="str">
        <f>IF(E1876="","",VLOOKUP(W1876,図書名リスト!$A$3:$W$1161,14,0))</f>
        <v/>
      </c>
      <c r="M1876" s="9" t="str">
        <f>IF(E1876="","",VLOOKUP(W1876,図書名リスト!$A$3:$W$1161,17,0))</f>
        <v/>
      </c>
      <c r="N1876" s="10"/>
      <c r="O1876" s="9" t="str">
        <f>IF(E1876="","",VLOOKUP(W1876,図書名リスト!$A$3:$W$1161,21,0))</f>
        <v/>
      </c>
      <c r="P1876" s="9" t="str">
        <f>IF(E1876="","",VLOOKUP(W1876,図書名リスト!$A$3:$W$1161,19,0))</f>
        <v/>
      </c>
      <c r="Q1876" s="9" t="str">
        <f>IF(E1876="","",VLOOKUP(W1876,図書名リスト!$A$3:$W$1161,20,0))</f>
        <v/>
      </c>
      <c r="R1876" s="9" t="str">
        <f>IF(E1876="","",VLOOKUP(W1876,図書名リスト!$A$3:$W$1161,22,0))</f>
        <v/>
      </c>
      <c r="S1876" s="8" t="str">
        <f t="shared" si="151"/>
        <v xml:space="preserve"> </v>
      </c>
      <c r="T1876" s="8" t="str">
        <f t="shared" si="152"/>
        <v>　</v>
      </c>
      <c r="U1876" s="8" t="str">
        <f t="shared" si="148"/>
        <v xml:space="preserve"> </v>
      </c>
      <c r="V1876" s="8">
        <f t="shared" si="149"/>
        <v>0</v>
      </c>
      <c r="W1876" s="7" t="str">
        <f t="shared" si="150"/>
        <v/>
      </c>
    </row>
    <row r="1877" spans="1:23" ht="57" customHeight="1" x14ac:dyDescent="0.15">
      <c r="A1877" s="10"/>
      <c r="B1877" s="16"/>
      <c r="C1877" s="16"/>
      <c r="D1877" s="15"/>
      <c r="E1877" s="14"/>
      <c r="F1877" s="13"/>
      <c r="G1877" s="12" t="str">
        <f>IF(E1877="","",VLOOKUP(E1877,図書名リスト!$C$3:$W$1161,16,0))</f>
        <v/>
      </c>
      <c r="H1877" s="11" t="str">
        <f>IF(E1877="","",VLOOKUP(W1877,図書名リスト!$A$3:$W$1161,5,0))</f>
        <v/>
      </c>
      <c r="I1877" s="11" t="str">
        <f>IF(E1877="","",VLOOKUP(W1877,図書名リスト!$A$3:$W$1161,9,0))</f>
        <v/>
      </c>
      <c r="J1877" s="11" t="str">
        <f>IF(E1877="","",VLOOKUP(W1877,図書名リスト!$A$3:$W$1161,23,0))</f>
        <v/>
      </c>
      <c r="K1877" s="11" t="str">
        <f>IF(E1877="","",VLOOKUP(W1877,図書名リスト!$A$3:$W$11651,11,0))</f>
        <v/>
      </c>
      <c r="L1877" s="38" t="str">
        <f>IF(E1877="","",VLOOKUP(W1877,図書名リスト!$A$3:$W$1161,14,0))</f>
        <v/>
      </c>
      <c r="M1877" s="9" t="str">
        <f>IF(E1877="","",VLOOKUP(W1877,図書名リスト!$A$3:$W$1161,17,0))</f>
        <v/>
      </c>
      <c r="N1877" s="10"/>
      <c r="O1877" s="9" t="str">
        <f>IF(E1877="","",VLOOKUP(W1877,図書名リスト!$A$3:$W$1161,21,0))</f>
        <v/>
      </c>
      <c r="P1877" s="9" t="str">
        <f>IF(E1877="","",VLOOKUP(W1877,図書名リスト!$A$3:$W$1161,19,0))</f>
        <v/>
      </c>
      <c r="Q1877" s="9" t="str">
        <f>IF(E1877="","",VLOOKUP(W1877,図書名リスト!$A$3:$W$1161,20,0))</f>
        <v/>
      </c>
      <c r="R1877" s="9" t="str">
        <f>IF(E1877="","",VLOOKUP(W1877,図書名リスト!$A$3:$W$1161,22,0))</f>
        <v/>
      </c>
      <c r="S1877" s="8" t="str">
        <f t="shared" si="151"/>
        <v xml:space="preserve"> </v>
      </c>
      <c r="T1877" s="8" t="str">
        <f t="shared" si="152"/>
        <v>　</v>
      </c>
      <c r="U1877" s="8" t="str">
        <f t="shared" si="148"/>
        <v xml:space="preserve"> </v>
      </c>
      <c r="V1877" s="8">
        <f t="shared" si="149"/>
        <v>0</v>
      </c>
      <c r="W1877" s="7" t="str">
        <f t="shared" si="150"/>
        <v/>
      </c>
    </row>
    <row r="1878" spans="1:23" ht="57" customHeight="1" x14ac:dyDescent="0.15">
      <c r="A1878" s="10"/>
      <c r="B1878" s="16"/>
      <c r="C1878" s="16"/>
      <c r="D1878" s="15"/>
      <c r="E1878" s="14"/>
      <c r="F1878" s="13"/>
      <c r="G1878" s="12" t="str">
        <f>IF(E1878="","",VLOOKUP(E1878,図書名リスト!$C$3:$W$1161,16,0))</f>
        <v/>
      </c>
      <c r="H1878" s="11" t="str">
        <f>IF(E1878="","",VLOOKUP(W1878,図書名リスト!$A$3:$W$1161,5,0))</f>
        <v/>
      </c>
      <c r="I1878" s="11" t="str">
        <f>IF(E1878="","",VLOOKUP(W1878,図書名リスト!$A$3:$W$1161,9,0))</f>
        <v/>
      </c>
      <c r="J1878" s="11" t="str">
        <f>IF(E1878="","",VLOOKUP(W1878,図書名リスト!$A$3:$W$1161,23,0))</f>
        <v/>
      </c>
      <c r="K1878" s="11" t="str">
        <f>IF(E1878="","",VLOOKUP(W1878,図書名リスト!$A$3:$W$11651,11,0))</f>
        <v/>
      </c>
      <c r="L1878" s="38" t="str">
        <f>IF(E1878="","",VLOOKUP(W1878,図書名リスト!$A$3:$W$1161,14,0))</f>
        <v/>
      </c>
      <c r="M1878" s="9" t="str">
        <f>IF(E1878="","",VLOOKUP(W1878,図書名リスト!$A$3:$W$1161,17,0))</f>
        <v/>
      </c>
      <c r="N1878" s="10"/>
      <c r="O1878" s="9" t="str">
        <f>IF(E1878="","",VLOOKUP(W1878,図書名リスト!$A$3:$W$1161,21,0))</f>
        <v/>
      </c>
      <c r="P1878" s="9" t="str">
        <f>IF(E1878="","",VLOOKUP(W1878,図書名リスト!$A$3:$W$1161,19,0))</f>
        <v/>
      </c>
      <c r="Q1878" s="9" t="str">
        <f>IF(E1878="","",VLOOKUP(W1878,図書名リスト!$A$3:$W$1161,20,0))</f>
        <v/>
      </c>
      <c r="R1878" s="9" t="str">
        <f>IF(E1878="","",VLOOKUP(W1878,図書名リスト!$A$3:$W$1161,22,0))</f>
        <v/>
      </c>
      <c r="S1878" s="8" t="str">
        <f t="shared" si="151"/>
        <v xml:space="preserve"> </v>
      </c>
      <c r="T1878" s="8" t="str">
        <f t="shared" si="152"/>
        <v>　</v>
      </c>
      <c r="U1878" s="8" t="str">
        <f t="shared" si="148"/>
        <v xml:space="preserve"> </v>
      </c>
      <c r="V1878" s="8">
        <f t="shared" si="149"/>
        <v>0</v>
      </c>
      <c r="W1878" s="7" t="str">
        <f t="shared" si="150"/>
        <v/>
      </c>
    </row>
    <row r="1879" spans="1:23" ht="57" customHeight="1" x14ac:dyDescent="0.15">
      <c r="A1879" s="10"/>
      <c r="B1879" s="16"/>
      <c r="C1879" s="16"/>
      <c r="D1879" s="15"/>
      <c r="E1879" s="14"/>
      <c r="F1879" s="13"/>
      <c r="G1879" s="12" t="str">
        <f>IF(E1879="","",VLOOKUP(E1879,図書名リスト!$C$3:$W$1161,16,0))</f>
        <v/>
      </c>
      <c r="H1879" s="11" t="str">
        <f>IF(E1879="","",VLOOKUP(W1879,図書名リスト!$A$3:$W$1161,5,0))</f>
        <v/>
      </c>
      <c r="I1879" s="11" t="str">
        <f>IF(E1879="","",VLOOKUP(W1879,図書名リスト!$A$3:$W$1161,9,0))</f>
        <v/>
      </c>
      <c r="J1879" s="11" t="str">
        <f>IF(E1879="","",VLOOKUP(W1879,図書名リスト!$A$3:$W$1161,23,0))</f>
        <v/>
      </c>
      <c r="K1879" s="11" t="str">
        <f>IF(E1879="","",VLOOKUP(W1879,図書名リスト!$A$3:$W$11651,11,0))</f>
        <v/>
      </c>
      <c r="L1879" s="38" t="str">
        <f>IF(E1879="","",VLOOKUP(W1879,図書名リスト!$A$3:$W$1161,14,0))</f>
        <v/>
      </c>
      <c r="M1879" s="9" t="str">
        <f>IF(E1879="","",VLOOKUP(W1879,図書名リスト!$A$3:$W$1161,17,0))</f>
        <v/>
      </c>
      <c r="N1879" s="10"/>
      <c r="O1879" s="9" t="str">
        <f>IF(E1879="","",VLOOKUP(W1879,図書名リスト!$A$3:$W$1161,21,0))</f>
        <v/>
      </c>
      <c r="P1879" s="9" t="str">
        <f>IF(E1879="","",VLOOKUP(W1879,図書名リスト!$A$3:$W$1161,19,0))</f>
        <v/>
      </c>
      <c r="Q1879" s="9" t="str">
        <f>IF(E1879="","",VLOOKUP(W1879,図書名リスト!$A$3:$W$1161,20,0))</f>
        <v/>
      </c>
      <c r="R1879" s="9" t="str">
        <f>IF(E1879="","",VLOOKUP(W1879,図書名リスト!$A$3:$W$1161,22,0))</f>
        <v/>
      </c>
      <c r="S1879" s="8" t="str">
        <f t="shared" si="151"/>
        <v xml:space="preserve"> </v>
      </c>
      <c r="T1879" s="8" t="str">
        <f t="shared" si="152"/>
        <v>　</v>
      </c>
      <c r="U1879" s="8" t="str">
        <f t="shared" si="148"/>
        <v xml:space="preserve"> </v>
      </c>
      <c r="V1879" s="8">
        <f t="shared" si="149"/>
        <v>0</v>
      </c>
      <c r="W1879" s="7" t="str">
        <f t="shared" si="150"/>
        <v/>
      </c>
    </row>
    <row r="1880" spans="1:23" ht="57" customHeight="1" x14ac:dyDescent="0.15">
      <c r="A1880" s="10"/>
      <c r="B1880" s="16"/>
      <c r="C1880" s="16"/>
      <c r="D1880" s="15"/>
      <c r="E1880" s="14"/>
      <c r="F1880" s="13"/>
      <c r="G1880" s="12" t="str">
        <f>IF(E1880="","",VLOOKUP(E1880,図書名リスト!$C$3:$W$1161,16,0))</f>
        <v/>
      </c>
      <c r="H1880" s="11" t="str">
        <f>IF(E1880="","",VLOOKUP(W1880,図書名リスト!$A$3:$W$1161,5,0))</f>
        <v/>
      </c>
      <c r="I1880" s="11" t="str">
        <f>IF(E1880="","",VLOOKUP(W1880,図書名リスト!$A$3:$W$1161,9,0))</f>
        <v/>
      </c>
      <c r="J1880" s="11" t="str">
        <f>IF(E1880="","",VLOOKUP(W1880,図書名リスト!$A$3:$W$1161,23,0))</f>
        <v/>
      </c>
      <c r="K1880" s="11" t="str">
        <f>IF(E1880="","",VLOOKUP(W1880,図書名リスト!$A$3:$W$11651,11,0))</f>
        <v/>
      </c>
      <c r="L1880" s="38" t="str">
        <f>IF(E1880="","",VLOOKUP(W1880,図書名リスト!$A$3:$W$1161,14,0))</f>
        <v/>
      </c>
      <c r="M1880" s="9" t="str">
        <f>IF(E1880="","",VLOOKUP(W1880,図書名リスト!$A$3:$W$1161,17,0))</f>
        <v/>
      </c>
      <c r="N1880" s="10"/>
      <c r="O1880" s="9" t="str">
        <f>IF(E1880="","",VLOOKUP(W1880,図書名リスト!$A$3:$W$1161,21,0))</f>
        <v/>
      </c>
      <c r="P1880" s="9" t="str">
        <f>IF(E1880="","",VLOOKUP(W1880,図書名リスト!$A$3:$W$1161,19,0))</f>
        <v/>
      </c>
      <c r="Q1880" s="9" t="str">
        <f>IF(E1880="","",VLOOKUP(W1880,図書名リスト!$A$3:$W$1161,20,0))</f>
        <v/>
      </c>
      <c r="R1880" s="9" t="str">
        <f>IF(E1880="","",VLOOKUP(W1880,図書名リスト!$A$3:$W$1161,22,0))</f>
        <v/>
      </c>
      <c r="S1880" s="8" t="str">
        <f t="shared" si="151"/>
        <v xml:space="preserve"> </v>
      </c>
      <c r="T1880" s="8" t="str">
        <f t="shared" si="152"/>
        <v>　</v>
      </c>
      <c r="U1880" s="8" t="str">
        <f t="shared" si="148"/>
        <v xml:space="preserve"> </v>
      </c>
      <c r="V1880" s="8">
        <f t="shared" si="149"/>
        <v>0</v>
      </c>
      <c r="W1880" s="7" t="str">
        <f t="shared" si="150"/>
        <v/>
      </c>
    </row>
    <row r="1881" spans="1:23" ht="57" customHeight="1" x14ac:dyDescent="0.15">
      <c r="A1881" s="10"/>
      <c r="B1881" s="16"/>
      <c r="C1881" s="16"/>
      <c r="D1881" s="15"/>
      <c r="E1881" s="14"/>
      <c r="F1881" s="13"/>
      <c r="G1881" s="12" t="str">
        <f>IF(E1881="","",VLOOKUP(E1881,図書名リスト!$C$3:$W$1161,16,0))</f>
        <v/>
      </c>
      <c r="H1881" s="11" t="str">
        <f>IF(E1881="","",VLOOKUP(W1881,図書名リスト!$A$3:$W$1161,5,0))</f>
        <v/>
      </c>
      <c r="I1881" s="11" t="str">
        <f>IF(E1881="","",VLOOKUP(W1881,図書名リスト!$A$3:$W$1161,9,0))</f>
        <v/>
      </c>
      <c r="J1881" s="11" t="str">
        <f>IF(E1881="","",VLOOKUP(W1881,図書名リスト!$A$3:$W$1161,23,0))</f>
        <v/>
      </c>
      <c r="K1881" s="11" t="str">
        <f>IF(E1881="","",VLOOKUP(W1881,図書名リスト!$A$3:$W$11651,11,0))</f>
        <v/>
      </c>
      <c r="L1881" s="38" t="str">
        <f>IF(E1881="","",VLOOKUP(W1881,図書名リスト!$A$3:$W$1161,14,0))</f>
        <v/>
      </c>
      <c r="M1881" s="9" t="str">
        <f>IF(E1881="","",VLOOKUP(W1881,図書名リスト!$A$3:$W$1161,17,0))</f>
        <v/>
      </c>
      <c r="N1881" s="10"/>
      <c r="O1881" s="9" t="str">
        <f>IF(E1881="","",VLOOKUP(W1881,図書名リスト!$A$3:$W$1161,21,0))</f>
        <v/>
      </c>
      <c r="P1881" s="9" t="str">
        <f>IF(E1881="","",VLOOKUP(W1881,図書名リスト!$A$3:$W$1161,19,0))</f>
        <v/>
      </c>
      <c r="Q1881" s="9" t="str">
        <f>IF(E1881="","",VLOOKUP(W1881,図書名リスト!$A$3:$W$1161,20,0))</f>
        <v/>
      </c>
      <c r="R1881" s="9" t="str">
        <f>IF(E1881="","",VLOOKUP(W1881,図書名リスト!$A$3:$W$1161,22,0))</f>
        <v/>
      </c>
      <c r="S1881" s="8" t="str">
        <f t="shared" si="151"/>
        <v xml:space="preserve"> </v>
      </c>
      <c r="T1881" s="8" t="str">
        <f t="shared" si="152"/>
        <v>　</v>
      </c>
      <c r="U1881" s="8" t="str">
        <f t="shared" si="148"/>
        <v xml:space="preserve"> </v>
      </c>
      <c r="V1881" s="8">
        <f t="shared" si="149"/>
        <v>0</v>
      </c>
      <c r="W1881" s="7" t="str">
        <f t="shared" si="150"/>
        <v/>
      </c>
    </row>
    <row r="1882" spans="1:23" ht="57" customHeight="1" x14ac:dyDescent="0.15">
      <c r="A1882" s="10"/>
      <c r="B1882" s="16"/>
      <c r="C1882" s="16"/>
      <c r="D1882" s="15"/>
      <c r="E1882" s="14"/>
      <c r="F1882" s="13"/>
      <c r="G1882" s="12" t="str">
        <f>IF(E1882="","",VLOOKUP(E1882,図書名リスト!$C$3:$W$1161,16,0))</f>
        <v/>
      </c>
      <c r="H1882" s="11" t="str">
        <f>IF(E1882="","",VLOOKUP(W1882,図書名リスト!$A$3:$W$1161,5,0))</f>
        <v/>
      </c>
      <c r="I1882" s="11" t="str">
        <f>IF(E1882="","",VLOOKUP(W1882,図書名リスト!$A$3:$W$1161,9,0))</f>
        <v/>
      </c>
      <c r="J1882" s="11" t="str">
        <f>IF(E1882="","",VLOOKUP(W1882,図書名リスト!$A$3:$W$1161,23,0))</f>
        <v/>
      </c>
      <c r="K1882" s="11" t="str">
        <f>IF(E1882="","",VLOOKUP(W1882,図書名リスト!$A$3:$W$11651,11,0))</f>
        <v/>
      </c>
      <c r="L1882" s="38" t="str">
        <f>IF(E1882="","",VLOOKUP(W1882,図書名リスト!$A$3:$W$1161,14,0))</f>
        <v/>
      </c>
      <c r="M1882" s="9" t="str">
        <f>IF(E1882="","",VLOOKUP(W1882,図書名リスト!$A$3:$W$1161,17,0))</f>
        <v/>
      </c>
      <c r="N1882" s="10"/>
      <c r="O1882" s="9" t="str">
        <f>IF(E1882="","",VLOOKUP(W1882,図書名リスト!$A$3:$W$1161,21,0))</f>
        <v/>
      </c>
      <c r="P1882" s="9" t="str">
        <f>IF(E1882="","",VLOOKUP(W1882,図書名リスト!$A$3:$W$1161,19,0))</f>
        <v/>
      </c>
      <c r="Q1882" s="9" t="str">
        <f>IF(E1882="","",VLOOKUP(W1882,図書名リスト!$A$3:$W$1161,20,0))</f>
        <v/>
      </c>
      <c r="R1882" s="9" t="str">
        <f>IF(E1882="","",VLOOKUP(W1882,図書名リスト!$A$3:$W$1161,22,0))</f>
        <v/>
      </c>
      <c r="S1882" s="8" t="str">
        <f t="shared" si="151"/>
        <v xml:space="preserve"> </v>
      </c>
      <c r="T1882" s="8" t="str">
        <f t="shared" si="152"/>
        <v>　</v>
      </c>
      <c r="U1882" s="8" t="str">
        <f t="shared" si="148"/>
        <v xml:space="preserve"> </v>
      </c>
      <c r="V1882" s="8">
        <f t="shared" si="149"/>
        <v>0</v>
      </c>
      <c r="W1882" s="7" t="str">
        <f t="shared" si="150"/>
        <v/>
      </c>
    </row>
    <row r="1883" spans="1:23" ht="57" customHeight="1" x14ac:dyDescent="0.15">
      <c r="A1883" s="10"/>
      <c r="B1883" s="16"/>
      <c r="C1883" s="16"/>
      <c r="D1883" s="15"/>
      <c r="E1883" s="14"/>
      <c r="F1883" s="13"/>
      <c r="G1883" s="12" t="str">
        <f>IF(E1883="","",VLOOKUP(E1883,図書名リスト!$C$3:$W$1161,16,0))</f>
        <v/>
      </c>
      <c r="H1883" s="11" t="str">
        <f>IF(E1883="","",VLOOKUP(W1883,図書名リスト!$A$3:$W$1161,5,0))</f>
        <v/>
      </c>
      <c r="I1883" s="11" t="str">
        <f>IF(E1883="","",VLOOKUP(W1883,図書名リスト!$A$3:$W$1161,9,0))</f>
        <v/>
      </c>
      <c r="J1883" s="11" t="str">
        <f>IF(E1883="","",VLOOKUP(W1883,図書名リスト!$A$3:$W$1161,23,0))</f>
        <v/>
      </c>
      <c r="K1883" s="11" t="str">
        <f>IF(E1883="","",VLOOKUP(W1883,図書名リスト!$A$3:$W$11651,11,0))</f>
        <v/>
      </c>
      <c r="L1883" s="38" t="str">
        <f>IF(E1883="","",VLOOKUP(W1883,図書名リスト!$A$3:$W$1161,14,0))</f>
        <v/>
      </c>
      <c r="M1883" s="9" t="str">
        <f>IF(E1883="","",VLOOKUP(W1883,図書名リスト!$A$3:$W$1161,17,0))</f>
        <v/>
      </c>
      <c r="N1883" s="10"/>
      <c r="O1883" s="9" t="str">
        <f>IF(E1883="","",VLOOKUP(W1883,図書名リスト!$A$3:$W$1161,21,0))</f>
        <v/>
      </c>
      <c r="P1883" s="9" t="str">
        <f>IF(E1883="","",VLOOKUP(W1883,図書名リスト!$A$3:$W$1161,19,0))</f>
        <v/>
      </c>
      <c r="Q1883" s="9" t="str">
        <f>IF(E1883="","",VLOOKUP(W1883,図書名リスト!$A$3:$W$1161,20,0))</f>
        <v/>
      </c>
      <c r="R1883" s="9" t="str">
        <f>IF(E1883="","",VLOOKUP(W1883,図書名リスト!$A$3:$W$1161,22,0))</f>
        <v/>
      </c>
      <c r="S1883" s="8" t="str">
        <f t="shared" si="151"/>
        <v xml:space="preserve"> </v>
      </c>
      <c r="T1883" s="8" t="str">
        <f t="shared" si="152"/>
        <v>　</v>
      </c>
      <c r="U1883" s="8" t="str">
        <f t="shared" si="148"/>
        <v xml:space="preserve"> </v>
      </c>
      <c r="V1883" s="8">
        <f t="shared" si="149"/>
        <v>0</v>
      </c>
      <c r="W1883" s="7" t="str">
        <f t="shared" si="150"/>
        <v/>
      </c>
    </row>
    <row r="1884" spans="1:23" ht="57" customHeight="1" x14ac:dyDescent="0.15">
      <c r="A1884" s="10"/>
      <c r="B1884" s="16"/>
      <c r="C1884" s="16"/>
      <c r="D1884" s="15"/>
      <c r="E1884" s="14"/>
      <c r="F1884" s="13"/>
      <c r="G1884" s="12" t="str">
        <f>IF(E1884="","",VLOOKUP(E1884,図書名リスト!$C$3:$W$1161,16,0))</f>
        <v/>
      </c>
      <c r="H1884" s="11" t="str">
        <f>IF(E1884="","",VLOOKUP(W1884,図書名リスト!$A$3:$W$1161,5,0))</f>
        <v/>
      </c>
      <c r="I1884" s="11" t="str">
        <f>IF(E1884="","",VLOOKUP(W1884,図書名リスト!$A$3:$W$1161,9,0))</f>
        <v/>
      </c>
      <c r="J1884" s="11" t="str">
        <f>IF(E1884="","",VLOOKUP(W1884,図書名リスト!$A$3:$W$1161,23,0))</f>
        <v/>
      </c>
      <c r="K1884" s="11" t="str">
        <f>IF(E1884="","",VLOOKUP(W1884,図書名リスト!$A$3:$W$11651,11,0))</f>
        <v/>
      </c>
      <c r="L1884" s="38" t="str">
        <f>IF(E1884="","",VLOOKUP(W1884,図書名リスト!$A$3:$W$1161,14,0))</f>
        <v/>
      </c>
      <c r="M1884" s="9" t="str">
        <f>IF(E1884="","",VLOOKUP(W1884,図書名リスト!$A$3:$W$1161,17,0))</f>
        <v/>
      </c>
      <c r="N1884" s="10"/>
      <c r="O1884" s="9" t="str">
        <f>IF(E1884="","",VLOOKUP(W1884,図書名リスト!$A$3:$W$1161,21,0))</f>
        <v/>
      </c>
      <c r="P1884" s="9" t="str">
        <f>IF(E1884="","",VLOOKUP(W1884,図書名リスト!$A$3:$W$1161,19,0))</f>
        <v/>
      </c>
      <c r="Q1884" s="9" t="str">
        <f>IF(E1884="","",VLOOKUP(W1884,図書名リスト!$A$3:$W$1161,20,0))</f>
        <v/>
      </c>
      <c r="R1884" s="9" t="str">
        <f>IF(E1884="","",VLOOKUP(W1884,図書名リスト!$A$3:$W$1161,22,0))</f>
        <v/>
      </c>
      <c r="S1884" s="8" t="str">
        <f t="shared" si="151"/>
        <v xml:space="preserve"> </v>
      </c>
      <c r="T1884" s="8" t="str">
        <f t="shared" si="152"/>
        <v>　</v>
      </c>
      <c r="U1884" s="8" t="str">
        <f t="shared" si="148"/>
        <v xml:space="preserve"> </v>
      </c>
      <c r="V1884" s="8">
        <f t="shared" si="149"/>
        <v>0</v>
      </c>
      <c r="W1884" s="7" t="str">
        <f t="shared" si="150"/>
        <v/>
      </c>
    </row>
    <row r="1885" spans="1:23" ht="57" customHeight="1" x14ac:dyDescent="0.15">
      <c r="A1885" s="10"/>
      <c r="B1885" s="16"/>
      <c r="C1885" s="16"/>
      <c r="D1885" s="15"/>
      <c r="E1885" s="14"/>
      <c r="F1885" s="13"/>
      <c r="G1885" s="12" t="str">
        <f>IF(E1885="","",VLOOKUP(E1885,図書名リスト!$C$3:$W$1161,16,0))</f>
        <v/>
      </c>
      <c r="H1885" s="11" t="str">
        <f>IF(E1885="","",VLOOKUP(W1885,図書名リスト!$A$3:$W$1161,5,0))</f>
        <v/>
      </c>
      <c r="I1885" s="11" t="str">
        <f>IF(E1885="","",VLOOKUP(W1885,図書名リスト!$A$3:$W$1161,9,0))</f>
        <v/>
      </c>
      <c r="J1885" s="11" t="str">
        <f>IF(E1885="","",VLOOKUP(W1885,図書名リスト!$A$3:$W$1161,23,0))</f>
        <v/>
      </c>
      <c r="K1885" s="11" t="str">
        <f>IF(E1885="","",VLOOKUP(W1885,図書名リスト!$A$3:$W$11651,11,0))</f>
        <v/>
      </c>
      <c r="L1885" s="38" t="str">
        <f>IF(E1885="","",VLOOKUP(W1885,図書名リスト!$A$3:$W$1161,14,0))</f>
        <v/>
      </c>
      <c r="M1885" s="9" t="str">
        <f>IF(E1885="","",VLOOKUP(W1885,図書名リスト!$A$3:$W$1161,17,0))</f>
        <v/>
      </c>
      <c r="N1885" s="10"/>
      <c r="O1885" s="9" t="str">
        <f>IF(E1885="","",VLOOKUP(W1885,図書名リスト!$A$3:$W$1161,21,0))</f>
        <v/>
      </c>
      <c r="P1885" s="9" t="str">
        <f>IF(E1885="","",VLOOKUP(W1885,図書名リスト!$A$3:$W$1161,19,0))</f>
        <v/>
      </c>
      <c r="Q1885" s="9" t="str">
        <f>IF(E1885="","",VLOOKUP(W1885,図書名リスト!$A$3:$W$1161,20,0))</f>
        <v/>
      </c>
      <c r="R1885" s="9" t="str">
        <f>IF(E1885="","",VLOOKUP(W1885,図書名リスト!$A$3:$W$1161,22,0))</f>
        <v/>
      </c>
      <c r="S1885" s="8" t="str">
        <f t="shared" si="151"/>
        <v xml:space="preserve"> </v>
      </c>
      <c r="T1885" s="8" t="str">
        <f t="shared" si="152"/>
        <v>　</v>
      </c>
      <c r="U1885" s="8" t="str">
        <f t="shared" si="148"/>
        <v xml:space="preserve"> </v>
      </c>
      <c r="V1885" s="8">
        <f t="shared" si="149"/>
        <v>0</v>
      </c>
      <c r="W1885" s="7" t="str">
        <f t="shared" si="150"/>
        <v/>
      </c>
    </row>
    <row r="1886" spans="1:23" ht="57" customHeight="1" x14ac:dyDescent="0.15">
      <c r="A1886" s="10"/>
      <c r="B1886" s="16"/>
      <c r="C1886" s="16"/>
      <c r="D1886" s="15"/>
      <c r="E1886" s="14"/>
      <c r="F1886" s="13"/>
      <c r="G1886" s="12" t="str">
        <f>IF(E1886="","",VLOOKUP(E1886,図書名リスト!$C$3:$W$1161,16,0))</f>
        <v/>
      </c>
      <c r="H1886" s="11" t="str">
        <f>IF(E1886="","",VLOOKUP(W1886,図書名リスト!$A$3:$W$1161,5,0))</f>
        <v/>
      </c>
      <c r="I1886" s="11" t="str">
        <f>IF(E1886="","",VLOOKUP(W1886,図書名リスト!$A$3:$W$1161,9,0))</f>
        <v/>
      </c>
      <c r="J1886" s="11" t="str">
        <f>IF(E1886="","",VLOOKUP(W1886,図書名リスト!$A$3:$W$1161,23,0))</f>
        <v/>
      </c>
      <c r="K1886" s="11" t="str">
        <f>IF(E1886="","",VLOOKUP(W1886,図書名リスト!$A$3:$W$11651,11,0))</f>
        <v/>
      </c>
      <c r="L1886" s="38" t="str">
        <f>IF(E1886="","",VLOOKUP(W1886,図書名リスト!$A$3:$W$1161,14,0))</f>
        <v/>
      </c>
      <c r="M1886" s="9" t="str">
        <f>IF(E1886="","",VLOOKUP(W1886,図書名リスト!$A$3:$W$1161,17,0))</f>
        <v/>
      </c>
      <c r="N1886" s="10"/>
      <c r="O1886" s="9" t="str">
        <f>IF(E1886="","",VLOOKUP(W1886,図書名リスト!$A$3:$W$1161,21,0))</f>
        <v/>
      </c>
      <c r="P1886" s="9" t="str">
        <f>IF(E1886="","",VLOOKUP(W1886,図書名リスト!$A$3:$W$1161,19,0))</f>
        <v/>
      </c>
      <c r="Q1886" s="9" t="str">
        <f>IF(E1886="","",VLOOKUP(W1886,図書名リスト!$A$3:$W$1161,20,0))</f>
        <v/>
      </c>
      <c r="R1886" s="9" t="str">
        <f>IF(E1886="","",VLOOKUP(W1886,図書名リスト!$A$3:$W$1161,22,0))</f>
        <v/>
      </c>
      <c r="S1886" s="8" t="str">
        <f t="shared" si="151"/>
        <v xml:space="preserve"> </v>
      </c>
      <c r="T1886" s="8" t="str">
        <f t="shared" si="152"/>
        <v>　</v>
      </c>
      <c r="U1886" s="8" t="str">
        <f t="shared" si="148"/>
        <v xml:space="preserve"> </v>
      </c>
      <c r="V1886" s="8">
        <f t="shared" si="149"/>
        <v>0</v>
      </c>
      <c r="W1886" s="7" t="str">
        <f t="shared" si="150"/>
        <v/>
      </c>
    </row>
    <row r="1887" spans="1:23" ht="57" customHeight="1" x14ac:dyDescent="0.15">
      <c r="A1887" s="10"/>
      <c r="B1887" s="16"/>
      <c r="C1887" s="16"/>
      <c r="D1887" s="15"/>
      <c r="E1887" s="14"/>
      <c r="F1887" s="13"/>
      <c r="G1887" s="12" t="str">
        <f>IF(E1887="","",VLOOKUP(E1887,図書名リスト!$C$3:$W$1161,16,0))</f>
        <v/>
      </c>
      <c r="H1887" s="11" t="str">
        <f>IF(E1887="","",VLOOKUP(W1887,図書名リスト!$A$3:$W$1161,5,0))</f>
        <v/>
      </c>
      <c r="I1887" s="11" t="str">
        <f>IF(E1887="","",VLOOKUP(W1887,図書名リスト!$A$3:$W$1161,9,0))</f>
        <v/>
      </c>
      <c r="J1887" s="11" t="str">
        <f>IF(E1887="","",VLOOKUP(W1887,図書名リスト!$A$3:$W$1161,23,0))</f>
        <v/>
      </c>
      <c r="K1887" s="11" t="str">
        <f>IF(E1887="","",VLOOKUP(W1887,図書名リスト!$A$3:$W$11651,11,0))</f>
        <v/>
      </c>
      <c r="L1887" s="38" t="str">
        <f>IF(E1887="","",VLOOKUP(W1887,図書名リスト!$A$3:$W$1161,14,0))</f>
        <v/>
      </c>
      <c r="M1887" s="9" t="str">
        <f>IF(E1887="","",VLOOKUP(W1887,図書名リスト!$A$3:$W$1161,17,0))</f>
        <v/>
      </c>
      <c r="N1887" s="10"/>
      <c r="O1887" s="9" t="str">
        <f>IF(E1887="","",VLOOKUP(W1887,図書名リスト!$A$3:$W$1161,21,0))</f>
        <v/>
      </c>
      <c r="P1887" s="9" t="str">
        <f>IF(E1887="","",VLOOKUP(W1887,図書名リスト!$A$3:$W$1161,19,0))</f>
        <v/>
      </c>
      <c r="Q1887" s="9" t="str">
        <f>IF(E1887="","",VLOOKUP(W1887,図書名リスト!$A$3:$W$1161,20,0))</f>
        <v/>
      </c>
      <c r="R1887" s="9" t="str">
        <f>IF(E1887="","",VLOOKUP(W1887,図書名リスト!$A$3:$W$1161,22,0))</f>
        <v/>
      </c>
      <c r="S1887" s="8" t="str">
        <f t="shared" si="151"/>
        <v xml:space="preserve"> </v>
      </c>
      <c r="T1887" s="8" t="str">
        <f t="shared" si="152"/>
        <v>　</v>
      </c>
      <c r="U1887" s="8" t="str">
        <f t="shared" si="148"/>
        <v xml:space="preserve"> </v>
      </c>
      <c r="V1887" s="8">
        <f t="shared" si="149"/>
        <v>0</v>
      </c>
      <c r="W1887" s="7" t="str">
        <f t="shared" si="150"/>
        <v/>
      </c>
    </row>
    <row r="1888" spans="1:23" ht="57" customHeight="1" x14ac:dyDescent="0.15">
      <c r="A1888" s="10"/>
      <c r="B1888" s="16"/>
      <c r="C1888" s="16"/>
      <c r="D1888" s="15"/>
      <c r="E1888" s="14"/>
      <c r="F1888" s="13"/>
      <c r="G1888" s="12" t="str">
        <f>IF(E1888="","",VLOOKUP(E1888,図書名リスト!$C$3:$W$1161,16,0))</f>
        <v/>
      </c>
      <c r="H1888" s="11" t="str">
        <f>IF(E1888="","",VLOOKUP(W1888,図書名リスト!$A$3:$W$1161,5,0))</f>
        <v/>
      </c>
      <c r="I1888" s="11" t="str">
        <f>IF(E1888="","",VLOOKUP(W1888,図書名リスト!$A$3:$W$1161,9,0))</f>
        <v/>
      </c>
      <c r="J1888" s="11" t="str">
        <f>IF(E1888="","",VLOOKUP(W1888,図書名リスト!$A$3:$W$1161,23,0))</f>
        <v/>
      </c>
      <c r="K1888" s="11" t="str">
        <f>IF(E1888="","",VLOOKUP(W1888,図書名リスト!$A$3:$W$11651,11,0))</f>
        <v/>
      </c>
      <c r="L1888" s="38" t="str">
        <f>IF(E1888="","",VLOOKUP(W1888,図書名リスト!$A$3:$W$1161,14,0))</f>
        <v/>
      </c>
      <c r="M1888" s="9" t="str">
        <f>IF(E1888="","",VLOOKUP(W1888,図書名リスト!$A$3:$W$1161,17,0))</f>
        <v/>
      </c>
      <c r="N1888" s="10"/>
      <c r="O1888" s="9" t="str">
        <f>IF(E1888="","",VLOOKUP(W1888,図書名リスト!$A$3:$W$1161,21,0))</f>
        <v/>
      </c>
      <c r="P1888" s="9" t="str">
        <f>IF(E1888="","",VLOOKUP(W1888,図書名リスト!$A$3:$W$1161,19,0))</f>
        <v/>
      </c>
      <c r="Q1888" s="9" t="str">
        <f>IF(E1888="","",VLOOKUP(W1888,図書名リスト!$A$3:$W$1161,20,0))</f>
        <v/>
      </c>
      <c r="R1888" s="9" t="str">
        <f>IF(E1888="","",VLOOKUP(W1888,図書名リスト!$A$3:$W$1161,22,0))</f>
        <v/>
      </c>
      <c r="S1888" s="8" t="str">
        <f t="shared" si="151"/>
        <v xml:space="preserve"> </v>
      </c>
      <c r="T1888" s="8" t="str">
        <f t="shared" si="152"/>
        <v>　</v>
      </c>
      <c r="U1888" s="8" t="str">
        <f t="shared" si="148"/>
        <v xml:space="preserve"> </v>
      </c>
      <c r="V1888" s="8">
        <f t="shared" si="149"/>
        <v>0</v>
      </c>
      <c r="W1888" s="7" t="str">
        <f t="shared" si="150"/>
        <v/>
      </c>
    </row>
    <row r="1889" spans="1:23" ht="57" customHeight="1" x14ac:dyDescent="0.15">
      <c r="A1889" s="10"/>
      <c r="B1889" s="16"/>
      <c r="C1889" s="16"/>
      <c r="D1889" s="15"/>
      <c r="E1889" s="14"/>
      <c r="F1889" s="13"/>
      <c r="G1889" s="12" t="str">
        <f>IF(E1889="","",VLOOKUP(E1889,図書名リスト!$C$3:$W$1161,16,0))</f>
        <v/>
      </c>
      <c r="H1889" s="11" t="str">
        <f>IF(E1889="","",VLOOKUP(W1889,図書名リスト!$A$3:$W$1161,5,0))</f>
        <v/>
      </c>
      <c r="I1889" s="11" t="str">
        <f>IF(E1889="","",VLOOKUP(W1889,図書名リスト!$A$3:$W$1161,9,0))</f>
        <v/>
      </c>
      <c r="J1889" s="11" t="str">
        <f>IF(E1889="","",VLOOKUP(W1889,図書名リスト!$A$3:$W$1161,23,0))</f>
        <v/>
      </c>
      <c r="K1889" s="11" t="str">
        <f>IF(E1889="","",VLOOKUP(W1889,図書名リスト!$A$3:$W$11651,11,0))</f>
        <v/>
      </c>
      <c r="L1889" s="38" t="str">
        <f>IF(E1889="","",VLOOKUP(W1889,図書名リスト!$A$3:$W$1161,14,0))</f>
        <v/>
      </c>
      <c r="M1889" s="9" t="str">
        <f>IF(E1889="","",VLOOKUP(W1889,図書名リスト!$A$3:$W$1161,17,0))</f>
        <v/>
      </c>
      <c r="N1889" s="10"/>
      <c r="O1889" s="9" t="str">
        <f>IF(E1889="","",VLOOKUP(W1889,図書名リスト!$A$3:$W$1161,21,0))</f>
        <v/>
      </c>
      <c r="P1889" s="9" t="str">
        <f>IF(E1889="","",VLOOKUP(W1889,図書名リスト!$A$3:$W$1161,19,0))</f>
        <v/>
      </c>
      <c r="Q1889" s="9" t="str">
        <f>IF(E1889="","",VLOOKUP(W1889,図書名リスト!$A$3:$W$1161,20,0))</f>
        <v/>
      </c>
      <c r="R1889" s="9" t="str">
        <f>IF(E1889="","",VLOOKUP(W1889,図書名リスト!$A$3:$W$1161,22,0))</f>
        <v/>
      </c>
      <c r="S1889" s="8" t="str">
        <f t="shared" si="151"/>
        <v xml:space="preserve"> </v>
      </c>
      <c r="T1889" s="8" t="str">
        <f t="shared" si="152"/>
        <v>　</v>
      </c>
      <c r="U1889" s="8" t="str">
        <f t="shared" si="148"/>
        <v xml:space="preserve"> </v>
      </c>
      <c r="V1889" s="8">
        <f t="shared" si="149"/>
        <v>0</v>
      </c>
      <c r="W1889" s="7" t="str">
        <f t="shared" si="150"/>
        <v/>
      </c>
    </row>
    <row r="1890" spans="1:23" ht="57" customHeight="1" x14ac:dyDescent="0.15">
      <c r="A1890" s="10"/>
      <c r="B1890" s="16"/>
      <c r="C1890" s="16"/>
      <c r="D1890" s="15"/>
      <c r="E1890" s="14"/>
      <c r="F1890" s="13"/>
      <c r="G1890" s="12" t="str">
        <f>IF(E1890="","",VLOOKUP(E1890,図書名リスト!$C$3:$W$1161,16,0))</f>
        <v/>
      </c>
      <c r="H1890" s="11" t="str">
        <f>IF(E1890="","",VLOOKUP(W1890,図書名リスト!$A$3:$W$1161,5,0))</f>
        <v/>
      </c>
      <c r="I1890" s="11" t="str">
        <f>IF(E1890="","",VLOOKUP(W1890,図書名リスト!$A$3:$W$1161,9,0))</f>
        <v/>
      </c>
      <c r="J1890" s="11" t="str">
        <f>IF(E1890="","",VLOOKUP(W1890,図書名リスト!$A$3:$W$1161,23,0))</f>
        <v/>
      </c>
      <c r="K1890" s="11" t="str">
        <f>IF(E1890="","",VLOOKUP(W1890,図書名リスト!$A$3:$W$11651,11,0))</f>
        <v/>
      </c>
      <c r="L1890" s="38" t="str">
        <f>IF(E1890="","",VLOOKUP(W1890,図書名リスト!$A$3:$W$1161,14,0))</f>
        <v/>
      </c>
      <c r="M1890" s="9" t="str">
        <f>IF(E1890="","",VLOOKUP(W1890,図書名リスト!$A$3:$W$1161,17,0))</f>
        <v/>
      </c>
      <c r="N1890" s="10"/>
      <c r="O1890" s="9" t="str">
        <f>IF(E1890="","",VLOOKUP(W1890,図書名リスト!$A$3:$W$1161,21,0))</f>
        <v/>
      </c>
      <c r="P1890" s="9" t="str">
        <f>IF(E1890="","",VLOOKUP(W1890,図書名リスト!$A$3:$W$1161,19,0))</f>
        <v/>
      </c>
      <c r="Q1890" s="9" t="str">
        <f>IF(E1890="","",VLOOKUP(W1890,図書名リスト!$A$3:$W$1161,20,0))</f>
        <v/>
      </c>
      <c r="R1890" s="9" t="str">
        <f>IF(E1890="","",VLOOKUP(W1890,図書名リスト!$A$3:$W$1161,22,0))</f>
        <v/>
      </c>
      <c r="S1890" s="8" t="str">
        <f t="shared" si="151"/>
        <v xml:space="preserve"> </v>
      </c>
      <c r="T1890" s="8" t="str">
        <f t="shared" si="152"/>
        <v>　</v>
      </c>
      <c r="U1890" s="8" t="str">
        <f t="shared" si="148"/>
        <v xml:space="preserve"> </v>
      </c>
      <c r="V1890" s="8">
        <f t="shared" si="149"/>
        <v>0</v>
      </c>
      <c r="W1890" s="7" t="str">
        <f t="shared" si="150"/>
        <v/>
      </c>
    </row>
    <row r="1891" spans="1:23" ht="57" customHeight="1" x14ac:dyDescent="0.15">
      <c r="A1891" s="10"/>
      <c r="B1891" s="16"/>
      <c r="C1891" s="16"/>
      <c r="D1891" s="15"/>
      <c r="E1891" s="14"/>
      <c r="F1891" s="13"/>
      <c r="G1891" s="12" t="str">
        <f>IF(E1891="","",VLOOKUP(E1891,図書名リスト!$C$3:$W$1161,16,0))</f>
        <v/>
      </c>
      <c r="H1891" s="11" t="str">
        <f>IF(E1891="","",VLOOKUP(W1891,図書名リスト!$A$3:$W$1161,5,0))</f>
        <v/>
      </c>
      <c r="I1891" s="11" t="str">
        <f>IF(E1891="","",VLOOKUP(W1891,図書名リスト!$A$3:$W$1161,9,0))</f>
        <v/>
      </c>
      <c r="J1891" s="11" t="str">
        <f>IF(E1891="","",VLOOKUP(W1891,図書名リスト!$A$3:$W$1161,23,0))</f>
        <v/>
      </c>
      <c r="K1891" s="11" t="str">
        <f>IF(E1891="","",VLOOKUP(W1891,図書名リスト!$A$3:$W$11651,11,0))</f>
        <v/>
      </c>
      <c r="L1891" s="38" t="str">
        <f>IF(E1891="","",VLOOKUP(W1891,図書名リスト!$A$3:$W$1161,14,0))</f>
        <v/>
      </c>
      <c r="M1891" s="9" t="str">
        <f>IF(E1891="","",VLOOKUP(W1891,図書名リスト!$A$3:$W$1161,17,0))</f>
        <v/>
      </c>
      <c r="N1891" s="10"/>
      <c r="O1891" s="9" t="str">
        <f>IF(E1891="","",VLOOKUP(W1891,図書名リスト!$A$3:$W$1161,21,0))</f>
        <v/>
      </c>
      <c r="P1891" s="9" t="str">
        <f>IF(E1891="","",VLOOKUP(W1891,図書名リスト!$A$3:$W$1161,19,0))</f>
        <v/>
      </c>
      <c r="Q1891" s="9" t="str">
        <f>IF(E1891="","",VLOOKUP(W1891,図書名リスト!$A$3:$W$1161,20,0))</f>
        <v/>
      </c>
      <c r="R1891" s="9" t="str">
        <f>IF(E1891="","",VLOOKUP(W1891,図書名リスト!$A$3:$W$1161,22,0))</f>
        <v/>
      </c>
      <c r="S1891" s="8" t="str">
        <f t="shared" si="151"/>
        <v xml:space="preserve"> </v>
      </c>
      <c r="T1891" s="8" t="str">
        <f t="shared" si="152"/>
        <v>　</v>
      </c>
      <c r="U1891" s="8" t="str">
        <f t="shared" si="148"/>
        <v xml:space="preserve"> </v>
      </c>
      <c r="V1891" s="8">
        <f t="shared" si="149"/>
        <v>0</v>
      </c>
      <c r="W1891" s="7" t="str">
        <f t="shared" si="150"/>
        <v/>
      </c>
    </row>
    <row r="1892" spans="1:23" ht="57" customHeight="1" x14ac:dyDescent="0.15">
      <c r="A1892" s="10"/>
      <c r="B1892" s="16"/>
      <c r="C1892" s="16"/>
      <c r="D1892" s="15"/>
      <c r="E1892" s="14"/>
      <c r="F1892" s="13"/>
      <c r="G1892" s="12" t="str">
        <f>IF(E1892="","",VLOOKUP(E1892,図書名リスト!$C$3:$W$1161,16,0))</f>
        <v/>
      </c>
      <c r="H1892" s="11" t="str">
        <f>IF(E1892="","",VLOOKUP(W1892,図書名リスト!$A$3:$W$1161,5,0))</f>
        <v/>
      </c>
      <c r="I1892" s="11" t="str">
        <f>IF(E1892="","",VLOOKUP(W1892,図書名リスト!$A$3:$W$1161,9,0))</f>
        <v/>
      </c>
      <c r="J1892" s="11" t="str">
        <f>IF(E1892="","",VLOOKUP(W1892,図書名リスト!$A$3:$W$1161,23,0))</f>
        <v/>
      </c>
      <c r="K1892" s="11" t="str">
        <f>IF(E1892="","",VLOOKUP(W1892,図書名リスト!$A$3:$W$11651,11,0))</f>
        <v/>
      </c>
      <c r="L1892" s="38" t="str">
        <f>IF(E1892="","",VLOOKUP(W1892,図書名リスト!$A$3:$W$1161,14,0))</f>
        <v/>
      </c>
      <c r="M1892" s="9" t="str">
        <f>IF(E1892="","",VLOOKUP(W1892,図書名リスト!$A$3:$W$1161,17,0))</f>
        <v/>
      </c>
      <c r="N1892" s="10"/>
      <c r="O1892" s="9" t="str">
        <f>IF(E1892="","",VLOOKUP(W1892,図書名リスト!$A$3:$W$1161,21,0))</f>
        <v/>
      </c>
      <c r="P1892" s="9" t="str">
        <f>IF(E1892="","",VLOOKUP(W1892,図書名リスト!$A$3:$W$1161,19,0))</f>
        <v/>
      </c>
      <c r="Q1892" s="9" t="str">
        <f>IF(E1892="","",VLOOKUP(W1892,図書名リスト!$A$3:$W$1161,20,0))</f>
        <v/>
      </c>
      <c r="R1892" s="9" t="str">
        <f>IF(E1892="","",VLOOKUP(W1892,図書名リスト!$A$3:$W$1161,22,0))</f>
        <v/>
      </c>
      <c r="S1892" s="8" t="str">
        <f t="shared" si="151"/>
        <v xml:space="preserve"> </v>
      </c>
      <c r="T1892" s="8" t="str">
        <f t="shared" si="152"/>
        <v>　</v>
      </c>
      <c r="U1892" s="8" t="str">
        <f t="shared" si="148"/>
        <v xml:space="preserve"> </v>
      </c>
      <c r="V1892" s="8">
        <f t="shared" si="149"/>
        <v>0</v>
      </c>
      <c r="W1892" s="7" t="str">
        <f t="shared" si="150"/>
        <v/>
      </c>
    </row>
    <row r="1893" spans="1:23" ht="57" customHeight="1" x14ac:dyDescent="0.15">
      <c r="A1893" s="10"/>
      <c r="B1893" s="16"/>
      <c r="C1893" s="16"/>
      <c r="D1893" s="15"/>
      <c r="E1893" s="14"/>
      <c r="F1893" s="13"/>
      <c r="G1893" s="12" t="str">
        <f>IF(E1893="","",VLOOKUP(E1893,図書名リスト!$C$3:$W$1161,16,0))</f>
        <v/>
      </c>
      <c r="H1893" s="11" t="str">
        <f>IF(E1893="","",VLOOKUP(W1893,図書名リスト!$A$3:$W$1161,5,0))</f>
        <v/>
      </c>
      <c r="I1893" s="11" t="str">
        <f>IF(E1893="","",VLOOKUP(W1893,図書名リスト!$A$3:$W$1161,9,0))</f>
        <v/>
      </c>
      <c r="J1893" s="11" t="str">
        <f>IF(E1893="","",VLOOKUP(W1893,図書名リスト!$A$3:$W$1161,23,0))</f>
        <v/>
      </c>
      <c r="K1893" s="11" t="str">
        <f>IF(E1893="","",VLOOKUP(W1893,図書名リスト!$A$3:$W$11651,11,0))</f>
        <v/>
      </c>
      <c r="L1893" s="38" t="str">
        <f>IF(E1893="","",VLOOKUP(W1893,図書名リスト!$A$3:$W$1161,14,0))</f>
        <v/>
      </c>
      <c r="M1893" s="9" t="str">
        <f>IF(E1893="","",VLOOKUP(W1893,図書名リスト!$A$3:$W$1161,17,0))</f>
        <v/>
      </c>
      <c r="N1893" s="10"/>
      <c r="O1893" s="9" t="str">
        <f>IF(E1893="","",VLOOKUP(W1893,図書名リスト!$A$3:$W$1161,21,0))</f>
        <v/>
      </c>
      <c r="P1893" s="9" t="str">
        <f>IF(E1893="","",VLOOKUP(W1893,図書名リスト!$A$3:$W$1161,19,0))</f>
        <v/>
      </c>
      <c r="Q1893" s="9" t="str">
        <f>IF(E1893="","",VLOOKUP(W1893,図書名リスト!$A$3:$W$1161,20,0))</f>
        <v/>
      </c>
      <c r="R1893" s="9" t="str">
        <f>IF(E1893="","",VLOOKUP(W1893,図書名リスト!$A$3:$W$1161,22,0))</f>
        <v/>
      </c>
      <c r="S1893" s="8" t="str">
        <f t="shared" si="151"/>
        <v xml:space="preserve"> </v>
      </c>
      <c r="T1893" s="8" t="str">
        <f t="shared" si="152"/>
        <v>　</v>
      </c>
      <c r="U1893" s="8" t="str">
        <f t="shared" si="148"/>
        <v xml:space="preserve"> </v>
      </c>
      <c r="V1893" s="8">
        <f t="shared" si="149"/>
        <v>0</v>
      </c>
      <c r="W1893" s="7" t="str">
        <f t="shared" si="150"/>
        <v/>
      </c>
    </row>
    <row r="1894" spans="1:23" ht="57" customHeight="1" x14ac:dyDescent="0.15">
      <c r="A1894" s="10"/>
      <c r="B1894" s="16"/>
      <c r="C1894" s="16"/>
      <c r="D1894" s="15"/>
      <c r="E1894" s="14"/>
      <c r="F1894" s="13"/>
      <c r="G1894" s="12" t="str">
        <f>IF(E1894="","",VLOOKUP(E1894,図書名リスト!$C$3:$W$1161,16,0))</f>
        <v/>
      </c>
      <c r="H1894" s="11" t="str">
        <f>IF(E1894="","",VLOOKUP(W1894,図書名リスト!$A$3:$W$1161,5,0))</f>
        <v/>
      </c>
      <c r="I1894" s="11" t="str">
        <f>IF(E1894="","",VLOOKUP(W1894,図書名リスト!$A$3:$W$1161,9,0))</f>
        <v/>
      </c>
      <c r="J1894" s="11" t="str">
        <f>IF(E1894="","",VLOOKUP(W1894,図書名リスト!$A$3:$W$1161,23,0))</f>
        <v/>
      </c>
      <c r="K1894" s="11" t="str">
        <f>IF(E1894="","",VLOOKUP(W1894,図書名リスト!$A$3:$W$11651,11,0))</f>
        <v/>
      </c>
      <c r="L1894" s="38" t="str">
        <f>IF(E1894="","",VLOOKUP(W1894,図書名リスト!$A$3:$W$1161,14,0))</f>
        <v/>
      </c>
      <c r="M1894" s="9" t="str">
        <f>IF(E1894="","",VLOOKUP(W1894,図書名リスト!$A$3:$W$1161,17,0))</f>
        <v/>
      </c>
      <c r="N1894" s="10"/>
      <c r="O1894" s="9" t="str">
        <f>IF(E1894="","",VLOOKUP(W1894,図書名リスト!$A$3:$W$1161,21,0))</f>
        <v/>
      </c>
      <c r="P1894" s="9" t="str">
        <f>IF(E1894="","",VLOOKUP(W1894,図書名リスト!$A$3:$W$1161,19,0))</f>
        <v/>
      </c>
      <c r="Q1894" s="9" t="str">
        <f>IF(E1894="","",VLOOKUP(W1894,図書名リスト!$A$3:$W$1161,20,0))</f>
        <v/>
      </c>
      <c r="R1894" s="9" t="str">
        <f>IF(E1894="","",VLOOKUP(W1894,図書名リスト!$A$3:$W$1161,22,0))</f>
        <v/>
      </c>
      <c r="S1894" s="8" t="str">
        <f t="shared" si="151"/>
        <v xml:space="preserve"> </v>
      </c>
      <c r="T1894" s="8" t="str">
        <f t="shared" si="152"/>
        <v>　</v>
      </c>
      <c r="U1894" s="8" t="str">
        <f t="shared" si="148"/>
        <v xml:space="preserve"> </v>
      </c>
      <c r="V1894" s="8">
        <f t="shared" si="149"/>
        <v>0</v>
      </c>
      <c r="W1894" s="7" t="str">
        <f t="shared" si="150"/>
        <v/>
      </c>
    </row>
    <row r="1895" spans="1:23" ht="57" customHeight="1" x14ac:dyDescent="0.15">
      <c r="A1895" s="10"/>
      <c r="B1895" s="16"/>
      <c r="C1895" s="16"/>
      <c r="D1895" s="15"/>
      <c r="E1895" s="14"/>
      <c r="F1895" s="13"/>
      <c r="G1895" s="12" t="str">
        <f>IF(E1895="","",VLOOKUP(E1895,図書名リスト!$C$3:$W$1161,16,0))</f>
        <v/>
      </c>
      <c r="H1895" s="11" t="str">
        <f>IF(E1895="","",VLOOKUP(W1895,図書名リスト!$A$3:$W$1161,5,0))</f>
        <v/>
      </c>
      <c r="I1895" s="11" t="str">
        <f>IF(E1895="","",VLOOKUP(W1895,図書名リスト!$A$3:$W$1161,9,0))</f>
        <v/>
      </c>
      <c r="J1895" s="11" t="str">
        <f>IF(E1895="","",VLOOKUP(W1895,図書名リスト!$A$3:$W$1161,23,0))</f>
        <v/>
      </c>
      <c r="K1895" s="11" t="str">
        <f>IF(E1895="","",VLOOKUP(W1895,図書名リスト!$A$3:$W$11651,11,0))</f>
        <v/>
      </c>
      <c r="L1895" s="38" t="str">
        <f>IF(E1895="","",VLOOKUP(W1895,図書名リスト!$A$3:$W$1161,14,0))</f>
        <v/>
      </c>
      <c r="M1895" s="9" t="str">
        <f>IF(E1895="","",VLOOKUP(W1895,図書名リスト!$A$3:$W$1161,17,0))</f>
        <v/>
      </c>
      <c r="N1895" s="10"/>
      <c r="O1895" s="9" t="str">
        <f>IF(E1895="","",VLOOKUP(W1895,図書名リスト!$A$3:$W$1161,21,0))</f>
        <v/>
      </c>
      <c r="P1895" s="9" t="str">
        <f>IF(E1895="","",VLOOKUP(W1895,図書名リスト!$A$3:$W$1161,19,0))</f>
        <v/>
      </c>
      <c r="Q1895" s="9" t="str">
        <f>IF(E1895="","",VLOOKUP(W1895,図書名リスト!$A$3:$W$1161,20,0))</f>
        <v/>
      </c>
      <c r="R1895" s="9" t="str">
        <f>IF(E1895="","",VLOOKUP(W1895,図書名リスト!$A$3:$W$1161,22,0))</f>
        <v/>
      </c>
      <c r="S1895" s="8" t="str">
        <f t="shared" si="151"/>
        <v xml:space="preserve"> </v>
      </c>
      <c r="T1895" s="8" t="str">
        <f t="shared" si="152"/>
        <v>　</v>
      </c>
      <c r="U1895" s="8" t="str">
        <f t="shared" si="148"/>
        <v xml:space="preserve"> </v>
      </c>
      <c r="V1895" s="8">
        <f t="shared" si="149"/>
        <v>0</v>
      </c>
      <c r="W1895" s="7" t="str">
        <f t="shared" si="150"/>
        <v/>
      </c>
    </row>
    <row r="1896" spans="1:23" ht="57" customHeight="1" x14ac:dyDescent="0.15">
      <c r="A1896" s="10"/>
      <c r="B1896" s="16"/>
      <c r="C1896" s="16"/>
      <c r="D1896" s="15"/>
      <c r="E1896" s="14"/>
      <c r="F1896" s="13"/>
      <c r="G1896" s="12" t="str">
        <f>IF(E1896="","",VLOOKUP(E1896,図書名リスト!$C$3:$W$1161,16,0))</f>
        <v/>
      </c>
      <c r="H1896" s="11" t="str">
        <f>IF(E1896="","",VLOOKUP(W1896,図書名リスト!$A$3:$W$1161,5,0))</f>
        <v/>
      </c>
      <c r="I1896" s="11" t="str">
        <f>IF(E1896="","",VLOOKUP(W1896,図書名リスト!$A$3:$W$1161,9,0))</f>
        <v/>
      </c>
      <c r="J1896" s="11" t="str">
        <f>IF(E1896="","",VLOOKUP(W1896,図書名リスト!$A$3:$W$1161,23,0))</f>
        <v/>
      </c>
      <c r="K1896" s="11" t="str">
        <f>IF(E1896="","",VLOOKUP(W1896,図書名リスト!$A$3:$W$11651,11,0))</f>
        <v/>
      </c>
      <c r="L1896" s="38" t="str">
        <f>IF(E1896="","",VLOOKUP(W1896,図書名リスト!$A$3:$W$1161,14,0))</f>
        <v/>
      </c>
      <c r="M1896" s="9" t="str">
        <f>IF(E1896="","",VLOOKUP(W1896,図書名リスト!$A$3:$W$1161,17,0))</f>
        <v/>
      </c>
      <c r="N1896" s="10"/>
      <c r="O1896" s="9" t="str">
        <f>IF(E1896="","",VLOOKUP(W1896,図書名リスト!$A$3:$W$1161,21,0))</f>
        <v/>
      </c>
      <c r="P1896" s="9" t="str">
        <f>IF(E1896="","",VLOOKUP(W1896,図書名リスト!$A$3:$W$1161,19,0))</f>
        <v/>
      </c>
      <c r="Q1896" s="9" t="str">
        <f>IF(E1896="","",VLOOKUP(W1896,図書名リスト!$A$3:$W$1161,20,0))</f>
        <v/>
      </c>
      <c r="R1896" s="9" t="str">
        <f>IF(E1896="","",VLOOKUP(W1896,図書名リスト!$A$3:$W$1161,22,0))</f>
        <v/>
      </c>
      <c r="S1896" s="8" t="str">
        <f t="shared" si="151"/>
        <v xml:space="preserve"> </v>
      </c>
      <c r="T1896" s="8" t="str">
        <f t="shared" si="152"/>
        <v>　</v>
      </c>
      <c r="U1896" s="8" t="str">
        <f t="shared" si="148"/>
        <v xml:space="preserve"> </v>
      </c>
      <c r="V1896" s="8">
        <f t="shared" si="149"/>
        <v>0</v>
      </c>
      <c r="W1896" s="7" t="str">
        <f t="shared" si="150"/>
        <v/>
      </c>
    </row>
    <row r="1897" spans="1:23" ht="57" customHeight="1" x14ac:dyDescent="0.15">
      <c r="A1897" s="10"/>
      <c r="B1897" s="16"/>
      <c r="C1897" s="16"/>
      <c r="D1897" s="15"/>
      <c r="E1897" s="14"/>
      <c r="F1897" s="13"/>
      <c r="G1897" s="12" t="str">
        <f>IF(E1897="","",VLOOKUP(E1897,図書名リスト!$C$3:$W$1161,16,0))</f>
        <v/>
      </c>
      <c r="H1897" s="11" t="str">
        <f>IF(E1897="","",VLOOKUP(W1897,図書名リスト!$A$3:$W$1161,5,0))</f>
        <v/>
      </c>
      <c r="I1897" s="11" t="str">
        <f>IF(E1897="","",VLOOKUP(W1897,図書名リスト!$A$3:$W$1161,9,0))</f>
        <v/>
      </c>
      <c r="J1897" s="11" t="str">
        <f>IF(E1897="","",VLOOKUP(W1897,図書名リスト!$A$3:$W$1161,23,0))</f>
        <v/>
      </c>
      <c r="K1897" s="11" t="str">
        <f>IF(E1897="","",VLOOKUP(W1897,図書名リスト!$A$3:$W$11651,11,0))</f>
        <v/>
      </c>
      <c r="L1897" s="38" t="str">
        <f>IF(E1897="","",VLOOKUP(W1897,図書名リスト!$A$3:$W$1161,14,0))</f>
        <v/>
      </c>
      <c r="M1897" s="9" t="str">
        <f>IF(E1897="","",VLOOKUP(W1897,図書名リスト!$A$3:$W$1161,17,0))</f>
        <v/>
      </c>
      <c r="N1897" s="10"/>
      <c r="O1897" s="9" t="str">
        <f>IF(E1897="","",VLOOKUP(W1897,図書名リスト!$A$3:$W$1161,21,0))</f>
        <v/>
      </c>
      <c r="P1897" s="9" t="str">
        <f>IF(E1897="","",VLOOKUP(W1897,図書名リスト!$A$3:$W$1161,19,0))</f>
        <v/>
      </c>
      <c r="Q1897" s="9" t="str">
        <f>IF(E1897="","",VLOOKUP(W1897,図書名リスト!$A$3:$W$1161,20,0))</f>
        <v/>
      </c>
      <c r="R1897" s="9" t="str">
        <f>IF(E1897="","",VLOOKUP(W1897,図書名リスト!$A$3:$W$1161,22,0))</f>
        <v/>
      </c>
      <c r="S1897" s="8" t="str">
        <f t="shared" si="151"/>
        <v xml:space="preserve"> </v>
      </c>
      <c r="T1897" s="8" t="str">
        <f t="shared" si="152"/>
        <v>　</v>
      </c>
      <c r="U1897" s="8" t="str">
        <f t="shared" ref="U1897:U1960" si="153">IF($A1897=0," ",VLOOKUP(S1897,$Y$14:$Z$60,2,0))</f>
        <v xml:space="preserve"> </v>
      </c>
      <c r="V1897" s="8">
        <f t="shared" ref="V1897:V1960" si="154">A1897</f>
        <v>0</v>
      </c>
      <c r="W1897" s="7" t="str">
        <f t="shared" ref="W1897:W1960" si="155">IF(E1897&amp;F1897="","",CONCATENATE(E1897,F1897))</f>
        <v/>
      </c>
    </row>
    <row r="1898" spans="1:23" ht="57" customHeight="1" x14ac:dyDescent="0.15">
      <c r="A1898" s="10"/>
      <c r="B1898" s="16"/>
      <c r="C1898" s="16"/>
      <c r="D1898" s="15"/>
      <c r="E1898" s="14"/>
      <c r="F1898" s="13"/>
      <c r="G1898" s="12" t="str">
        <f>IF(E1898="","",VLOOKUP(E1898,図書名リスト!$C$3:$W$1161,16,0))</f>
        <v/>
      </c>
      <c r="H1898" s="11" t="str">
        <f>IF(E1898="","",VLOOKUP(W1898,図書名リスト!$A$3:$W$1161,5,0))</f>
        <v/>
      </c>
      <c r="I1898" s="11" t="str">
        <f>IF(E1898="","",VLOOKUP(W1898,図書名リスト!$A$3:$W$1161,9,0))</f>
        <v/>
      </c>
      <c r="J1898" s="11" t="str">
        <f>IF(E1898="","",VLOOKUP(W1898,図書名リスト!$A$3:$W$1161,23,0))</f>
        <v/>
      </c>
      <c r="K1898" s="11" t="str">
        <f>IF(E1898="","",VLOOKUP(W1898,図書名リスト!$A$3:$W$11651,11,0))</f>
        <v/>
      </c>
      <c r="L1898" s="38" t="str">
        <f>IF(E1898="","",VLOOKUP(W1898,図書名リスト!$A$3:$W$1161,14,0))</f>
        <v/>
      </c>
      <c r="M1898" s="9" t="str">
        <f>IF(E1898="","",VLOOKUP(W1898,図書名リスト!$A$3:$W$1161,17,0))</f>
        <v/>
      </c>
      <c r="N1898" s="10"/>
      <c r="O1898" s="9" t="str">
        <f>IF(E1898="","",VLOOKUP(W1898,図書名リスト!$A$3:$W$1161,21,0))</f>
        <v/>
      </c>
      <c r="P1898" s="9" t="str">
        <f>IF(E1898="","",VLOOKUP(W1898,図書名リスト!$A$3:$W$1161,19,0))</f>
        <v/>
      </c>
      <c r="Q1898" s="9" t="str">
        <f>IF(E1898="","",VLOOKUP(W1898,図書名リスト!$A$3:$W$1161,20,0))</f>
        <v/>
      </c>
      <c r="R1898" s="9" t="str">
        <f>IF(E1898="","",VLOOKUP(W1898,図書名リスト!$A$3:$W$1161,22,0))</f>
        <v/>
      </c>
      <c r="S1898" s="8" t="str">
        <f t="shared" si="151"/>
        <v xml:space="preserve"> </v>
      </c>
      <c r="T1898" s="8" t="str">
        <f t="shared" si="152"/>
        <v>　</v>
      </c>
      <c r="U1898" s="8" t="str">
        <f t="shared" si="153"/>
        <v xml:space="preserve"> </v>
      </c>
      <c r="V1898" s="8">
        <f t="shared" si="154"/>
        <v>0</v>
      </c>
      <c r="W1898" s="7" t="str">
        <f t="shared" si="155"/>
        <v/>
      </c>
    </row>
    <row r="1899" spans="1:23" ht="57" customHeight="1" x14ac:dyDescent="0.15">
      <c r="A1899" s="10"/>
      <c r="B1899" s="16"/>
      <c r="C1899" s="16"/>
      <c r="D1899" s="15"/>
      <c r="E1899" s="14"/>
      <c r="F1899" s="13"/>
      <c r="G1899" s="12" t="str">
        <f>IF(E1899="","",VLOOKUP(E1899,図書名リスト!$C$3:$W$1161,16,0))</f>
        <v/>
      </c>
      <c r="H1899" s="11" t="str">
        <f>IF(E1899="","",VLOOKUP(W1899,図書名リスト!$A$3:$W$1161,5,0))</f>
        <v/>
      </c>
      <c r="I1899" s="11" t="str">
        <f>IF(E1899="","",VLOOKUP(W1899,図書名リスト!$A$3:$W$1161,9,0))</f>
        <v/>
      </c>
      <c r="J1899" s="11" t="str">
        <f>IF(E1899="","",VLOOKUP(W1899,図書名リスト!$A$3:$W$1161,23,0))</f>
        <v/>
      </c>
      <c r="K1899" s="11" t="str">
        <f>IF(E1899="","",VLOOKUP(W1899,図書名リスト!$A$3:$W$11651,11,0))</f>
        <v/>
      </c>
      <c r="L1899" s="38" t="str">
        <f>IF(E1899="","",VLOOKUP(W1899,図書名リスト!$A$3:$W$1161,14,0))</f>
        <v/>
      </c>
      <c r="M1899" s="9" t="str">
        <f>IF(E1899="","",VLOOKUP(W1899,図書名リスト!$A$3:$W$1161,17,0))</f>
        <v/>
      </c>
      <c r="N1899" s="10"/>
      <c r="O1899" s="9" t="str">
        <f>IF(E1899="","",VLOOKUP(W1899,図書名リスト!$A$3:$W$1161,21,0))</f>
        <v/>
      </c>
      <c r="P1899" s="9" t="str">
        <f>IF(E1899="","",VLOOKUP(W1899,図書名リスト!$A$3:$W$1161,19,0))</f>
        <v/>
      </c>
      <c r="Q1899" s="9" t="str">
        <f>IF(E1899="","",VLOOKUP(W1899,図書名リスト!$A$3:$W$1161,20,0))</f>
        <v/>
      </c>
      <c r="R1899" s="9" t="str">
        <f>IF(E1899="","",VLOOKUP(W1899,図書名リスト!$A$3:$W$1161,22,0))</f>
        <v/>
      </c>
      <c r="S1899" s="8" t="str">
        <f t="shared" si="151"/>
        <v xml:space="preserve"> </v>
      </c>
      <c r="T1899" s="8" t="str">
        <f t="shared" si="152"/>
        <v>　</v>
      </c>
      <c r="U1899" s="8" t="str">
        <f t="shared" si="153"/>
        <v xml:space="preserve"> </v>
      </c>
      <c r="V1899" s="8">
        <f t="shared" si="154"/>
        <v>0</v>
      </c>
      <c r="W1899" s="7" t="str">
        <f t="shared" si="155"/>
        <v/>
      </c>
    </row>
    <row r="1900" spans="1:23" ht="57" customHeight="1" x14ac:dyDescent="0.15">
      <c r="A1900" s="10"/>
      <c r="B1900" s="16"/>
      <c r="C1900" s="16"/>
      <c r="D1900" s="15"/>
      <c r="E1900" s="14"/>
      <c r="F1900" s="13"/>
      <c r="G1900" s="12" t="str">
        <f>IF(E1900="","",VLOOKUP(E1900,図書名リスト!$C$3:$W$1161,16,0))</f>
        <v/>
      </c>
      <c r="H1900" s="11" t="str">
        <f>IF(E1900="","",VLOOKUP(W1900,図書名リスト!$A$3:$W$1161,5,0))</f>
        <v/>
      </c>
      <c r="I1900" s="11" t="str">
        <f>IF(E1900="","",VLOOKUP(W1900,図書名リスト!$A$3:$W$1161,9,0))</f>
        <v/>
      </c>
      <c r="J1900" s="11" t="str">
        <f>IF(E1900="","",VLOOKUP(W1900,図書名リスト!$A$3:$W$1161,23,0))</f>
        <v/>
      </c>
      <c r="K1900" s="11" t="str">
        <f>IF(E1900="","",VLOOKUP(W1900,図書名リスト!$A$3:$W$11651,11,0))</f>
        <v/>
      </c>
      <c r="L1900" s="38" t="str">
        <f>IF(E1900="","",VLOOKUP(W1900,図書名リスト!$A$3:$W$1161,14,0))</f>
        <v/>
      </c>
      <c r="M1900" s="9" t="str">
        <f>IF(E1900="","",VLOOKUP(W1900,図書名リスト!$A$3:$W$1161,17,0))</f>
        <v/>
      </c>
      <c r="N1900" s="10"/>
      <c r="O1900" s="9" t="str">
        <f>IF(E1900="","",VLOOKUP(W1900,図書名リスト!$A$3:$W$1161,21,0))</f>
        <v/>
      </c>
      <c r="P1900" s="9" t="str">
        <f>IF(E1900="","",VLOOKUP(W1900,図書名リスト!$A$3:$W$1161,19,0))</f>
        <v/>
      </c>
      <c r="Q1900" s="9" t="str">
        <f>IF(E1900="","",VLOOKUP(W1900,図書名リスト!$A$3:$W$1161,20,0))</f>
        <v/>
      </c>
      <c r="R1900" s="9" t="str">
        <f>IF(E1900="","",VLOOKUP(W1900,図書名リスト!$A$3:$W$1161,22,0))</f>
        <v/>
      </c>
      <c r="S1900" s="8" t="str">
        <f t="shared" si="151"/>
        <v xml:space="preserve"> </v>
      </c>
      <c r="T1900" s="8" t="str">
        <f t="shared" si="152"/>
        <v>　</v>
      </c>
      <c r="U1900" s="8" t="str">
        <f t="shared" si="153"/>
        <v xml:space="preserve"> </v>
      </c>
      <c r="V1900" s="8">
        <f t="shared" si="154"/>
        <v>0</v>
      </c>
      <c r="W1900" s="7" t="str">
        <f t="shared" si="155"/>
        <v/>
      </c>
    </row>
    <row r="1901" spans="1:23" ht="57" customHeight="1" x14ac:dyDescent="0.15">
      <c r="A1901" s="10"/>
      <c r="B1901" s="16"/>
      <c r="C1901" s="16"/>
      <c r="D1901" s="15"/>
      <c r="E1901" s="14"/>
      <c r="F1901" s="13"/>
      <c r="G1901" s="12" t="str">
        <f>IF(E1901="","",VLOOKUP(E1901,図書名リスト!$C$3:$W$1161,16,0))</f>
        <v/>
      </c>
      <c r="H1901" s="11" t="str">
        <f>IF(E1901="","",VLOOKUP(W1901,図書名リスト!$A$3:$W$1161,5,0))</f>
        <v/>
      </c>
      <c r="I1901" s="11" t="str">
        <f>IF(E1901="","",VLOOKUP(W1901,図書名リスト!$A$3:$W$1161,9,0))</f>
        <v/>
      </c>
      <c r="J1901" s="11" t="str">
        <f>IF(E1901="","",VLOOKUP(W1901,図書名リスト!$A$3:$W$1161,23,0))</f>
        <v/>
      </c>
      <c r="K1901" s="11" t="str">
        <f>IF(E1901="","",VLOOKUP(W1901,図書名リスト!$A$3:$W$11651,11,0))</f>
        <v/>
      </c>
      <c r="L1901" s="38" t="str">
        <f>IF(E1901="","",VLOOKUP(W1901,図書名リスト!$A$3:$W$1161,14,0))</f>
        <v/>
      </c>
      <c r="M1901" s="9" t="str">
        <f>IF(E1901="","",VLOOKUP(W1901,図書名リスト!$A$3:$W$1161,17,0))</f>
        <v/>
      </c>
      <c r="N1901" s="10"/>
      <c r="O1901" s="9" t="str">
        <f>IF(E1901="","",VLOOKUP(W1901,図書名リスト!$A$3:$W$1161,21,0))</f>
        <v/>
      </c>
      <c r="P1901" s="9" t="str">
        <f>IF(E1901="","",VLOOKUP(W1901,図書名リスト!$A$3:$W$1161,19,0))</f>
        <v/>
      </c>
      <c r="Q1901" s="9" t="str">
        <f>IF(E1901="","",VLOOKUP(W1901,図書名リスト!$A$3:$W$1161,20,0))</f>
        <v/>
      </c>
      <c r="R1901" s="9" t="str">
        <f>IF(E1901="","",VLOOKUP(W1901,図書名リスト!$A$3:$W$1161,22,0))</f>
        <v/>
      </c>
      <c r="S1901" s="8" t="str">
        <f t="shared" si="151"/>
        <v xml:space="preserve"> </v>
      </c>
      <c r="T1901" s="8" t="str">
        <f t="shared" si="152"/>
        <v>　</v>
      </c>
      <c r="U1901" s="8" t="str">
        <f t="shared" si="153"/>
        <v xml:space="preserve"> </v>
      </c>
      <c r="V1901" s="8">
        <f t="shared" si="154"/>
        <v>0</v>
      </c>
      <c r="W1901" s="7" t="str">
        <f t="shared" si="155"/>
        <v/>
      </c>
    </row>
    <row r="1902" spans="1:23" ht="57" customHeight="1" x14ac:dyDescent="0.15">
      <c r="A1902" s="10"/>
      <c r="B1902" s="16"/>
      <c r="C1902" s="16"/>
      <c r="D1902" s="15"/>
      <c r="E1902" s="14"/>
      <c r="F1902" s="13"/>
      <c r="G1902" s="12" t="str">
        <f>IF(E1902="","",VLOOKUP(E1902,図書名リスト!$C$3:$W$1161,16,0))</f>
        <v/>
      </c>
      <c r="H1902" s="11" t="str">
        <f>IF(E1902="","",VLOOKUP(W1902,図書名リスト!$A$3:$W$1161,5,0))</f>
        <v/>
      </c>
      <c r="I1902" s="11" t="str">
        <f>IF(E1902="","",VLOOKUP(W1902,図書名リスト!$A$3:$W$1161,9,0))</f>
        <v/>
      </c>
      <c r="J1902" s="11" t="str">
        <f>IF(E1902="","",VLOOKUP(W1902,図書名リスト!$A$3:$W$1161,23,0))</f>
        <v/>
      </c>
      <c r="K1902" s="11" t="str">
        <f>IF(E1902="","",VLOOKUP(W1902,図書名リスト!$A$3:$W$11651,11,0))</f>
        <v/>
      </c>
      <c r="L1902" s="38" t="str">
        <f>IF(E1902="","",VLOOKUP(W1902,図書名リスト!$A$3:$W$1161,14,0))</f>
        <v/>
      </c>
      <c r="M1902" s="9" t="str">
        <f>IF(E1902="","",VLOOKUP(W1902,図書名リスト!$A$3:$W$1161,17,0))</f>
        <v/>
      </c>
      <c r="N1902" s="10"/>
      <c r="O1902" s="9" t="str">
        <f>IF(E1902="","",VLOOKUP(W1902,図書名リスト!$A$3:$W$1161,21,0))</f>
        <v/>
      </c>
      <c r="P1902" s="9" t="str">
        <f>IF(E1902="","",VLOOKUP(W1902,図書名リスト!$A$3:$W$1161,19,0))</f>
        <v/>
      </c>
      <c r="Q1902" s="9" t="str">
        <f>IF(E1902="","",VLOOKUP(W1902,図書名リスト!$A$3:$W$1161,20,0))</f>
        <v/>
      </c>
      <c r="R1902" s="9" t="str">
        <f>IF(E1902="","",VLOOKUP(W1902,図書名リスト!$A$3:$W$1161,22,0))</f>
        <v/>
      </c>
      <c r="S1902" s="8" t="str">
        <f t="shared" si="151"/>
        <v xml:space="preserve"> </v>
      </c>
      <c r="T1902" s="8" t="str">
        <f t="shared" si="152"/>
        <v>　</v>
      </c>
      <c r="U1902" s="8" t="str">
        <f t="shared" si="153"/>
        <v xml:space="preserve"> </v>
      </c>
      <c r="V1902" s="8">
        <f t="shared" si="154"/>
        <v>0</v>
      </c>
      <c r="W1902" s="7" t="str">
        <f t="shared" si="155"/>
        <v/>
      </c>
    </row>
    <row r="1903" spans="1:23" ht="57" customHeight="1" x14ac:dyDescent="0.15">
      <c r="A1903" s="10"/>
      <c r="B1903" s="16"/>
      <c r="C1903" s="16"/>
      <c r="D1903" s="15"/>
      <c r="E1903" s="14"/>
      <c r="F1903" s="13"/>
      <c r="G1903" s="12" t="str">
        <f>IF(E1903="","",VLOOKUP(E1903,図書名リスト!$C$3:$W$1161,16,0))</f>
        <v/>
      </c>
      <c r="H1903" s="11" t="str">
        <f>IF(E1903="","",VLOOKUP(W1903,図書名リスト!$A$3:$W$1161,5,0))</f>
        <v/>
      </c>
      <c r="I1903" s="11" t="str">
        <f>IF(E1903="","",VLOOKUP(W1903,図書名リスト!$A$3:$W$1161,9,0))</f>
        <v/>
      </c>
      <c r="J1903" s="11" t="str">
        <f>IF(E1903="","",VLOOKUP(W1903,図書名リスト!$A$3:$W$1161,23,0))</f>
        <v/>
      </c>
      <c r="K1903" s="11" t="str">
        <f>IF(E1903="","",VLOOKUP(W1903,図書名リスト!$A$3:$W$11651,11,0))</f>
        <v/>
      </c>
      <c r="L1903" s="38" t="str">
        <f>IF(E1903="","",VLOOKUP(W1903,図書名リスト!$A$3:$W$1161,14,0))</f>
        <v/>
      </c>
      <c r="M1903" s="9" t="str">
        <f>IF(E1903="","",VLOOKUP(W1903,図書名リスト!$A$3:$W$1161,17,0))</f>
        <v/>
      </c>
      <c r="N1903" s="10"/>
      <c r="O1903" s="9" t="str">
        <f>IF(E1903="","",VLOOKUP(W1903,図書名リスト!$A$3:$W$1161,21,0))</f>
        <v/>
      </c>
      <c r="P1903" s="9" t="str">
        <f>IF(E1903="","",VLOOKUP(W1903,図書名リスト!$A$3:$W$1161,19,0))</f>
        <v/>
      </c>
      <c r="Q1903" s="9" t="str">
        <f>IF(E1903="","",VLOOKUP(W1903,図書名リスト!$A$3:$W$1161,20,0))</f>
        <v/>
      </c>
      <c r="R1903" s="9" t="str">
        <f>IF(E1903="","",VLOOKUP(W1903,図書名リスト!$A$3:$W$1161,22,0))</f>
        <v/>
      </c>
      <c r="S1903" s="8" t="str">
        <f t="shared" si="151"/>
        <v xml:space="preserve"> </v>
      </c>
      <c r="T1903" s="8" t="str">
        <f t="shared" si="152"/>
        <v>　</v>
      </c>
      <c r="U1903" s="8" t="str">
        <f t="shared" si="153"/>
        <v xml:space="preserve"> </v>
      </c>
      <c r="V1903" s="8">
        <f t="shared" si="154"/>
        <v>0</v>
      </c>
      <c r="W1903" s="7" t="str">
        <f t="shared" si="155"/>
        <v/>
      </c>
    </row>
    <row r="1904" spans="1:23" ht="57" customHeight="1" x14ac:dyDescent="0.15">
      <c r="A1904" s="10"/>
      <c r="B1904" s="16"/>
      <c r="C1904" s="16"/>
      <c r="D1904" s="15"/>
      <c r="E1904" s="14"/>
      <c r="F1904" s="13"/>
      <c r="G1904" s="12" t="str">
        <f>IF(E1904="","",VLOOKUP(E1904,図書名リスト!$C$3:$W$1161,16,0))</f>
        <v/>
      </c>
      <c r="H1904" s="11" t="str">
        <f>IF(E1904="","",VLOOKUP(W1904,図書名リスト!$A$3:$W$1161,5,0))</f>
        <v/>
      </c>
      <c r="I1904" s="11" t="str">
        <f>IF(E1904="","",VLOOKUP(W1904,図書名リスト!$A$3:$W$1161,9,0))</f>
        <v/>
      </c>
      <c r="J1904" s="11" t="str">
        <f>IF(E1904="","",VLOOKUP(W1904,図書名リスト!$A$3:$W$1161,23,0))</f>
        <v/>
      </c>
      <c r="K1904" s="11" t="str">
        <f>IF(E1904="","",VLOOKUP(W1904,図書名リスト!$A$3:$W$11651,11,0))</f>
        <v/>
      </c>
      <c r="L1904" s="38" t="str">
        <f>IF(E1904="","",VLOOKUP(W1904,図書名リスト!$A$3:$W$1161,14,0))</f>
        <v/>
      </c>
      <c r="M1904" s="9" t="str">
        <f>IF(E1904="","",VLOOKUP(W1904,図書名リスト!$A$3:$W$1161,17,0))</f>
        <v/>
      </c>
      <c r="N1904" s="10"/>
      <c r="O1904" s="9" t="str">
        <f>IF(E1904="","",VLOOKUP(W1904,図書名リスト!$A$3:$W$1161,21,0))</f>
        <v/>
      </c>
      <c r="P1904" s="9" t="str">
        <f>IF(E1904="","",VLOOKUP(W1904,図書名リスト!$A$3:$W$1161,19,0))</f>
        <v/>
      </c>
      <c r="Q1904" s="9" t="str">
        <f>IF(E1904="","",VLOOKUP(W1904,図書名リスト!$A$3:$W$1161,20,0))</f>
        <v/>
      </c>
      <c r="R1904" s="9" t="str">
        <f>IF(E1904="","",VLOOKUP(W1904,図書名リスト!$A$3:$W$1161,22,0))</f>
        <v/>
      </c>
      <c r="S1904" s="8" t="str">
        <f t="shared" si="151"/>
        <v xml:space="preserve"> </v>
      </c>
      <c r="T1904" s="8" t="str">
        <f t="shared" si="152"/>
        <v>　</v>
      </c>
      <c r="U1904" s="8" t="str">
        <f t="shared" si="153"/>
        <v xml:space="preserve"> </v>
      </c>
      <c r="V1904" s="8">
        <f t="shared" si="154"/>
        <v>0</v>
      </c>
      <c r="W1904" s="7" t="str">
        <f t="shared" si="155"/>
        <v/>
      </c>
    </row>
    <row r="1905" spans="1:23" ht="57" customHeight="1" x14ac:dyDescent="0.15">
      <c r="A1905" s="10"/>
      <c r="B1905" s="16"/>
      <c r="C1905" s="16"/>
      <c r="D1905" s="15"/>
      <c r="E1905" s="14"/>
      <c r="F1905" s="13"/>
      <c r="G1905" s="12" t="str">
        <f>IF(E1905="","",VLOOKUP(E1905,図書名リスト!$C$3:$W$1161,16,0))</f>
        <v/>
      </c>
      <c r="H1905" s="11" t="str">
        <f>IF(E1905="","",VLOOKUP(W1905,図書名リスト!$A$3:$W$1161,5,0))</f>
        <v/>
      </c>
      <c r="I1905" s="11" t="str">
        <f>IF(E1905="","",VLOOKUP(W1905,図書名リスト!$A$3:$W$1161,9,0))</f>
        <v/>
      </c>
      <c r="J1905" s="11" t="str">
        <f>IF(E1905="","",VLOOKUP(W1905,図書名リスト!$A$3:$W$1161,23,0))</f>
        <v/>
      </c>
      <c r="K1905" s="11" t="str">
        <f>IF(E1905="","",VLOOKUP(W1905,図書名リスト!$A$3:$W$11651,11,0))</f>
        <v/>
      </c>
      <c r="L1905" s="38" t="str">
        <f>IF(E1905="","",VLOOKUP(W1905,図書名リスト!$A$3:$W$1161,14,0))</f>
        <v/>
      </c>
      <c r="M1905" s="9" t="str">
        <f>IF(E1905="","",VLOOKUP(W1905,図書名リスト!$A$3:$W$1161,17,0))</f>
        <v/>
      </c>
      <c r="N1905" s="10"/>
      <c r="O1905" s="9" t="str">
        <f>IF(E1905="","",VLOOKUP(W1905,図書名リスト!$A$3:$W$1161,21,0))</f>
        <v/>
      </c>
      <c r="P1905" s="9" t="str">
        <f>IF(E1905="","",VLOOKUP(W1905,図書名リスト!$A$3:$W$1161,19,0))</f>
        <v/>
      </c>
      <c r="Q1905" s="9" t="str">
        <f>IF(E1905="","",VLOOKUP(W1905,図書名リスト!$A$3:$W$1161,20,0))</f>
        <v/>
      </c>
      <c r="R1905" s="9" t="str">
        <f>IF(E1905="","",VLOOKUP(W1905,図書名リスト!$A$3:$W$1161,22,0))</f>
        <v/>
      </c>
      <c r="S1905" s="8" t="str">
        <f t="shared" si="151"/>
        <v xml:space="preserve"> </v>
      </c>
      <c r="T1905" s="8" t="str">
        <f t="shared" si="152"/>
        <v>　</v>
      </c>
      <c r="U1905" s="8" t="str">
        <f t="shared" si="153"/>
        <v xml:space="preserve"> </v>
      </c>
      <c r="V1905" s="8">
        <f t="shared" si="154"/>
        <v>0</v>
      </c>
      <c r="W1905" s="7" t="str">
        <f t="shared" si="155"/>
        <v/>
      </c>
    </row>
    <row r="1906" spans="1:23" ht="57" customHeight="1" x14ac:dyDescent="0.15">
      <c r="A1906" s="10"/>
      <c r="B1906" s="16"/>
      <c r="C1906" s="16"/>
      <c r="D1906" s="15"/>
      <c r="E1906" s="14"/>
      <c r="F1906" s="13"/>
      <c r="G1906" s="12" t="str">
        <f>IF(E1906="","",VLOOKUP(E1906,図書名リスト!$C$3:$W$1161,16,0))</f>
        <v/>
      </c>
      <c r="H1906" s="11" t="str">
        <f>IF(E1906="","",VLOOKUP(W1906,図書名リスト!$A$3:$W$1161,5,0))</f>
        <v/>
      </c>
      <c r="I1906" s="11" t="str">
        <f>IF(E1906="","",VLOOKUP(W1906,図書名リスト!$A$3:$W$1161,9,0))</f>
        <v/>
      </c>
      <c r="J1906" s="11" t="str">
        <f>IF(E1906="","",VLOOKUP(W1906,図書名リスト!$A$3:$W$1161,23,0))</f>
        <v/>
      </c>
      <c r="K1906" s="11" t="str">
        <f>IF(E1906="","",VLOOKUP(W1906,図書名リスト!$A$3:$W$11651,11,0))</f>
        <v/>
      </c>
      <c r="L1906" s="38" t="str">
        <f>IF(E1906="","",VLOOKUP(W1906,図書名リスト!$A$3:$W$1161,14,0))</f>
        <v/>
      </c>
      <c r="M1906" s="9" t="str">
        <f>IF(E1906="","",VLOOKUP(W1906,図書名リスト!$A$3:$W$1161,17,0))</f>
        <v/>
      </c>
      <c r="N1906" s="10"/>
      <c r="O1906" s="9" t="str">
        <f>IF(E1906="","",VLOOKUP(W1906,図書名リスト!$A$3:$W$1161,21,0))</f>
        <v/>
      </c>
      <c r="P1906" s="9" t="str">
        <f>IF(E1906="","",VLOOKUP(W1906,図書名リスト!$A$3:$W$1161,19,0))</f>
        <v/>
      </c>
      <c r="Q1906" s="9" t="str">
        <f>IF(E1906="","",VLOOKUP(W1906,図書名リスト!$A$3:$W$1161,20,0))</f>
        <v/>
      </c>
      <c r="R1906" s="9" t="str">
        <f>IF(E1906="","",VLOOKUP(W1906,図書名リスト!$A$3:$W$1161,22,0))</f>
        <v/>
      </c>
      <c r="S1906" s="8" t="str">
        <f t="shared" si="151"/>
        <v xml:space="preserve"> </v>
      </c>
      <c r="T1906" s="8" t="str">
        <f t="shared" si="152"/>
        <v>　</v>
      </c>
      <c r="U1906" s="8" t="str">
        <f t="shared" si="153"/>
        <v xml:space="preserve"> </v>
      </c>
      <c r="V1906" s="8">
        <f t="shared" si="154"/>
        <v>0</v>
      </c>
      <c r="W1906" s="7" t="str">
        <f t="shared" si="155"/>
        <v/>
      </c>
    </row>
    <row r="1907" spans="1:23" ht="57" customHeight="1" x14ac:dyDescent="0.15">
      <c r="A1907" s="10"/>
      <c r="B1907" s="16"/>
      <c r="C1907" s="16"/>
      <c r="D1907" s="15"/>
      <c r="E1907" s="14"/>
      <c r="F1907" s="13"/>
      <c r="G1907" s="12" t="str">
        <f>IF(E1907="","",VLOOKUP(E1907,図書名リスト!$C$3:$W$1161,16,0))</f>
        <v/>
      </c>
      <c r="H1907" s="11" t="str">
        <f>IF(E1907="","",VLOOKUP(W1907,図書名リスト!$A$3:$W$1161,5,0))</f>
        <v/>
      </c>
      <c r="I1907" s="11" t="str">
        <f>IF(E1907="","",VLOOKUP(W1907,図書名リスト!$A$3:$W$1161,9,0))</f>
        <v/>
      </c>
      <c r="J1907" s="11" t="str">
        <f>IF(E1907="","",VLOOKUP(W1907,図書名リスト!$A$3:$W$1161,23,0))</f>
        <v/>
      </c>
      <c r="K1907" s="11" t="str">
        <f>IF(E1907="","",VLOOKUP(W1907,図書名リスト!$A$3:$W$11651,11,0))</f>
        <v/>
      </c>
      <c r="L1907" s="38" t="str">
        <f>IF(E1907="","",VLOOKUP(W1907,図書名リスト!$A$3:$W$1161,14,0))</f>
        <v/>
      </c>
      <c r="M1907" s="9" t="str">
        <f>IF(E1907="","",VLOOKUP(W1907,図書名リスト!$A$3:$W$1161,17,0))</f>
        <v/>
      </c>
      <c r="N1907" s="10"/>
      <c r="O1907" s="9" t="str">
        <f>IF(E1907="","",VLOOKUP(W1907,図書名リスト!$A$3:$W$1161,21,0))</f>
        <v/>
      </c>
      <c r="P1907" s="9" t="str">
        <f>IF(E1907="","",VLOOKUP(W1907,図書名リスト!$A$3:$W$1161,19,0))</f>
        <v/>
      </c>
      <c r="Q1907" s="9" t="str">
        <f>IF(E1907="","",VLOOKUP(W1907,図書名リスト!$A$3:$W$1161,20,0))</f>
        <v/>
      </c>
      <c r="R1907" s="9" t="str">
        <f>IF(E1907="","",VLOOKUP(W1907,図書名リスト!$A$3:$W$1161,22,0))</f>
        <v/>
      </c>
      <c r="S1907" s="8" t="str">
        <f t="shared" si="151"/>
        <v xml:space="preserve"> </v>
      </c>
      <c r="T1907" s="8" t="str">
        <f t="shared" si="152"/>
        <v>　</v>
      </c>
      <c r="U1907" s="8" t="str">
        <f t="shared" si="153"/>
        <v xml:space="preserve"> </v>
      </c>
      <c r="V1907" s="8">
        <f t="shared" si="154"/>
        <v>0</v>
      </c>
      <c r="W1907" s="7" t="str">
        <f t="shared" si="155"/>
        <v/>
      </c>
    </row>
    <row r="1908" spans="1:23" ht="57" customHeight="1" x14ac:dyDescent="0.15">
      <c r="A1908" s="10"/>
      <c r="B1908" s="16"/>
      <c r="C1908" s="16"/>
      <c r="D1908" s="15"/>
      <c r="E1908" s="14"/>
      <c r="F1908" s="13"/>
      <c r="G1908" s="12" t="str">
        <f>IF(E1908="","",VLOOKUP(E1908,図書名リスト!$C$3:$W$1161,16,0))</f>
        <v/>
      </c>
      <c r="H1908" s="11" t="str">
        <f>IF(E1908="","",VLOOKUP(W1908,図書名リスト!$A$3:$W$1161,5,0))</f>
        <v/>
      </c>
      <c r="I1908" s="11" t="str">
        <f>IF(E1908="","",VLOOKUP(W1908,図書名リスト!$A$3:$W$1161,9,0))</f>
        <v/>
      </c>
      <c r="J1908" s="11" t="str">
        <f>IF(E1908="","",VLOOKUP(W1908,図書名リスト!$A$3:$W$1161,23,0))</f>
        <v/>
      </c>
      <c r="K1908" s="11" t="str">
        <f>IF(E1908="","",VLOOKUP(W1908,図書名リスト!$A$3:$W$11651,11,0))</f>
        <v/>
      </c>
      <c r="L1908" s="38" t="str">
        <f>IF(E1908="","",VLOOKUP(W1908,図書名リスト!$A$3:$W$1161,14,0))</f>
        <v/>
      </c>
      <c r="M1908" s="9" t="str">
        <f>IF(E1908="","",VLOOKUP(W1908,図書名リスト!$A$3:$W$1161,17,0))</f>
        <v/>
      </c>
      <c r="N1908" s="10"/>
      <c r="O1908" s="9" t="str">
        <f>IF(E1908="","",VLOOKUP(W1908,図書名リスト!$A$3:$W$1161,21,0))</f>
        <v/>
      </c>
      <c r="P1908" s="9" t="str">
        <f>IF(E1908="","",VLOOKUP(W1908,図書名リスト!$A$3:$W$1161,19,0))</f>
        <v/>
      </c>
      <c r="Q1908" s="9" t="str">
        <f>IF(E1908="","",VLOOKUP(W1908,図書名リスト!$A$3:$W$1161,20,0))</f>
        <v/>
      </c>
      <c r="R1908" s="9" t="str">
        <f>IF(E1908="","",VLOOKUP(W1908,図書名リスト!$A$3:$W$1161,22,0))</f>
        <v/>
      </c>
      <c r="S1908" s="8" t="str">
        <f t="shared" si="151"/>
        <v xml:space="preserve"> </v>
      </c>
      <c r="T1908" s="8" t="str">
        <f t="shared" si="152"/>
        <v>　</v>
      </c>
      <c r="U1908" s="8" t="str">
        <f t="shared" si="153"/>
        <v xml:space="preserve"> </v>
      </c>
      <c r="V1908" s="8">
        <f t="shared" si="154"/>
        <v>0</v>
      </c>
      <c r="W1908" s="7" t="str">
        <f t="shared" si="155"/>
        <v/>
      </c>
    </row>
    <row r="1909" spans="1:23" ht="57" customHeight="1" x14ac:dyDescent="0.15">
      <c r="A1909" s="10"/>
      <c r="B1909" s="16"/>
      <c r="C1909" s="16"/>
      <c r="D1909" s="15"/>
      <c r="E1909" s="14"/>
      <c r="F1909" s="13"/>
      <c r="G1909" s="12" t="str">
        <f>IF(E1909="","",VLOOKUP(E1909,図書名リスト!$C$3:$W$1161,16,0))</f>
        <v/>
      </c>
      <c r="H1909" s="11" t="str">
        <f>IF(E1909="","",VLOOKUP(W1909,図書名リスト!$A$3:$W$1161,5,0))</f>
        <v/>
      </c>
      <c r="I1909" s="11" t="str">
        <f>IF(E1909="","",VLOOKUP(W1909,図書名リスト!$A$3:$W$1161,9,0))</f>
        <v/>
      </c>
      <c r="J1909" s="11" t="str">
        <f>IF(E1909="","",VLOOKUP(W1909,図書名リスト!$A$3:$W$1161,23,0))</f>
        <v/>
      </c>
      <c r="K1909" s="11" t="str">
        <f>IF(E1909="","",VLOOKUP(W1909,図書名リスト!$A$3:$W$11651,11,0))</f>
        <v/>
      </c>
      <c r="L1909" s="38" t="str">
        <f>IF(E1909="","",VLOOKUP(W1909,図書名リスト!$A$3:$W$1161,14,0))</f>
        <v/>
      </c>
      <c r="M1909" s="9" t="str">
        <f>IF(E1909="","",VLOOKUP(W1909,図書名リスト!$A$3:$W$1161,17,0))</f>
        <v/>
      </c>
      <c r="N1909" s="10"/>
      <c r="O1909" s="9" t="str">
        <f>IF(E1909="","",VLOOKUP(W1909,図書名リスト!$A$3:$W$1161,21,0))</f>
        <v/>
      </c>
      <c r="P1909" s="9" t="str">
        <f>IF(E1909="","",VLOOKUP(W1909,図書名リスト!$A$3:$W$1161,19,0))</f>
        <v/>
      </c>
      <c r="Q1909" s="9" t="str">
        <f>IF(E1909="","",VLOOKUP(W1909,図書名リスト!$A$3:$W$1161,20,0))</f>
        <v/>
      </c>
      <c r="R1909" s="9" t="str">
        <f>IF(E1909="","",VLOOKUP(W1909,図書名リスト!$A$3:$W$1161,22,0))</f>
        <v/>
      </c>
      <c r="S1909" s="8" t="str">
        <f t="shared" si="151"/>
        <v xml:space="preserve"> </v>
      </c>
      <c r="T1909" s="8" t="str">
        <f t="shared" si="152"/>
        <v>　</v>
      </c>
      <c r="U1909" s="8" t="str">
        <f t="shared" si="153"/>
        <v xml:space="preserve"> </v>
      </c>
      <c r="V1909" s="8">
        <f t="shared" si="154"/>
        <v>0</v>
      </c>
      <c r="W1909" s="7" t="str">
        <f t="shared" si="155"/>
        <v/>
      </c>
    </row>
    <row r="1910" spans="1:23" ht="57" customHeight="1" x14ac:dyDescent="0.15">
      <c r="A1910" s="10"/>
      <c r="B1910" s="16"/>
      <c r="C1910" s="16"/>
      <c r="D1910" s="15"/>
      <c r="E1910" s="14"/>
      <c r="F1910" s="13"/>
      <c r="G1910" s="12" t="str">
        <f>IF(E1910="","",VLOOKUP(E1910,図書名リスト!$C$3:$W$1161,16,0))</f>
        <v/>
      </c>
      <c r="H1910" s="11" t="str">
        <f>IF(E1910="","",VLOOKUP(W1910,図書名リスト!$A$3:$W$1161,5,0))</f>
        <v/>
      </c>
      <c r="I1910" s="11" t="str">
        <f>IF(E1910="","",VLOOKUP(W1910,図書名リスト!$A$3:$W$1161,9,0))</f>
        <v/>
      </c>
      <c r="J1910" s="11" t="str">
        <f>IF(E1910="","",VLOOKUP(W1910,図書名リスト!$A$3:$W$1161,23,0))</f>
        <v/>
      </c>
      <c r="K1910" s="11" t="str">
        <f>IF(E1910="","",VLOOKUP(W1910,図書名リスト!$A$3:$W$11651,11,0))</f>
        <v/>
      </c>
      <c r="L1910" s="38" t="str">
        <f>IF(E1910="","",VLOOKUP(W1910,図書名リスト!$A$3:$W$1161,14,0))</f>
        <v/>
      </c>
      <c r="M1910" s="9" t="str">
        <f>IF(E1910="","",VLOOKUP(W1910,図書名リスト!$A$3:$W$1161,17,0))</f>
        <v/>
      </c>
      <c r="N1910" s="10"/>
      <c r="O1910" s="9" t="str">
        <f>IF(E1910="","",VLOOKUP(W1910,図書名リスト!$A$3:$W$1161,21,0))</f>
        <v/>
      </c>
      <c r="P1910" s="9" t="str">
        <f>IF(E1910="","",VLOOKUP(W1910,図書名リスト!$A$3:$W$1161,19,0))</f>
        <v/>
      </c>
      <c r="Q1910" s="9" t="str">
        <f>IF(E1910="","",VLOOKUP(W1910,図書名リスト!$A$3:$W$1161,20,0))</f>
        <v/>
      </c>
      <c r="R1910" s="9" t="str">
        <f>IF(E1910="","",VLOOKUP(W1910,図書名リスト!$A$3:$W$1161,22,0))</f>
        <v/>
      </c>
      <c r="S1910" s="8" t="str">
        <f t="shared" si="151"/>
        <v xml:space="preserve"> </v>
      </c>
      <c r="T1910" s="8" t="str">
        <f t="shared" si="152"/>
        <v>　</v>
      </c>
      <c r="U1910" s="8" t="str">
        <f t="shared" si="153"/>
        <v xml:space="preserve"> </v>
      </c>
      <c r="V1910" s="8">
        <f t="shared" si="154"/>
        <v>0</v>
      </c>
      <c r="W1910" s="7" t="str">
        <f t="shared" si="155"/>
        <v/>
      </c>
    </row>
    <row r="1911" spans="1:23" ht="57" customHeight="1" x14ac:dyDescent="0.15">
      <c r="A1911" s="10"/>
      <c r="B1911" s="16"/>
      <c r="C1911" s="16"/>
      <c r="D1911" s="15"/>
      <c r="E1911" s="14"/>
      <c r="F1911" s="13"/>
      <c r="G1911" s="12" t="str">
        <f>IF(E1911="","",VLOOKUP(E1911,図書名リスト!$C$3:$W$1161,16,0))</f>
        <v/>
      </c>
      <c r="H1911" s="11" t="str">
        <f>IF(E1911="","",VLOOKUP(W1911,図書名リスト!$A$3:$W$1161,5,0))</f>
        <v/>
      </c>
      <c r="I1911" s="11" t="str">
        <f>IF(E1911="","",VLOOKUP(W1911,図書名リスト!$A$3:$W$1161,9,0))</f>
        <v/>
      </c>
      <c r="J1911" s="11" t="str">
        <f>IF(E1911="","",VLOOKUP(W1911,図書名リスト!$A$3:$W$1161,23,0))</f>
        <v/>
      </c>
      <c r="K1911" s="11" t="str">
        <f>IF(E1911="","",VLOOKUP(W1911,図書名リスト!$A$3:$W$11651,11,0))</f>
        <v/>
      </c>
      <c r="L1911" s="38" t="str">
        <f>IF(E1911="","",VLOOKUP(W1911,図書名リスト!$A$3:$W$1161,14,0))</f>
        <v/>
      </c>
      <c r="M1911" s="9" t="str">
        <f>IF(E1911="","",VLOOKUP(W1911,図書名リスト!$A$3:$W$1161,17,0))</f>
        <v/>
      </c>
      <c r="N1911" s="10"/>
      <c r="O1911" s="9" t="str">
        <f>IF(E1911="","",VLOOKUP(W1911,図書名リスト!$A$3:$W$1161,21,0))</f>
        <v/>
      </c>
      <c r="P1911" s="9" t="str">
        <f>IF(E1911="","",VLOOKUP(W1911,図書名リスト!$A$3:$W$1161,19,0))</f>
        <v/>
      </c>
      <c r="Q1911" s="9" t="str">
        <f>IF(E1911="","",VLOOKUP(W1911,図書名リスト!$A$3:$W$1161,20,0))</f>
        <v/>
      </c>
      <c r="R1911" s="9" t="str">
        <f>IF(E1911="","",VLOOKUP(W1911,図書名リスト!$A$3:$W$1161,22,0))</f>
        <v/>
      </c>
      <c r="S1911" s="8" t="str">
        <f t="shared" si="151"/>
        <v xml:space="preserve"> </v>
      </c>
      <c r="T1911" s="8" t="str">
        <f t="shared" si="152"/>
        <v>　</v>
      </c>
      <c r="U1911" s="8" t="str">
        <f t="shared" si="153"/>
        <v xml:space="preserve"> </v>
      </c>
      <c r="V1911" s="8">
        <f t="shared" si="154"/>
        <v>0</v>
      </c>
      <c r="W1911" s="7" t="str">
        <f t="shared" si="155"/>
        <v/>
      </c>
    </row>
    <row r="1912" spans="1:23" ht="57" customHeight="1" x14ac:dyDescent="0.15">
      <c r="A1912" s="10"/>
      <c r="B1912" s="16"/>
      <c r="C1912" s="16"/>
      <c r="D1912" s="15"/>
      <c r="E1912" s="14"/>
      <c r="F1912" s="13"/>
      <c r="G1912" s="12" t="str">
        <f>IF(E1912="","",VLOOKUP(E1912,図書名リスト!$C$3:$W$1161,16,0))</f>
        <v/>
      </c>
      <c r="H1912" s="11" t="str">
        <f>IF(E1912="","",VLOOKUP(W1912,図書名リスト!$A$3:$W$1161,5,0))</f>
        <v/>
      </c>
      <c r="I1912" s="11" t="str">
        <f>IF(E1912="","",VLOOKUP(W1912,図書名リスト!$A$3:$W$1161,9,0))</f>
        <v/>
      </c>
      <c r="J1912" s="11" t="str">
        <f>IF(E1912="","",VLOOKUP(W1912,図書名リスト!$A$3:$W$1161,23,0))</f>
        <v/>
      </c>
      <c r="K1912" s="11" t="str">
        <f>IF(E1912="","",VLOOKUP(W1912,図書名リスト!$A$3:$W$11651,11,0))</f>
        <v/>
      </c>
      <c r="L1912" s="38" t="str">
        <f>IF(E1912="","",VLOOKUP(W1912,図書名リスト!$A$3:$W$1161,14,0))</f>
        <v/>
      </c>
      <c r="M1912" s="9" t="str">
        <f>IF(E1912="","",VLOOKUP(W1912,図書名リスト!$A$3:$W$1161,17,0))</f>
        <v/>
      </c>
      <c r="N1912" s="10"/>
      <c r="O1912" s="9" t="str">
        <f>IF(E1912="","",VLOOKUP(W1912,図書名リスト!$A$3:$W$1161,21,0))</f>
        <v/>
      </c>
      <c r="P1912" s="9" t="str">
        <f>IF(E1912="","",VLOOKUP(W1912,図書名リスト!$A$3:$W$1161,19,0))</f>
        <v/>
      </c>
      <c r="Q1912" s="9" t="str">
        <f>IF(E1912="","",VLOOKUP(W1912,図書名リスト!$A$3:$W$1161,20,0))</f>
        <v/>
      </c>
      <c r="R1912" s="9" t="str">
        <f>IF(E1912="","",VLOOKUP(W1912,図書名リスト!$A$3:$W$1161,22,0))</f>
        <v/>
      </c>
      <c r="S1912" s="8" t="str">
        <f t="shared" si="151"/>
        <v xml:space="preserve"> </v>
      </c>
      <c r="T1912" s="8" t="str">
        <f t="shared" si="152"/>
        <v>　</v>
      </c>
      <c r="U1912" s="8" t="str">
        <f t="shared" si="153"/>
        <v xml:space="preserve"> </v>
      </c>
      <c r="V1912" s="8">
        <f t="shared" si="154"/>
        <v>0</v>
      </c>
      <c r="W1912" s="7" t="str">
        <f t="shared" si="155"/>
        <v/>
      </c>
    </row>
    <row r="1913" spans="1:23" ht="57" customHeight="1" x14ac:dyDescent="0.15">
      <c r="A1913" s="10"/>
      <c r="B1913" s="16"/>
      <c r="C1913" s="16"/>
      <c r="D1913" s="15"/>
      <c r="E1913" s="14"/>
      <c r="F1913" s="13"/>
      <c r="G1913" s="12" t="str">
        <f>IF(E1913="","",VLOOKUP(E1913,図書名リスト!$C$3:$W$1161,16,0))</f>
        <v/>
      </c>
      <c r="H1913" s="11" t="str">
        <f>IF(E1913="","",VLOOKUP(W1913,図書名リスト!$A$3:$W$1161,5,0))</f>
        <v/>
      </c>
      <c r="I1913" s="11" t="str">
        <f>IF(E1913="","",VLOOKUP(W1913,図書名リスト!$A$3:$W$1161,9,0))</f>
        <v/>
      </c>
      <c r="J1913" s="11" t="str">
        <f>IF(E1913="","",VLOOKUP(W1913,図書名リスト!$A$3:$W$1161,23,0))</f>
        <v/>
      </c>
      <c r="K1913" s="11" t="str">
        <f>IF(E1913="","",VLOOKUP(W1913,図書名リスト!$A$3:$W$11651,11,0))</f>
        <v/>
      </c>
      <c r="L1913" s="38" t="str">
        <f>IF(E1913="","",VLOOKUP(W1913,図書名リスト!$A$3:$W$1161,14,0))</f>
        <v/>
      </c>
      <c r="M1913" s="9" t="str">
        <f>IF(E1913="","",VLOOKUP(W1913,図書名リスト!$A$3:$W$1161,17,0))</f>
        <v/>
      </c>
      <c r="N1913" s="10"/>
      <c r="O1913" s="9" t="str">
        <f>IF(E1913="","",VLOOKUP(W1913,図書名リスト!$A$3:$W$1161,21,0))</f>
        <v/>
      </c>
      <c r="P1913" s="9" t="str">
        <f>IF(E1913="","",VLOOKUP(W1913,図書名リスト!$A$3:$W$1161,19,0))</f>
        <v/>
      </c>
      <c r="Q1913" s="9" t="str">
        <f>IF(E1913="","",VLOOKUP(W1913,図書名リスト!$A$3:$W$1161,20,0))</f>
        <v/>
      </c>
      <c r="R1913" s="9" t="str">
        <f>IF(E1913="","",VLOOKUP(W1913,図書名リスト!$A$3:$W$1161,22,0))</f>
        <v/>
      </c>
      <c r="S1913" s="8" t="str">
        <f t="shared" si="151"/>
        <v xml:space="preserve"> </v>
      </c>
      <c r="T1913" s="8" t="str">
        <f t="shared" si="152"/>
        <v>　</v>
      </c>
      <c r="U1913" s="8" t="str">
        <f t="shared" si="153"/>
        <v xml:space="preserve"> </v>
      </c>
      <c r="V1913" s="8">
        <f t="shared" si="154"/>
        <v>0</v>
      </c>
      <c r="W1913" s="7" t="str">
        <f t="shared" si="155"/>
        <v/>
      </c>
    </row>
    <row r="1914" spans="1:23" ht="57" customHeight="1" x14ac:dyDescent="0.15">
      <c r="A1914" s="10"/>
      <c r="B1914" s="16"/>
      <c r="C1914" s="16"/>
      <c r="D1914" s="15"/>
      <c r="E1914" s="14"/>
      <c r="F1914" s="13"/>
      <c r="G1914" s="12" t="str">
        <f>IF(E1914="","",VLOOKUP(E1914,図書名リスト!$C$3:$W$1161,16,0))</f>
        <v/>
      </c>
      <c r="H1914" s="11" t="str">
        <f>IF(E1914="","",VLOOKUP(W1914,図書名リスト!$A$3:$W$1161,5,0))</f>
        <v/>
      </c>
      <c r="I1914" s="11" t="str">
        <f>IF(E1914="","",VLOOKUP(W1914,図書名リスト!$A$3:$W$1161,9,0))</f>
        <v/>
      </c>
      <c r="J1914" s="11" t="str">
        <f>IF(E1914="","",VLOOKUP(W1914,図書名リスト!$A$3:$W$1161,23,0))</f>
        <v/>
      </c>
      <c r="K1914" s="11" t="str">
        <f>IF(E1914="","",VLOOKUP(W1914,図書名リスト!$A$3:$W$11651,11,0))</f>
        <v/>
      </c>
      <c r="L1914" s="38" t="str">
        <f>IF(E1914="","",VLOOKUP(W1914,図書名リスト!$A$3:$W$1161,14,0))</f>
        <v/>
      </c>
      <c r="M1914" s="9" t="str">
        <f>IF(E1914="","",VLOOKUP(W1914,図書名リスト!$A$3:$W$1161,17,0))</f>
        <v/>
      </c>
      <c r="N1914" s="10"/>
      <c r="O1914" s="9" t="str">
        <f>IF(E1914="","",VLOOKUP(W1914,図書名リスト!$A$3:$W$1161,21,0))</f>
        <v/>
      </c>
      <c r="P1914" s="9" t="str">
        <f>IF(E1914="","",VLOOKUP(W1914,図書名リスト!$A$3:$W$1161,19,0))</f>
        <v/>
      </c>
      <c r="Q1914" s="9" t="str">
        <f>IF(E1914="","",VLOOKUP(W1914,図書名リスト!$A$3:$W$1161,20,0))</f>
        <v/>
      </c>
      <c r="R1914" s="9" t="str">
        <f>IF(E1914="","",VLOOKUP(W1914,図書名リスト!$A$3:$W$1161,22,0))</f>
        <v/>
      </c>
      <c r="S1914" s="8" t="str">
        <f t="shared" si="151"/>
        <v xml:space="preserve"> </v>
      </c>
      <c r="T1914" s="8" t="str">
        <f t="shared" si="152"/>
        <v>　</v>
      </c>
      <c r="U1914" s="8" t="str">
        <f t="shared" si="153"/>
        <v xml:space="preserve"> </v>
      </c>
      <c r="V1914" s="8">
        <f t="shared" si="154"/>
        <v>0</v>
      </c>
      <c r="W1914" s="7" t="str">
        <f t="shared" si="155"/>
        <v/>
      </c>
    </row>
    <row r="1915" spans="1:23" ht="57" customHeight="1" x14ac:dyDescent="0.15">
      <c r="A1915" s="10"/>
      <c r="B1915" s="16"/>
      <c r="C1915" s="16"/>
      <c r="D1915" s="15"/>
      <c r="E1915" s="14"/>
      <c r="F1915" s="13"/>
      <c r="G1915" s="12" t="str">
        <f>IF(E1915="","",VLOOKUP(E1915,図書名リスト!$C$3:$W$1161,16,0))</f>
        <v/>
      </c>
      <c r="H1915" s="11" t="str">
        <f>IF(E1915="","",VLOOKUP(W1915,図書名リスト!$A$3:$W$1161,5,0))</f>
        <v/>
      </c>
      <c r="I1915" s="11" t="str">
        <f>IF(E1915="","",VLOOKUP(W1915,図書名リスト!$A$3:$W$1161,9,0))</f>
        <v/>
      </c>
      <c r="J1915" s="11" t="str">
        <f>IF(E1915="","",VLOOKUP(W1915,図書名リスト!$A$3:$W$1161,23,0))</f>
        <v/>
      </c>
      <c r="K1915" s="11" t="str">
        <f>IF(E1915="","",VLOOKUP(W1915,図書名リスト!$A$3:$W$11651,11,0))</f>
        <v/>
      </c>
      <c r="L1915" s="38" t="str">
        <f>IF(E1915="","",VLOOKUP(W1915,図書名リスト!$A$3:$W$1161,14,0))</f>
        <v/>
      </c>
      <c r="M1915" s="9" t="str">
        <f>IF(E1915="","",VLOOKUP(W1915,図書名リスト!$A$3:$W$1161,17,0))</f>
        <v/>
      </c>
      <c r="N1915" s="10"/>
      <c r="O1915" s="9" t="str">
        <f>IF(E1915="","",VLOOKUP(W1915,図書名リスト!$A$3:$W$1161,21,0))</f>
        <v/>
      </c>
      <c r="P1915" s="9" t="str">
        <f>IF(E1915="","",VLOOKUP(W1915,図書名リスト!$A$3:$W$1161,19,0))</f>
        <v/>
      </c>
      <c r="Q1915" s="9" t="str">
        <f>IF(E1915="","",VLOOKUP(W1915,図書名リスト!$A$3:$W$1161,20,0))</f>
        <v/>
      </c>
      <c r="R1915" s="9" t="str">
        <f>IF(E1915="","",VLOOKUP(W1915,図書名リスト!$A$3:$W$1161,22,0))</f>
        <v/>
      </c>
      <c r="S1915" s="8" t="str">
        <f t="shared" si="151"/>
        <v xml:space="preserve"> </v>
      </c>
      <c r="T1915" s="8" t="str">
        <f t="shared" si="152"/>
        <v>　</v>
      </c>
      <c r="U1915" s="8" t="str">
        <f t="shared" si="153"/>
        <v xml:space="preserve"> </v>
      </c>
      <c r="V1915" s="8">
        <f t="shared" si="154"/>
        <v>0</v>
      </c>
      <c r="W1915" s="7" t="str">
        <f t="shared" si="155"/>
        <v/>
      </c>
    </row>
    <row r="1916" spans="1:23" ht="57" customHeight="1" x14ac:dyDescent="0.15">
      <c r="A1916" s="10"/>
      <c r="B1916" s="16"/>
      <c r="C1916" s="16"/>
      <c r="D1916" s="15"/>
      <c r="E1916" s="14"/>
      <c r="F1916" s="13"/>
      <c r="G1916" s="12" t="str">
        <f>IF(E1916="","",VLOOKUP(E1916,図書名リスト!$C$3:$W$1161,16,0))</f>
        <v/>
      </c>
      <c r="H1916" s="11" t="str">
        <f>IF(E1916="","",VLOOKUP(W1916,図書名リスト!$A$3:$W$1161,5,0))</f>
        <v/>
      </c>
      <c r="I1916" s="11" t="str">
        <f>IF(E1916="","",VLOOKUP(W1916,図書名リスト!$A$3:$W$1161,9,0))</f>
        <v/>
      </c>
      <c r="J1916" s="11" t="str">
        <f>IF(E1916="","",VLOOKUP(W1916,図書名リスト!$A$3:$W$1161,23,0))</f>
        <v/>
      </c>
      <c r="K1916" s="11" t="str">
        <f>IF(E1916="","",VLOOKUP(W1916,図書名リスト!$A$3:$W$11651,11,0))</f>
        <v/>
      </c>
      <c r="L1916" s="38" t="str">
        <f>IF(E1916="","",VLOOKUP(W1916,図書名リスト!$A$3:$W$1161,14,0))</f>
        <v/>
      </c>
      <c r="M1916" s="9" t="str">
        <f>IF(E1916="","",VLOOKUP(W1916,図書名リスト!$A$3:$W$1161,17,0))</f>
        <v/>
      </c>
      <c r="N1916" s="10"/>
      <c r="O1916" s="9" t="str">
        <f>IF(E1916="","",VLOOKUP(W1916,図書名リスト!$A$3:$W$1161,21,0))</f>
        <v/>
      </c>
      <c r="P1916" s="9" t="str">
        <f>IF(E1916="","",VLOOKUP(W1916,図書名リスト!$A$3:$W$1161,19,0))</f>
        <v/>
      </c>
      <c r="Q1916" s="9" t="str">
        <f>IF(E1916="","",VLOOKUP(W1916,図書名リスト!$A$3:$W$1161,20,0))</f>
        <v/>
      </c>
      <c r="R1916" s="9" t="str">
        <f>IF(E1916="","",VLOOKUP(W1916,図書名リスト!$A$3:$W$1161,22,0))</f>
        <v/>
      </c>
      <c r="S1916" s="8" t="str">
        <f t="shared" si="151"/>
        <v xml:space="preserve"> </v>
      </c>
      <c r="T1916" s="8" t="str">
        <f t="shared" si="152"/>
        <v>　</v>
      </c>
      <c r="U1916" s="8" t="str">
        <f t="shared" si="153"/>
        <v xml:space="preserve"> </v>
      </c>
      <c r="V1916" s="8">
        <f t="shared" si="154"/>
        <v>0</v>
      </c>
      <c r="W1916" s="7" t="str">
        <f t="shared" si="155"/>
        <v/>
      </c>
    </row>
    <row r="1917" spans="1:23" ht="57" customHeight="1" x14ac:dyDescent="0.15">
      <c r="A1917" s="10"/>
      <c r="B1917" s="16"/>
      <c r="C1917" s="16"/>
      <c r="D1917" s="15"/>
      <c r="E1917" s="14"/>
      <c r="F1917" s="13"/>
      <c r="G1917" s="12" t="str">
        <f>IF(E1917="","",VLOOKUP(E1917,図書名リスト!$C$3:$W$1161,16,0))</f>
        <v/>
      </c>
      <c r="H1917" s="11" t="str">
        <f>IF(E1917="","",VLOOKUP(W1917,図書名リスト!$A$3:$W$1161,5,0))</f>
        <v/>
      </c>
      <c r="I1917" s="11" t="str">
        <f>IF(E1917="","",VLOOKUP(W1917,図書名リスト!$A$3:$W$1161,9,0))</f>
        <v/>
      </c>
      <c r="J1917" s="11" t="str">
        <f>IF(E1917="","",VLOOKUP(W1917,図書名リスト!$A$3:$W$1161,23,0))</f>
        <v/>
      </c>
      <c r="K1917" s="11" t="str">
        <f>IF(E1917="","",VLOOKUP(W1917,図書名リスト!$A$3:$W$11651,11,0))</f>
        <v/>
      </c>
      <c r="L1917" s="38" t="str">
        <f>IF(E1917="","",VLOOKUP(W1917,図書名リスト!$A$3:$W$1161,14,0))</f>
        <v/>
      </c>
      <c r="M1917" s="9" t="str">
        <f>IF(E1917="","",VLOOKUP(W1917,図書名リスト!$A$3:$W$1161,17,0))</f>
        <v/>
      </c>
      <c r="N1917" s="10"/>
      <c r="O1917" s="9" t="str">
        <f>IF(E1917="","",VLOOKUP(W1917,図書名リスト!$A$3:$W$1161,21,0))</f>
        <v/>
      </c>
      <c r="P1917" s="9" t="str">
        <f>IF(E1917="","",VLOOKUP(W1917,図書名リスト!$A$3:$W$1161,19,0))</f>
        <v/>
      </c>
      <c r="Q1917" s="9" t="str">
        <f>IF(E1917="","",VLOOKUP(W1917,図書名リスト!$A$3:$W$1161,20,0))</f>
        <v/>
      </c>
      <c r="R1917" s="9" t="str">
        <f>IF(E1917="","",VLOOKUP(W1917,図書名リスト!$A$3:$W$1161,22,0))</f>
        <v/>
      </c>
      <c r="S1917" s="8" t="str">
        <f t="shared" si="151"/>
        <v xml:space="preserve"> </v>
      </c>
      <c r="T1917" s="8" t="str">
        <f t="shared" si="152"/>
        <v>　</v>
      </c>
      <c r="U1917" s="8" t="str">
        <f t="shared" si="153"/>
        <v xml:space="preserve"> </v>
      </c>
      <c r="V1917" s="8">
        <f t="shared" si="154"/>
        <v>0</v>
      </c>
      <c r="W1917" s="7" t="str">
        <f t="shared" si="155"/>
        <v/>
      </c>
    </row>
    <row r="1918" spans="1:23" ht="57" customHeight="1" x14ac:dyDescent="0.15">
      <c r="A1918" s="10"/>
      <c r="B1918" s="16"/>
      <c r="C1918" s="16"/>
      <c r="D1918" s="15"/>
      <c r="E1918" s="14"/>
      <c r="F1918" s="13"/>
      <c r="G1918" s="12" t="str">
        <f>IF(E1918="","",VLOOKUP(E1918,図書名リスト!$C$3:$W$1161,16,0))</f>
        <v/>
      </c>
      <c r="H1918" s="11" t="str">
        <f>IF(E1918="","",VLOOKUP(W1918,図書名リスト!$A$3:$W$1161,5,0))</f>
        <v/>
      </c>
      <c r="I1918" s="11" t="str">
        <f>IF(E1918="","",VLOOKUP(W1918,図書名リスト!$A$3:$W$1161,9,0))</f>
        <v/>
      </c>
      <c r="J1918" s="11" t="str">
        <f>IF(E1918="","",VLOOKUP(W1918,図書名リスト!$A$3:$W$1161,23,0))</f>
        <v/>
      </c>
      <c r="K1918" s="11" t="str">
        <f>IF(E1918="","",VLOOKUP(W1918,図書名リスト!$A$3:$W$11651,11,0))</f>
        <v/>
      </c>
      <c r="L1918" s="38" t="str">
        <f>IF(E1918="","",VLOOKUP(W1918,図書名リスト!$A$3:$W$1161,14,0))</f>
        <v/>
      </c>
      <c r="M1918" s="9" t="str">
        <f>IF(E1918="","",VLOOKUP(W1918,図書名リスト!$A$3:$W$1161,17,0))</f>
        <v/>
      </c>
      <c r="N1918" s="10"/>
      <c r="O1918" s="9" t="str">
        <f>IF(E1918="","",VLOOKUP(W1918,図書名リスト!$A$3:$W$1161,21,0))</f>
        <v/>
      </c>
      <c r="P1918" s="9" t="str">
        <f>IF(E1918="","",VLOOKUP(W1918,図書名リスト!$A$3:$W$1161,19,0))</f>
        <v/>
      </c>
      <c r="Q1918" s="9" t="str">
        <f>IF(E1918="","",VLOOKUP(W1918,図書名リスト!$A$3:$W$1161,20,0))</f>
        <v/>
      </c>
      <c r="R1918" s="9" t="str">
        <f>IF(E1918="","",VLOOKUP(W1918,図書名リスト!$A$3:$W$1161,22,0))</f>
        <v/>
      </c>
      <c r="S1918" s="8" t="str">
        <f t="shared" si="151"/>
        <v xml:space="preserve"> </v>
      </c>
      <c r="T1918" s="8" t="str">
        <f t="shared" si="152"/>
        <v>　</v>
      </c>
      <c r="U1918" s="8" t="str">
        <f t="shared" si="153"/>
        <v xml:space="preserve"> </v>
      </c>
      <c r="V1918" s="8">
        <f t="shared" si="154"/>
        <v>0</v>
      </c>
      <c r="W1918" s="7" t="str">
        <f t="shared" si="155"/>
        <v/>
      </c>
    </row>
    <row r="1919" spans="1:23" ht="57" customHeight="1" x14ac:dyDescent="0.15">
      <c r="A1919" s="10"/>
      <c r="B1919" s="16"/>
      <c r="C1919" s="16"/>
      <c r="D1919" s="15"/>
      <c r="E1919" s="14"/>
      <c r="F1919" s="13"/>
      <c r="G1919" s="12" t="str">
        <f>IF(E1919="","",VLOOKUP(E1919,図書名リスト!$C$3:$W$1161,16,0))</f>
        <v/>
      </c>
      <c r="H1919" s="11" t="str">
        <f>IF(E1919="","",VLOOKUP(W1919,図書名リスト!$A$3:$W$1161,5,0))</f>
        <v/>
      </c>
      <c r="I1919" s="11" t="str">
        <f>IF(E1919="","",VLOOKUP(W1919,図書名リスト!$A$3:$W$1161,9,0))</f>
        <v/>
      </c>
      <c r="J1919" s="11" t="str">
        <f>IF(E1919="","",VLOOKUP(W1919,図書名リスト!$A$3:$W$1161,23,0))</f>
        <v/>
      </c>
      <c r="K1919" s="11" t="str">
        <f>IF(E1919="","",VLOOKUP(W1919,図書名リスト!$A$3:$W$11651,11,0))</f>
        <v/>
      </c>
      <c r="L1919" s="38" t="str">
        <f>IF(E1919="","",VLOOKUP(W1919,図書名リスト!$A$3:$W$1161,14,0))</f>
        <v/>
      </c>
      <c r="M1919" s="9" t="str">
        <f>IF(E1919="","",VLOOKUP(W1919,図書名リスト!$A$3:$W$1161,17,0))</f>
        <v/>
      </c>
      <c r="N1919" s="10"/>
      <c r="O1919" s="9" t="str">
        <f>IF(E1919="","",VLOOKUP(W1919,図書名リスト!$A$3:$W$1161,21,0))</f>
        <v/>
      </c>
      <c r="P1919" s="9" t="str">
        <f>IF(E1919="","",VLOOKUP(W1919,図書名リスト!$A$3:$W$1161,19,0))</f>
        <v/>
      </c>
      <c r="Q1919" s="9" t="str">
        <f>IF(E1919="","",VLOOKUP(W1919,図書名リスト!$A$3:$W$1161,20,0))</f>
        <v/>
      </c>
      <c r="R1919" s="9" t="str">
        <f>IF(E1919="","",VLOOKUP(W1919,図書名リスト!$A$3:$W$1161,22,0))</f>
        <v/>
      </c>
      <c r="S1919" s="8" t="str">
        <f t="shared" si="151"/>
        <v xml:space="preserve"> </v>
      </c>
      <c r="T1919" s="8" t="str">
        <f t="shared" si="152"/>
        <v>　</v>
      </c>
      <c r="U1919" s="8" t="str">
        <f t="shared" si="153"/>
        <v xml:space="preserve"> </v>
      </c>
      <c r="V1919" s="8">
        <f t="shared" si="154"/>
        <v>0</v>
      </c>
      <c r="W1919" s="7" t="str">
        <f t="shared" si="155"/>
        <v/>
      </c>
    </row>
    <row r="1920" spans="1:23" ht="57" customHeight="1" x14ac:dyDescent="0.15">
      <c r="A1920" s="10"/>
      <c r="B1920" s="16"/>
      <c r="C1920" s="16"/>
      <c r="D1920" s="15"/>
      <c r="E1920" s="14"/>
      <c r="F1920" s="13"/>
      <c r="G1920" s="12" t="str">
        <f>IF(E1920="","",VLOOKUP(E1920,図書名リスト!$C$3:$W$1161,16,0))</f>
        <v/>
      </c>
      <c r="H1920" s="11" t="str">
        <f>IF(E1920="","",VLOOKUP(W1920,図書名リスト!$A$3:$W$1161,5,0))</f>
        <v/>
      </c>
      <c r="I1920" s="11" t="str">
        <f>IF(E1920="","",VLOOKUP(W1920,図書名リスト!$A$3:$W$1161,9,0))</f>
        <v/>
      </c>
      <c r="J1920" s="11" t="str">
        <f>IF(E1920="","",VLOOKUP(W1920,図書名リスト!$A$3:$W$1161,23,0))</f>
        <v/>
      </c>
      <c r="K1920" s="11" t="str">
        <f>IF(E1920="","",VLOOKUP(W1920,図書名リスト!$A$3:$W$11651,11,0))</f>
        <v/>
      </c>
      <c r="L1920" s="38" t="str">
        <f>IF(E1920="","",VLOOKUP(W1920,図書名リスト!$A$3:$W$1161,14,0))</f>
        <v/>
      </c>
      <c r="M1920" s="9" t="str">
        <f>IF(E1920="","",VLOOKUP(W1920,図書名リスト!$A$3:$W$1161,17,0))</f>
        <v/>
      </c>
      <c r="N1920" s="10"/>
      <c r="O1920" s="9" t="str">
        <f>IF(E1920="","",VLOOKUP(W1920,図書名リスト!$A$3:$W$1161,21,0))</f>
        <v/>
      </c>
      <c r="P1920" s="9" t="str">
        <f>IF(E1920="","",VLOOKUP(W1920,図書名リスト!$A$3:$W$1161,19,0))</f>
        <v/>
      </c>
      <c r="Q1920" s="9" t="str">
        <f>IF(E1920="","",VLOOKUP(W1920,図書名リスト!$A$3:$W$1161,20,0))</f>
        <v/>
      </c>
      <c r="R1920" s="9" t="str">
        <f>IF(E1920="","",VLOOKUP(W1920,図書名リスト!$A$3:$W$1161,22,0))</f>
        <v/>
      </c>
      <c r="S1920" s="8" t="str">
        <f t="shared" si="151"/>
        <v xml:space="preserve"> </v>
      </c>
      <c r="T1920" s="8" t="str">
        <f t="shared" si="152"/>
        <v>　</v>
      </c>
      <c r="U1920" s="8" t="str">
        <f t="shared" si="153"/>
        <v xml:space="preserve"> </v>
      </c>
      <c r="V1920" s="8">
        <f t="shared" si="154"/>
        <v>0</v>
      </c>
      <c r="W1920" s="7" t="str">
        <f t="shared" si="155"/>
        <v/>
      </c>
    </row>
    <row r="1921" spans="1:23" ht="57" customHeight="1" x14ac:dyDescent="0.15">
      <c r="A1921" s="10"/>
      <c r="B1921" s="16"/>
      <c r="C1921" s="16"/>
      <c r="D1921" s="15"/>
      <c r="E1921" s="14"/>
      <c r="F1921" s="13"/>
      <c r="G1921" s="12" t="str">
        <f>IF(E1921="","",VLOOKUP(E1921,図書名リスト!$C$3:$W$1161,16,0))</f>
        <v/>
      </c>
      <c r="H1921" s="11" t="str">
        <f>IF(E1921="","",VLOOKUP(W1921,図書名リスト!$A$3:$W$1161,5,0))</f>
        <v/>
      </c>
      <c r="I1921" s="11" t="str">
        <f>IF(E1921="","",VLOOKUP(W1921,図書名リスト!$A$3:$W$1161,9,0))</f>
        <v/>
      </c>
      <c r="J1921" s="11" t="str">
        <f>IF(E1921="","",VLOOKUP(W1921,図書名リスト!$A$3:$W$1161,23,0))</f>
        <v/>
      </c>
      <c r="K1921" s="11" t="str">
        <f>IF(E1921="","",VLOOKUP(W1921,図書名リスト!$A$3:$W$11651,11,0))</f>
        <v/>
      </c>
      <c r="L1921" s="38" t="str">
        <f>IF(E1921="","",VLOOKUP(W1921,図書名リスト!$A$3:$W$1161,14,0))</f>
        <v/>
      </c>
      <c r="M1921" s="9" t="str">
        <f>IF(E1921="","",VLOOKUP(W1921,図書名リスト!$A$3:$W$1161,17,0))</f>
        <v/>
      </c>
      <c r="N1921" s="10"/>
      <c r="O1921" s="9" t="str">
        <f>IF(E1921="","",VLOOKUP(W1921,図書名リスト!$A$3:$W$1161,21,0))</f>
        <v/>
      </c>
      <c r="P1921" s="9" t="str">
        <f>IF(E1921="","",VLOOKUP(W1921,図書名リスト!$A$3:$W$1161,19,0))</f>
        <v/>
      </c>
      <c r="Q1921" s="9" t="str">
        <f>IF(E1921="","",VLOOKUP(W1921,図書名リスト!$A$3:$W$1161,20,0))</f>
        <v/>
      </c>
      <c r="R1921" s="9" t="str">
        <f>IF(E1921="","",VLOOKUP(W1921,図書名リスト!$A$3:$W$1161,22,0))</f>
        <v/>
      </c>
      <c r="S1921" s="8" t="str">
        <f t="shared" si="151"/>
        <v xml:space="preserve"> </v>
      </c>
      <c r="T1921" s="8" t="str">
        <f t="shared" si="152"/>
        <v>　</v>
      </c>
      <c r="U1921" s="8" t="str">
        <f t="shared" si="153"/>
        <v xml:space="preserve"> </v>
      </c>
      <c r="V1921" s="8">
        <f t="shared" si="154"/>
        <v>0</v>
      </c>
      <c r="W1921" s="7" t="str">
        <f t="shared" si="155"/>
        <v/>
      </c>
    </row>
    <row r="1922" spans="1:23" ht="57" customHeight="1" x14ac:dyDescent="0.15">
      <c r="A1922" s="10"/>
      <c r="B1922" s="16"/>
      <c r="C1922" s="16"/>
      <c r="D1922" s="15"/>
      <c r="E1922" s="14"/>
      <c r="F1922" s="13"/>
      <c r="G1922" s="12" t="str">
        <f>IF(E1922="","",VLOOKUP(E1922,図書名リスト!$C$3:$W$1161,16,0))</f>
        <v/>
      </c>
      <c r="H1922" s="11" t="str">
        <f>IF(E1922="","",VLOOKUP(W1922,図書名リスト!$A$3:$W$1161,5,0))</f>
        <v/>
      </c>
      <c r="I1922" s="11" t="str">
        <f>IF(E1922="","",VLOOKUP(W1922,図書名リスト!$A$3:$W$1161,9,0))</f>
        <v/>
      </c>
      <c r="J1922" s="11" t="str">
        <f>IF(E1922="","",VLOOKUP(W1922,図書名リスト!$A$3:$W$1161,23,0))</f>
        <v/>
      </c>
      <c r="K1922" s="11" t="str">
        <f>IF(E1922="","",VLOOKUP(W1922,図書名リスト!$A$3:$W$11651,11,0))</f>
        <v/>
      </c>
      <c r="L1922" s="38" t="str">
        <f>IF(E1922="","",VLOOKUP(W1922,図書名リスト!$A$3:$W$1161,14,0))</f>
        <v/>
      </c>
      <c r="M1922" s="9" t="str">
        <f>IF(E1922="","",VLOOKUP(W1922,図書名リスト!$A$3:$W$1161,17,0))</f>
        <v/>
      </c>
      <c r="N1922" s="10"/>
      <c r="O1922" s="9" t="str">
        <f>IF(E1922="","",VLOOKUP(W1922,図書名リスト!$A$3:$W$1161,21,0))</f>
        <v/>
      </c>
      <c r="P1922" s="9" t="str">
        <f>IF(E1922="","",VLOOKUP(W1922,図書名リスト!$A$3:$W$1161,19,0))</f>
        <v/>
      </c>
      <c r="Q1922" s="9" t="str">
        <f>IF(E1922="","",VLOOKUP(W1922,図書名リスト!$A$3:$W$1161,20,0))</f>
        <v/>
      </c>
      <c r="R1922" s="9" t="str">
        <f>IF(E1922="","",VLOOKUP(W1922,図書名リスト!$A$3:$W$1161,22,0))</f>
        <v/>
      </c>
      <c r="S1922" s="8" t="str">
        <f t="shared" si="151"/>
        <v xml:space="preserve"> </v>
      </c>
      <c r="T1922" s="8" t="str">
        <f t="shared" si="152"/>
        <v>　</v>
      </c>
      <c r="U1922" s="8" t="str">
        <f t="shared" si="153"/>
        <v xml:space="preserve"> </v>
      </c>
      <c r="V1922" s="8">
        <f t="shared" si="154"/>
        <v>0</v>
      </c>
      <c r="W1922" s="7" t="str">
        <f t="shared" si="155"/>
        <v/>
      </c>
    </row>
    <row r="1923" spans="1:23" ht="57" customHeight="1" x14ac:dyDescent="0.15">
      <c r="A1923" s="10"/>
      <c r="B1923" s="16"/>
      <c r="C1923" s="16"/>
      <c r="D1923" s="15"/>
      <c r="E1923" s="14"/>
      <c r="F1923" s="13"/>
      <c r="G1923" s="12" t="str">
        <f>IF(E1923="","",VLOOKUP(E1923,図書名リスト!$C$3:$W$1161,16,0))</f>
        <v/>
      </c>
      <c r="H1923" s="11" t="str">
        <f>IF(E1923="","",VLOOKUP(W1923,図書名リスト!$A$3:$W$1161,5,0))</f>
        <v/>
      </c>
      <c r="I1923" s="11" t="str">
        <f>IF(E1923="","",VLOOKUP(W1923,図書名リスト!$A$3:$W$1161,9,0))</f>
        <v/>
      </c>
      <c r="J1923" s="11" t="str">
        <f>IF(E1923="","",VLOOKUP(W1923,図書名リスト!$A$3:$W$1161,23,0))</f>
        <v/>
      </c>
      <c r="K1923" s="11" t="str">
        <f>IF(E1923="","",VLOOKUP(W1923,図書名リスト!$A$3:$W$11651,11,0))</f>
        <v/>
      </c>
      <c r="L1923" s="38" t="str">
        <f>IF(E1923="","",VLOOKUP(W1923,図書名リスト!$A$3:$W$1161,14,0))</f>
        <v/>
      </c>
      <c r="M1923" s="9" t="str">
        <f>IF(E1923="","",VLOOKUP(W1923,図書名リスト!$A$3:$W$1161,17,0))</f>
        <v/>
      </c>
      <c r="N1923" s="10"/>
      <c r="O1923" s="9" t="str">
        <f>IF(E1923="","",VLOOKUP(W1923,図書名リスト!$A$3:$W$1161,21,0))</f>
        <v/>
      </c>
      <c r="P1923" s="9" t="str">
        <f>IF(E1923="","",VLOOKUP(W1923,図書名リスト!$A$3:$W$1161,19,0))</f>
        <v/>
      </c>
      <c r="Q1923" s="9" t="str">
        <f>IF(E1923="","",VLOOKUP(W1923,図書名リスト!$A$3:$W$1161,20,0))</f>
        <v/>
      </c>
      <c r="R1923" s="9" t="str">
        <f>IF(E1923="","",VLOOKUP(W1923,図書名リスト!$A$3:$W$1161,22,0))</f>
        <v/>
      </c>
      <c r="S1923" s="8" t="str">
        <f t="shared" si="151"/>
        <v xml:space="preserve"> </v>
      </c>
      <c r="T1923" s="8" t="str">
        <f t="shared" si="152"/>
        <v>　</v>
      </c>
      <c r="U1923" s="8" t="str">
        <f t="shared" si="153"/>
        <v xml:space="preserve"> </v>
      </c>
      <c r="V1923" s="8">
        <f t="shared" si="154"/>
        <v>0</v>
      </c>
      <c r="W1923" s="7" t="str">
        <f t="shared" si="155"/>
        <v/>
      </c>
    </row>
    <row r="1924" spans="1:23" ht="57" customHeight="1" x14ac:dyDescent="0.15">
      <c r="A1924" s="10"/>
      <c r="B1924" s="16"/>
      <c r="C1924" s="16"/>
      <c r="D1924" s="15"/>
      <c r="E1924" s="14"/>
      <c r="F1924" s="13"/>
      <c r="G1924" s="12" t="str">
        <f>IF(E1924="","",VLOOKUP(E1924,図書名リスト!$C$3:$W$1161,16,0))</f>
        <v/>
      </c>
      <c r="H1924" s="11" t="str">
        <f>IF(E1924="","",VLOOKUP(W1924,図書名リスト!$A$3:$W$1161,5,0))</f>
        <v/>
      </c>
      <c r="I1924" s="11" t="str">
        <f>IF(E1924="","",VLOOKUP(W1924,図書名リスト!$A$3:$W$1161,9,0))</f>
        <v/>
      </c>
      <c r="J1924" s="11" t="str">
        <f>IF(E1924="","",VLOOKUP(W1924,図書名リスト!$A$3:$W$1161,23,0))</f>
        <v/>
      </c>
      <c r="K1924" s="11" t="str">
        <f>IF(E1924="","",VLOOKUP(W1924,図書名リスト!$A$3:$W$11651,11,0))</f>
        <v/>
      </c>
      <c r="L1924" s="38" t="str">
        <f>IF(E1924="","",VLOOKUP(W1924,図書名リスト!$A$3:$W$1161,14,0))</f>
        <v/>
      </c>
      <c r="M1924" s="9" t="str">
        <f>IF(E1924="","",VLOOKUP(W1924,図書名リスト!$A$3:$W$1161,17,0))</f>
        <v/>
      </c>
      <c r="N1924" s="10"/>
      <c r="O1924" s="9" t="str">
        <f>IF(E1924="","",VLOOKUP(W1924,図書名リスト!$A$3:$W$1161,21,0))</f>
        <v/>
      </c>
      <c r="P1924" s="9" t="str">
        <f>IF(E1924="","",VLOOKUP(W1924,図書名リスト!$A$3:$W$1161,19,0))</f>
        <v/>
      </c>
      <c r="Q1924" s="9" t="str">
        <f>IF(E1924="","",VLOOKUP(W1924,図書名リスト!$A$3:$W$1161,20,0))</f>
        <v/>
      </c>
      <c r="R1924" s="9" t="str">
        <f>IF(E1924="","",VLOOKUP(W1924,図書名リスト!$A$3:$W$1161,22,0))</f>
        <v/>
      </c>
      <c r="S1924" s="8" t="str">
        <f t="shared" si="151"/>
        <v xml:space="preserve"> </v>
      </c>
      <c r="T1924" s="8" t="str">
        <f t="shared" si="152"/>
        <v>　</v>
      </c>
      <c r="U1924" s="8" t="str">
        <f t="shared" si="153"/>
        <v xml:space="preserve"> </v>
      </c>
      <c r="V1924" s="8">
        <f t="shared" si="154"/>
        <v>0</v>
      </c>
      <c r="W1924" s="7" t="str">
        <f t="shared" si="155"/>
        <v/>
      </c>
    </row>
    <row r="1925" spans="1:23" ht="57" customHeight="1" x14ac:dyDescent="0.15">
      <c r="A1925" s="10"/>
      <c r="B1925" s="16"/>
      <c r="C1925" s="16"/>
      <c r="D1925" s="15"/>
      <c r="E1925" s="14"/>
      <c r="F1925" s="13"/>
      <c r="G1925" s="12" t="str">
        <f>IF(E1925="","",VLOOKUP(E1925,図書名リスト!$C$3:$W$1161,16,0))</f>
        <v/>
      </c>
      <c r="H1925" s="11" t="str">
        <f>IF(E1925="","",VLOOKUP(W1925,図書名リスト!$A$3:$W$1161,5,0))</f>
        <v/>
      </c>
      <c r="I1925" s="11" t="str">
        <f>IF(E1925="","",VLOOKUP(W1925,図書名リスト!$A$3:$W$1161,9,0))</f>
        <v/>
      </c>
      <c r="J1925" s="11" t="str">
        <f>IF(E1925="","",VLOOKUP(W1925,図書名リスト!$A$3:$W$1161,23,0))</f>
        <v/>
      </c>
      <c r="K1925" s="11" t="str">
        <f>IF(E1925="","",VLOOKUP(W1925,図書名リスト!$A$3:$W$11651,11,0))</f>
        <v/>
      </c>
      <c r="L1925" s="38" t="str">
        <f>IF(E1925="","",VLOOKUP(W1925,図書名リスト!$A$3:$W$1161,14,0))</f>
        <v/>
      </c>
      <c r="M1925" s="9" t="str">
        <f>IF(E1925="","",VLOOKUP(W1925,図書名リスト!$A$3:$W$1161,17,0))</f>
        <v/>
      </c>
      <c r="N1925" s="10"/>
      <c r="O1925" s="9" t="str">
        <f>IF(E1925="","",VLOOKUP(W1925,図書名リスト!$A$3:$W$1161,21,0))</f>
        <v/>
      </c>
      <c r="P1925" s="9" t="str">
        <f>IF(E1925="","",VLOOKUP(W1925,図書名リスト!$A$3:$W$1161,19,0))</f>
        <v/>
      </c>
      <c r="Q1925" s="9" t="str">
        <f>IF(E1925="","",VLOOKUP(W1925,図書名リスト!$A$3:$W$1161,20,0))</f>
        <v/>
      </c>
      <c r="R1925" s="9" t="str">
        <f>IF(E1925="","",VLOOKUP(W1925,図書名リスト!$A$3:$W$1161,22,0))</f>
        <v/>
      </c>
      <c r="S1925" s="8" t="str">
        <f t="shared" si="151"/>
        <v xml:space="preserve"> </v>
      </c>
      <c r="T1925" s="8" t="str">
        <f t="shared" si="152"/>
        <v>　</v>
      </c>
      <c r="U1925" s="8" t="str">
        <f t="shared" si="153"/>
        <v xml:space="preserve"> </v>
      </c>
      <c r="V1925" s="8">
        <f t="shared" si="154"/>
        <v>0</v>
      </c>
      <c r="W1925" s="7" t="str">
        <f t="shared" si="155"/>
        <v/>
      </c>
    </row>
    <row r="1926" spans="1:23" ht="57" customHeight="1" x14ac:dyDescent="0.15">
      <c r="A1926" s="10"/>
      <c r="B1926" s="16"/>
      <c r="C1926" s="16"/>
      <c r="D1926" s="15"/>
      <c r="E1926" s="14"/>
      <c r="F1926" s="13"/>
      <c r="G1926" s="12" t="str">
        <f>IF(E1926="","",VLOOKUP(E1926,図書名リスト!$C$3:$W$1161,16,0))</f>
        <v/>
      </c>
      <c r="H1926" s="11" t="str">
        <f>IF(E1926="","",VLOOKUP(W1926,図書名リスト!$A$3:$W$1161,5,0))</f>
        <v/>
      </c>
      <c r="I1926" s="11" t="str">
        <f>IF(E1926="","",VLOOKUP(W1926,図書名リスト!$A$3:$W$1161,9,0))</f>
        <v/>
      </c>
      <c r="J1926" s="11" t="str">
        <f>IF(E1926="","",VLOOKUP(W1926,図書名リスト!$A$3:$W$1161,23,0))</f>
        <v/>
      </c>
      <c r="K1926" s="11" t="str">
        <f>IF(E1926="","",VLOOKUP(W1926,図書名リスト!$A$3:$W$11651,11,0))</f>
        <v/>
      </c>
      <c r="L1926" s="38" t="str">
        <f>IF(E1926="","",VLOOKUP(W1926,図書名リスト!$A$3:$W$1161,14,0))</f>
        <v/>
      </c>
      <c r="M1926" s="9" t="str">
        <f>IF(E1926="","",VLOOKUP(W1926,図書名リスト!$A$3:$W$1161,17,0))</f>
        <v/>
      </c>
      <c r="N1926" s="10"/>
      <c r="O1926" s="9" t="str">
        <f>IF(E1926="","",VLOOKUP(W1926,図書名リスト!$A$3:$W$1161,21,0))</f>
        <v/>
      </c>
      <c r="P1926" s="9" t="str">
        <f>IF(E1926="","",VLOOKUP(W1926,図書名リスト!$A$3:$W$1161,19,0))</f>
        <v/>
      </c>
      <c r="Q1926" s="9" t="str">
        <f>IF(E1926="","",VLOOKUP(W1926,図書名リスト!$A$3:$W$1161,20,0))</f>
        <v/>
      </c>
      <c r="R1926" s="9" t="str">
        <f>IF(E1926="","",VLOOKUP(W1926,図書名リスト!$A$3:$W$1161,22,0))</f>
        <v/>
      </c>
      <c r="S1926" s="8" t="str">
        <f t="shared" si="151"/>
        <v xml:space="preserve"> </v>
      </c>
      <c r="T1926" s="8" t="str">
        <f t="shared" si="152"/>
        <v>　</v>
      </c>
      <c r="U1926" s="8" t="str">
        <f t="shared" si="153"/>
        <v xml:space="preserve"> </v>
      </c>
      <c r="V1926" s="8">
        <f t="shared" si="154"/>
        <v>0</v>
      </c>
      <c r="W1926" s="7" t="str">
        <f t="shared" si="155"/>
        <v/>
      </c>
    </row>
    <row r="1927" spans="1:23" ht="57" customHeight="1" x14ac:dyDescent="0.15">
      <c r="A1927" s="10"/>
      <c r="B1927" s="16"/>
      <c r="C1927" s="16"/>
      <c r="D1927" s="15"/>
      <c r="E1927" s="14"/>
      <c r="F1927" s="13"/>
      <c r="G1927" s="12" t="str">
        <f>IF(E1927="","",VLOOKUP(E1927,図書名リスト!$C$3:$W$1161,16,0))</f>
        <v/>
      </c>
      <c r="H1927" s="11" t="str">
        <f>IF(E1927="","",VLOOKUP(W1927,図書名リスト!$A$3:$W$1161,5,0))</f>
        <v/>
      </c>
      <c r="I1927" s="11" t="str">
        <f>IF(E1927="","",VLOOKUP(W1927,図書名リスト!$A$3:$W$1161,9,0))</f>
        <v/>
      </c>
      <c r="J1927" s="11" t="str">
        <f>IF(E1927="","",VLOOKUP(W1927,図書名リスト!$A$3:$W$1161,23,0))</f>
        <v/>
      </c>
      <c r="K1927" s="11" t="str">
        <f>IF(E1927="","",VLOOKUP(W1927,図書名リスト!$A$3:$W$11651,11,0))</f>
        <v/>
      </c>
      <c r="L1927" s="38" t="str">
        <f>IF(E1927="","",VLOOKUP(W1927,図書名リスト!$A$3:$W$1161,14,0))</f>
        <v/>
      </c>
      <c r="M1927" s="9" t="str">
        <f>IF(E1927="","",VLOOKUP(W1927,図書名リスト!$A$3:$W$1161,17,0))</f>
        <v/>
      </c>
      <c r="N1927" s="10"/>
      <c r="O1927" s="9" t="str">
        <f>IF(E1927="","",VLOOKUP(W1927,図書名リスト!$A$3:$W$1161,21,0))</f>
        <v/>
      </c>
      <c r="P1927" s="9" t="str">
        <f>IF(E1927="","",VLOOKUP(W1927,図書名リスト!$A$3:$W$1161,19,0))</f>
        <v/>
      </c>
      <c r="Q1927" s="9" t="str">
        <f>IF(E1927="","",VLOOKUP(W1927,図書名リスト!$A$3:$W$1161,20,0))</f>
        <v/>
      </c>
      <c r="R1927" s="9" t="str">
        <f>IF(E1927="","",VLOOKUP(W1927,図書名リスト!$A$3:$W$1161,22,0))</f>
        <v/>
      </c>
      <c r="S1927" s="8" t="str">
        <f t="shared" si="151"/>
        <v xml:space="preserve"> </v>
      </c>
      <c r="T1927" s="8" t="str">
        <f t="shared" si="152"/>
        <v>　</v>
      </c>
      <c r="U1927" s="8" t="str">
        <f t="shared" si="153"/>
        <v xml:space="preserve"> </v>
      </c>
      <c r="V1927" s="8">
        <f t="shared" si="154"/>
        <v>0</v>
      </c>
      <c r="W1927" s="7" t="str">
        <f t="shared" si="155"/>
        <v/>
      </c>
    </row>
    <row r="1928" spans="1:23" ht="57" customHeight="1" x14ac:dyDescent="0.15">
      <c r="A1928" s="10"/>
      <c r="B1928" s="16"/>
      <c r="C1928" s="16"/>
      <c r="D1928" s="15"/>
      <c r="E1928" s="14"/>
      <c r="F1928" s="13"/>
      <c r="G1928" s="12" t="str">
        <f>IF(E1928="","",VLOOKUP(E1928,図書名リスト!$C$3:$W$1161,16,0))</f>
        <v/>
      </c>
      <c r="H1928" s="11" t="str">
        <f>IF(E1928="","",VLOOKUP(W1928,図書名リスト!$A$3:$W$1161,5,0))</f>
        <v/>
      </c>
      <c r="I1928" s="11" t="str">
        <f>IF(E1928="","",VLOOKUP(W1928,図書名リスト!$A$3:$W$1161,9,0))</f>
        <v/>
      </c>
      <c r="J1928" s="11" t="str">
        <f>IF(E1928="","",VLOOKUP(W1928,図書名リスト!$A$3:$W$1161,23,0))</f>
        <v/>
      </c>
      <c r="K1928" s="11" t="str">
        <f>IF(E1928="","",VLOOKUP(W1928,図書名リスト!$A$3:$W$11651,11,0))</f>
        <v/>
      </c>
      <c r="L1928" s="38" t="str">
        <f>IF(E1928="","",VLOOKUP(W1928,図書名リスト!$A$3:$W$1161,14,0))</f>
        <v/>
      </c>
      <c r="M1928" s="9" t="str">
        <f>IF(E1928="","",VLOOKUP(W1928,図書名リスト!$A$3:$W$1161,17,0))</f>
        <v/>
      </c>
      <c r="N1928" s="10"/>
      <c r="O1928" s="9" t="str">
        <f>IF(E1928="","",VLOOKUP(W1928,図書名リスト!$A$3:$W$1161,21,0))</f>
        <v/>
      </c>
      <c r="P1928" s="9" t="str">
        <f>IF(E1928="","",VLOOKUP(W1928,図書名リスト!$A$3:$W$1161,19,0))</f>
        <v/>
      </c>
      <c r="Q1928" s="9" t="str">
        <f>IF(E1928="","",VLOOKUP(W1928,図書名リスト!$A$3:$W$1161,20,0))</f>
        <v/>
      </c>
      <c r="R1928" s="9" t="str">
        <f>IF(E1928="","",VLOOKUP(W1928,図書名リスト!$A$3:$W$1161,22,0))</f>
        <v/>
      </c>
      <c r="S1928" s="8" t="str">
        <f t="shared" si="151"/>
        <v xml:space="preserve"> </v>
      </c>
      <c r="T1928" s="8" t="str">
        <f t="shared" si="152"/>
        <v>　</v>
      </c>
      <c r="U1928" s="8" t="str">
        <f t="shared" si="153"/>
        <v xml:space="preserve"> </v>
      </c>
      <c r="V1928" s="8">
        <f t="shared" si="154"/>
        <v>0</v>
      </c>
      <c r="W1928" s="7" t="str">
        <f t="shared" si="155"/>
        <v/>
      </c>
    </row>
    <row r="1929" spans="1:23" ht="57" customHeight="1" x14ac:dyDescent="0.15">
      <c r="A1929" s="10"/>
      <c r="B1929" s="16"/>
      <c r="C1929" s="16"/>
      <c r="D1929" s="15"/>
      <c r="E1929" s="14"/>
      <c r="F1929" s="13"/>
      <c r="G1929" s="12" t="str">
        <f>IF(E1929="","",VLOOKUP(E1929,図書名リスト!$C$3:$W$1161,16,0))</f>
        <v/>
      </c>
      <c r="H1929" s="11" t="str">
        <f>IF(E1929="","",VLOOKUP(W1929,図書名リスト!$A$3:$W$1161,5,0))</f>
        <v/>
      </c>
      <c r="I1929" s="11" t="str">
        <f>IF(E1929="","",VLOOKUP(W1929,図書名リスト!$A$3:$W$1161,9,0))</f>
        <v/>
      </c>
      <c r="J1929" s="11" t="str">
        <f>IF(E1929="","",VLOOKUP(W1929,図書名リスト!$A$3:$W$1161,23,0))</f>
        <v/>
      </c>
      <c r="K1929" s="11" t="str">
        <f>IF(E1929="","",VLOOKUP(W1929,図書名リスト!$A$3:$W$11651,11,0))</f>
        <v/>
      </c>
      <c r="L1929" s="38" t="str">
        <f>IF(E1929="","",VLOOKUP(W1929,図書名リスト!$A$3:$W$1161,14,0))</f>
        <v/>
      </c>
      <c r="M1929" s="9" t="str">
        <f>IF(E1929="","",VLOOKUP(W1929,図書名リスト!$A$3:$W$1161,17,0))</f>
        <v/>
      </c>
      <c r="N1929" s="10"/>
      <c r="O1929" s="9" t="str">
        <f>IF(E1929="","",VLOOKUP(W1929,図書名リスト!$A$3:$W$1161,21,0))</f>
        <v/>
      </c>
      <c r="P1929" s="9" t="str">
        <f>IF(E1929="","",VLOOKUP(W1929,図書名リスト!$A$3:$W$1161,19,0))</f>
        <v/>
      </c>
      <c r="Q1929" s="9" t="str">
        <f>IF(E1929="","",VLOOKUP(W1929,図書名リスト!$A$3:$W$1161,20,0))</f>
        <v/>
      </c>
      <c r="R1929" s="9" t="str">
        <f>IF(E1929="","",VLOOKUP(W1929,図書名リスト!$A$3:$W$1161,22,0))</f>
        <v/>
      </c>
      <c r="S1929" s="8" t="str">
        <f t="shared" si="151"/>
        <v xml:space="preserve"> </v>
      </c>
      <c r="T1929" s="8" t="str">
        <f t="shared" si="152"/>
        <v>　</v>
      </c>
      <c r="U1929" s="8" t="str">
        <f t="shared" si="153"/>
        <v xml:space="preserve"> </v>
      </c>
      <c r="V1929" s="8">
        <f t="shared" si="154"/>
        <v>0</v>
      </c>
      <c r="W1929" s="7" t="str">
        <f t="shared" si="155"/>
        <v/>
      </c>
    </row>
    <row r="1930" spans="1:23" ht="57" customHeight="1" x14ac:dyDescent="0.15">
      <c r="A1930" s="10"/>
      <c r="B1930" s="16"/>
      <c r="C1930" s="16"/>
      <c r="D1930" s="15"/>
      <c r="E1930" s="14"/>
      <c r="F1930" s="13"/>
      <c r="G1930" s="12" t="str">
        <f>IF(E1930="","",VLOOKUP(E1930,図書名リスト!$C$3:$W$1161,16,0))</f>
        <v/>
      </c>
      <c r="H1930" s="11" t="str">
        <f>IF(E1930="","",VLOOKUP(W1930,図書名リスト!$A$3:$W$1161,5,0))</f>
        <v/>
      </c>
      <c r="I1930" s="11" t="str">
        <f>IF(E1930="","",VLOOKUP(W1930,図書名リスト!$A$3:$W$1161,9,0))</f>
        <v/>
      </c>
      <c r="J1930" s="11" t="str">
        <f>IF(E1930="","",VLOOKUP(W1930,図書名リスト!$A$3:$W$1161,23,0))</f>
        <v/>
      </c>
      <c r="K1930" s="11" t="str">
        <f>IF(E1930="","",VLOOKUP(W1930,図書名リスト!$A$3:$W$11651,11,0))</f>
        <v/>
      </c>
      <c r="L1930" s="38" t="str">
        <f>IF(E1930="","",VLOOKUP(W1930,図書名リスト!$A$3:$W$1161,14,0))</f>
        <v/>
      </c>
      <c r="M1930" s="9" t="str">
        <f>IF(E1930="","",VLOOKUP(W1930,図書名リスト!$A$3:$W$1161,17,0))</f>
        <v/>
      </c>
      <c r="N1930" s="10"/>
      <c r="O1930" s="9" t="str">
        <f>IF(E1930="","",VLOOKUP(W1930,図書名リスト!$A$3:$W$1161,21,0))</f>
        <v/>
      </c>
      <c r="P1930" s="9" t="str">
        <f>IF(E1930="","",VLOOKUP(W1930,図書名リスト!$A$3:$W$1161,19,0))</f>
        <v/>
      </c>
      <c r="Q1930" s="9" t="str">
        <f>IF(E1930="","",VLOOKUP(W1930,図書名リスト!$A$3:$W$1161,20,0))</f>
        <v/>
      </c>
      <c r="R1930" s="9" t="str">
        <f>IF(E1930="","",VLOOKUP(W1930,図書名リスト!$A$3:$W$1161,22,0))</f>
        <v/>
      </c>
      <c r="S1930" s="8" t="str">
        <f t="shared" si="151"/>
        <v xml:space="preserve"> </v>
      </c>
      <c r="T1930" s="8" t="str">
        <f t="shared" si="152"/>
        <v>　</v>
      </c>
      <c r="U1930" s="8" t="str">
        <f t="shared" si="153"/>
        <v xml:space="preserve"> </v>
      </c>
      <c r="V1930" s="8">
        <f t="shared" si="154"/>
        <v>0</v>
      </c>
      <c r="W1930" s="7" t="str">
        <f t="shared" si="155"/>
        <v/>
      </c>
    </row>
    <row r="1931" spans="1:23" ht="57" customHeight="1" x14ac:dyDescent="0.15">
      <c r="A1931" s="10"/>
      <c r="B1931" s="16"/>
      <c r="C1931" s="16"/>
      <c r="D1931" s="15"/>
      <c r="E1931" s="14"/>
      <c r="F1931" s="13"/>
      <c r="G1931" s="12" t="str">
        <f>IF(E1931="","",VLOOKUP(E1931,図書名リスト!$C$3:$W$1161,16,0))</f>
        <v/>
      </c>
      <c r="H1931" s="11" t="str">
        <f>IF(E1931="","",VLOOKUP(W1931,図書名リスト!$A$3:$W$1161,5,0))</f>
        <v/>
      </c>
      <c r="I1931" s="11" t="str">
        <f>IF(E1931="","",VLOOKUP(W1931,図書名リスト!$A$3:$W$1161,9,0))</f>
        <v/>
      </c>
      <c r="J1931" s="11" t="str">
        <f>IF(E1931="","",VLOOKUP(W1931,図書名リスト!$A$3:$W$1161,23,0))</f>
        <v/>
      </c>
      <c r="K1931" s="11" t="str">
        <f>IF(E1931="","",VLOOKUP(W1931,図書名リスト!$A$3:$W$11651,11,0))</f>
        <v/>
      </c>
      <c r="L1931" s="38" t="str">
        <f>IF(E1931="","",VLOOKUP(W1931,図書名リスト!$A$3:$W$1161,14,0))</f>
        <v/>
      </c>
      <c r="M1931" s="9" t="str">
        <f>IF(E1931="","",VLOOKUP(W1931,図書名リスト!$A$3:$W$1161,17,0))</f>
        <v/>
      </c>
      <c r="N1931" s="10"/>
      <c r="O1931" s="9" t="str">
        <f>IF(E1931="","",VLOOKUP(W1931,図書名リスト!$A$3:$W$1161,21,0))</f>
        <v/>
      </c>
      <c r="P1931" s="9" t="str">
        <f>IF(E1931="","",VLOOKUP(W1931,図書名リスト!$A$3:$W$1161,19,0))</f>
        <v/>
      </c>
      <c r="Q1931" s="9" t="str">
        <f>IF(E1931="","",VLOOKUP(W1931,図書名リスト!$A$3:$W$1161,20,0))</f>
        <v/>
      </c>
      <c r="R1931" s="9" t="str">
        <f>IF(E1931="","",VLOOKUP(W1931,図書名リスト!$A$3:$W$1161,22,0))</f>
        <v/>
      </c>
      <c r="S1931" s="8" t="str">
        <f t="shared" si="151"/>
        <v xml:space="preserve"> </v>
      </c>
      <c r="T1931" s="8" t="str">
        <f t="shared" si="152"/>
        <v>　</v>
      </c>
      <c r="U1931" s="8" t="str">
        <f t="shared" si="153"/>
        <v xml:space="preserve"> </v>
      </c>
      <c r="V1931" s="8">
        <f t="shared" si="154"/>
        <v>0</v>
      </c>
      <c r="W1931" s="7" t="str">
        <f t="shared" si="155"/>
        <v/>
      </c>
    </row>
    <row r="1932" spans="1:23" ht="57" customHeight="1" x14ac:dyDescent="0.15">
      <c r="A1932" s="10"/>
      <c r="B1932" s="16"/>
      <c r="C1932" s="16"/>
      <c r="D1932" s="15"/>
      <c r="E1932" s="14"/>
      <c r="F1932" s="13"/>
      <c r="G1932" s="12" t="str">
        <f>IF(E1932="","",VLOOKUP(E1932,図書名リスト!$C$3:$W$1161,16,0))</f>
        <v/>
      </c>
      <c r="H1932" s="11" t="str">
        <f>IF(E1932="","",VLOOKUP(W1932,図書名リスト!$A$3:$W$1161,5,0))</f>
        <v/>
      </c>
      <c r="I1932" s="11" t="str">
        <f>IF(E1932="","",VLOOKUP(W1932,図書名リスト!$A$3:$W$1161,9,0))</f>
        <v/>
      </c>
      <c r="J1932" s="11" t="str">
        <f>IF(E1932="","",VLOOKUP(W1932,図書名リスト!$A$3:$W$1161,23,0))</f>
        <v/>
      </c>
      <c r="K1932" s="11" t="str">
        <f>IF(E1932="","",VLOOKUP(W1932,図書名リスト!$A$3:$W$11651,11,0))</f>
        <v/>
      </c>
      <c r="L1932" s="38" t="str">
        <f>IF(E1932="","",VLOOKUP(W1932,図書名リスト!$A$3:$W$1161,14,0))</f>
        <v/>
      </c>
      <c r="M1932" s="9" t="str">
        <f>IF(E1932="","",VLOOKUP(W1932,図書名リスト!$A$3:$W$1161,17,0))</f>
        <v/>
      </c>
      <c r="N1932" s="10"/>
      <c r="O1932" s="9" t="str">
        <f>IF(E1932="","",VLOOKUP(W1932,図書名リスト!$A$3:$W$1161,21,0))</f>
        <v/>
      </c>
      <c r="P1932" s="9" t="str">
        <f>IF(E1932="","",VLOOKUP(W1932,図書名リスト!$A$3:$W$1161,19,0))</f>
        <v/>
      </c>
      <c r="Q1932" s="9" t="str">
        <f>IF(E1932="","",VLOOKUP(W1932,図書名リスト!$A$3:$W$1161,20,0))</f>
        <v/>
      </c>
      <c r="R1932" s="9" t="str">
        <f>IF(E1932="","",VLOOKUP(W1932,図書名リスト!$A$3:$W$1161,22,0))</f>
        <v/>
      </c>
      <c r="S1932" s="8" t="str">
        <f t="shared" si="151"/>
        <v xml:space="preserve"> </v>
      </c>
      <c r="T1932" s="8" t="str">
        <f t="shared" si="152"/>
        <v>　</v>
      </c>
      <c r="U1932" s="8" t="str">
        <f t="shared" si="153"/>
        <v xml:space="preserve"> </v>
      </c>
      <c r="V1932" s="8">
        <f t="shared" si="154"/>
        <v>0</v>
      </c>
      <c r="W1932" s="7" t="str">
        <f t="shared" si="155"/>
        <v/>
      </c>
    </row>
    <row r="1933" spans="1:23" ht="57" customHeight="1" x14ac:dyDescent="0.15">
      <c r="A1933" s="10"/>
      <c r="B1933" s="16"/>
      <c r="C1933" s="16"/>
      <c r="D1933" s="15"/>
      <c r="E1933" s="14"/>
      <c r="F1933" s="13"/>
      <c r="G1933" s="12" t="str">
        <f>IF(E1933="","",VLOOKUP(E1933,図書名リスト!$C$3:$W$1161,16,0))</f>
        <v/>
      </c>
      <c r="H1933" s="11" t="str">
        <f>IF(E1933="","",VLOOKUP(W1933,図書名リスト!$A$3:$W$1161,5,0))</f>
        <v/>
      </c>
      <c r="I1933" s="11" t="str">
        <f>IF(E1933="","",VLOOKUP(W1933,図書名リスト!$A$3:$W$1161,9,0))</f>
        <v/>
      </c>
      <c r="J1933" s="11" t="str">
        <f>IF(E1933="","",VLOOKUP(W1933,図書名リスト!$A$3:$W$1161,23,0))</f>
        <v/>
      </c>
      <c r="K1933" s="11" t="str">
        <f>IF(E1933="","",VLOOKUP(W1933,図書名リスト!$A$3:$W$11651,11,0))</f>
        <v/>
      </c>
      <c r="L1933" s="38" t="str">
        <f>IF(E1933="","",VLOOKUP(W1933,図書名リスト!$A$3:$W$1161,14,0))</f>
        <v/>
      </c>
      <c r="M1933" s="9" t="str">
        <f>IF(E1933="","",VLOOKUP(W1933,図書名リスト!$A$3:$W$1161,17,0))</f>
        <v/>
      </c>
      <c r="N1933" s="10"/>
      <c r="O1933" s="9" t="str">
        <f>IF(E1933="","",VLOOKUP(W1933,図書名リスト!$A$3:$W$1161,21,0))</f>
        <v/>
      </c>
      <c r="P1933" s="9" t="str">
        <f>IF(E1933="","",VLOOKUP(W1933,図書名リスト!$A$3:$W$1161,19,0))</f>
        <v/>
      </c>
      <c r="Q1933" s="9" t="str">
        <f>IF(E1933="","",VLOOKUP(W1933,図書名リスト!$A$3:$W$1161,20,0))</f>
        <v/>
      </c>
      <c r="R1933" s="9" t="str">
        <f>IF(E1933="","",VLOOKUP(W1933,図書名リスト!$A$3:$W$1161,22,0))</f>
        <v/>
      </c>
      <c r="S1933" s="8" t="str">
        <f t="shared" si="151"/>
        <v xml:space="preserve"> </v>
      </c>
      <c r="T1933" s="8" t="str">
        <f t="shared" si="152"/>
        <v>　</v>
      </c>
      <c r="U1933" s="8" t="str">
        <f t="shared" si="153"/>
        <v xml:space="preserve"> </v>
      </c>
      <c r="V1933" s="8">
        <f t="shared" si="154"/>
        <v>0</v>
      </c>
      <c r="W1933" s="7" t="str">
        <f t="shared" si="155"/>
        <v/>
      </c>
    </row>
    <row r="1934" spans="1:23" ht="57" customHeight="1" x14ac:dyDescent="0.15">
      <c r="A1934" s="10"/>
      <c r="B1934" s="16"/>
      <c r="C1934" s="16"/>
      <c r="D1934" s="15"/>
      <c r="E1934" s="14"/>
      <c r="F1934" s="13"/>
      <c r="G1934" s="12" t="str">
        <f>IF(E1934="","",VLOOKUP(E1934,図書名リスト!$C$3:$W$1161,16,0))</f>
        <v/>
      </c>
      <c r="H1934" s="11" t="str">
        <f>IF(E1934="","",VLOOKUP(W1934,図書名リスト!$A$3:$W$1161,5,0))</f>
        <v/>
      </c>
      <c r="I1934" s="11" t="str">
        <f>IF(E1934="","",VLOOKUP(W1934,図書名リスト!$A$3:$W$1161,9,0))</f>
        <v/>
      </c>
      <c r="J1934" s="11" t="str">
        <f>IF(E1934="","",VLOOKUP(W1934,図書名リスト!$A$3:$W$1161,23,0))</f>
        <v/>
      </c>
      <c r="K1934" s="11" t="str">
        <f>IF(E1934="","",VLOOKUP(W1934,図書名リスト!$A$3:$W$11651,11,0))</f>
        <v/>
      </c>
      <c r="L1934" s="38" t="str">
        <f>IF(E1934="","",VLOOKUP(W1934,図書名リスト!$A$3:$W$1161,14,0))</f>
        <v/>
      </c>
      <c r="M1934" s="9" t="str">
        <f>IF(E1934="","",VLOOKUP(W1934,図書名リスト!$A$3:$W$1161,17,0))</f>
        <v/>
      </c>
      <c r="N1934" s="10"/>
      <c r="O1934" s="9" t="str">
        <f>IF(E1934="","",VLOOKUP(W1934,図書名リスト!$A$3:$W$1161,21,0))</f>
        <v/>
      </c>
      <c r="P1934" s="9" t="str">
        <f>IF(E1934="","",VLOOKUP(W1934,図書名リスト!$A$3:$W$1161,19,0))</f>
        <v/>
      </c>
      <c r="Q1934" s="9" t="str">
        <f>IF(E1934="","",VLOOKUP(W1934,図書名リスト!$A$3:$W$1161,20,0))</f>
        <v/>
      </c>
      <c r="R1934" s="9" t="str">
        <f>IF(E1934="","",VLOOKUP(W1934,図書名リスト!$A$3:$W$1161,22,0))</f>
        <v/>
      </c>
      <c r="S1934" s="8" t="str">
        <f t="shared" ref="S1934:S1997" si="156">IF($A1934=0," ",$K$2)</f>
        <v xml:space="preserve"> </v>
      </c>
      <c r="T1934" s="8" t="str">
        <f t="shared" ref="T1934:T1997" si="157">IF($A1934=0,"　",$O$2)</f>
        <v>　</v>
      </c>
      <c r="U1934" s="8" t="str">
        <f t="shared" si="153"/>
        <v xml:space="preserve"> </v>
      </c>
      <c r="V1934" s="8">
        <f t="shared" si="154"/>
        <v>0</v>
      </c>
      <c r="W1934" s="7" t="str">
        <f t="shared" si="155"/>
        <v/>
      </c>
    </row>
    <row r="1935" spans="1:23" ht="57" customHeight="1" x14ac:dyDescent="0.15">
      <c r="A1935" s="10"/>
      <c r="B1935" s="16"/>
      <c r="C1935" s="16"/>
      <c r="D1935" s="15"/>
      <c r="E1935" s="14"/>
      <c r="F1935" s="13"/>
      <c r="G1935" s="12" t="str">
        <f>IF(E1935="","",VLOOKUP(E1935,図書名リスト!$C$3:$W$1161,16,0))</f>
        <v/>
      </c>
      <c r="H1935" s="11" t="str">
        <f>IF(E1935="","",VLOOKUP(W1935,図書名リスト!$A$3:$W$1161,5,0))</f>
        <v/>
      </c>
      <c r="I1935" s="11" t="str">
        <f>IF(E1935="","",VLOOKUP(W1935,図書名リスト!$A$3:$W$1161,9,0))</f>
        <v/>
      </c>
      <c r="J1935" s="11" t="str">
        <f>IF(E1935="","",VLOOKUP(W1935,図書名リスト!$A$3:$W$1161,23,0))</f>
        <v/>
      </c>
      <c r="K1935" s="11" t="str">
        <f>IF(E1935="","",VLOOKUP(W1935,図書名リスト!$A$3:$W$11651,11,0))</f>
        <v/>
      </c>
      <c r="L1935" s="38" t="str">
        <f>IF(E1935="","",VLOOKUP(W1935,図書名リスト!$A$3:$W$1161,14,0))</f>
        <v/>
      </c>
      <c r="M1935" s="9" t="str">
        <f>IF(E1935="","",VLOOKUP(W1935,図書名リスト!$A$3:$W$1161,17,0))</f>
        <v/>
      </c>
      <c r="N1935" s="10"/>
      <c r="O1935" s="9" t="str">
        <f>IF(E1935="","",VLOOKUP(W1935,図書名リスト!$A$3:$W$1161,21,0))</f>
        <v/>
      </c>
      <c r="P1935" s="9" t="str">
        <f>IF(E1935="","",VLOOKUP(W1935,図書名リスト!$A$3:$W$1161,19,0))</f>
        <v/>
      </c>
      <c r="Q1935" s="9" t="str">
        <f>IF(E1935="","",VLOOKUP(W1935,図書名リスト!$A$3:$W$1161,20,0))</f>
        <v/>
      </c>
      <c r="R1935" s="9" t="str">
        <f>IF(E1935="","",VLOOKUP(W1935,図書名リスト!$A$3:$W$1161,22,0))</f>
        <v/>
      </c>
      <c r="S1935" s="8" t="str">
        <f t="shared" si="156"/>
        <v xml:space="preserve"> </v>
      </c>
      <c r="T1935" s="8" t="str">
        <f t="shared" si="157"/>
        <v>　</v>
      </c>
      <c r="U1935" s="8" t="str">
        <f t="shared" si="153"/>
        <v xml:space="preserve"> </v>
      </c>
      <c r="V1935" s="8">
        <f t="shared" si="154"/>
        <v>0</v>
      </c>
      <c r="W1935" s="7" t="str">
        <f t="shared" si="155"/>
        <v/>
      </c>
    </row>
    <row r="1936" spans="1:23" ht="57" customHeight="1" x14ac:dyDescent="0.15">
      <c r="A1936" s="10"/>
      <c r="B1936" s="16"/>
      <c r="C1936" s="16"/>
      <c r="D1936" s="15"/>
      <c r="E1936" s="14"/>
      <c r="F1936" s="13"/>
      <c r="G1936" s="12" t="str">
        <f>IF(E1936="","",VLOOKUP(E1936,図書名リスト!$C$3:$W$1161,16,0))</f>
        <v/>
      </c>
      <c r="H1936" s="11" t="str">
        <f>IF(E1936="","",VLOOKUP(W1936,図書名リスト!$A$3:$W$1161,5,0))</f>
        <v/>
      </c>
      <c r="I1936" s="11" t="str">
        <f>IF(E1936="","",VLOOKUP(W1936,図書名リスト!$A$3:$W$1161,9,0))</f>
        <v/>
      </c>
      <c r="J1936" s="11" t="str">
        <f>IF(E1936="","",VLOOKUP(W1936,図書名リスト!$A$3:$W$1161,23,0))</f>
        <v/>
      </c>
      <c r="K1936" s="11" t="str">
        <f>IF(E1936="","",VLOOKUP(W1936,図書名リスト!$A$3:$W$11651,11,0))</f>
        <v/>
      </c>
      <c r="L1936" s="38" t="str">
        <f>IF(E1936="","",VLOOKUP(W1936,図書名リスト!$A$3:$W$1161,14,0))</f>
        <v/>
      </c>
      <c r="M1936" s="9" t="str">
        <f>IF(E1936="","",VLOOKUP(W1936,図書名リスト!$A$3:$W$1161,17,0))</f>
        <v/>
      </c>
      <c r="N1936" s="10"/>
      <c r="O1936" s="9" t="str">
        <f>IF(E1936="","",VLOOKUP(W1936,図書名リスト!$A$3:$W$1161,21,0))</f>
        <v/>
      </c>
      <c r="P1936" s="9" t="str">
        <f>IF(E1936="","",VLOOKUP(W1936,図書名リスト!$A$3:$W$1161,19,0))</f>
        <v/>
      </c>
      <c r="Q1936" s="9" t="str">
        <f>IF(E1936="","",VLOOKUP(W1936,図書名リスト!$A$3:$W$1161,20,0))</f>
        <v/>
      </c>
      <c r="R1936" s="9" t="str">
        <f>IF(E1936="","",VLOOKUP(W1936,図書名リスト!$A$3:$W$1161,22,0))</f>
        <v/>
      </c>
      <c r="S1936" s="8" t="str">
        <f t="shared" si="156"/>
        <v xml:space="preserve"> </v>
      </c>
      <c r="T1936" s="8" t="str">
        <f t="shared" si="157"/>
        <v>　</v>
      </c>
      <c r="U1936" s="8" t="str">
        <f t="shared" si="153"/>
        <v xml:space="preserve"> </v>
      </c>
      <c r="V1936" s="8">
        <f t="shared" si="154"/>
        <v>0</v>
      </c>
      <c r="W1936" s="7" t="str">
        <f t="shared" si="155"/>
        <v/>
      </c>
    </row>
    <row r="1937" spans="1:23" ht="57" customHeight="1" x14ac:dyDescent="0.15">
      <c r="A1937" s="10"/>
      <c r="B1937" s="16"/>
      <c r="C1937" s="16"/>
      <c r="D1937" s="15"/>
      <c r="E1937" s="14"/>
      <c r="F1937" s="13"/>
      <c r="G1937" s="12" t="str">
        <f>IF(E1937="","",VLOOKUP(E1937,図書名リスト!$C$3:$W$1161,16,0))</f>
        <v/>
      </c>
      <c r="H1937" s="11" t="str">
        <f>IF(E1937="","",VLOOKUP(W1937,図書名リスト!$A$3:$W$1161,5,0))</f>
        <v/>
      </c>
      <c r="I1937" s="11" t="str">
        <f>IF(E1937="","",VLOOKUP(W1937,図書名リスト!$A$3:$W$1161,9,0))</f>
        <v/>
      </c>
      <c r="J1937" s="11" t="str">
        <f>IF(E1937="","",VLOOKUP(W1937,図書名リスト!$A$3:$W$1161,23,0))</f>
        <v/>
      </c>
      <c r="K1937" s="11" t="str">
        <f>IF(E1937="","",VLOOKUP(W1937,図書名リスト!$A$3:$W$11651,11,0))</f>
        <v/>
      </c>
      <c r="L1937" s="38" t="str">
        <f>IF(E1937="","",VLOOKUP(W1937,図書名リスト!$A$3:$W$1161,14,0))</f>
        <v/>
      </c>
      <c r="M1937" s="9" t="str">
        <f>IF(E1937="","",VLOOKUP(W1937,図書名リスト!$A$3:$W$1161,17,0))</f>
        <v/>
      </c>
      <c r="N1937" s="10"/>
      <c r="O1937" s="9" t="str">
        <f>IF(E1937="","",VLOOKUP(W1937,図書名リスト!$A$3:$W$1161,21,0))</f>
        <v/>
      </c>
      <c r="P1937" s="9" t="str">
        <f>IF(E1937="","",VLOOKUP(W1937,図書名リスト!$A$3:$W$1161,19,0))</f>
        <v/>
      </c>
      <c r="Q1937" s="9" t="str">
        <f>IF(E1937="","",VLOOKUP(W1937,図書名リスト!$A$3:$W$1161,20,0))</f>
        <v/>
      </c>
      <c r="R1937" s="9" t="str">
        <f>IF(E1937="","",VLOOKUP(W1937,図書名リスト!$A$3:$W$1161,22,0))</f>
        <v/>
      </c>
      <c r="S1937" s="8" t="str">
        <f t="shared" si="156"/>
        <v xml:space="preserve"> </v>
      </c>
      <c r="T1937" s="8" t="str">
        <f t="shared" si="157"/>
        <v>　</v>
      </c>
      <c r="U1937" s="8" t="str">
        <f t="shared" si="153"/>
        <v xml:space="preserve"> </v>
      </c>
      <c r="V1937" s="8">
        <f t="shared" si="154"/>
        <v>0</v>
      </c>
      <c r="W1937" s="7" t="str">
        <f t="shared" si="155"/>
        <v/>
      </c>
    </row>
    <row r="1938" spans="1:23" ht="57" customHeight="1" x14ac:dyDescent="0.15">
      <c r="A1938" s="10"/>
      <c r="B1938" s="16"/>
      <c r="C1938" s="16"/>
      <c r="D1938" s="15"/>
      <c r="E1938" s="14"/>
      <c r="F1938" s="13"/>
      <c r="G1938" s="12" t="str">
        <f>IF(E1938="","",VLOOKUP(E1938,図書名リスト!$C$3:$W$1161,16,0))</f>
        <v/>
      </c>
      <c r="H1938" s="11" t="str">
        <f>IF(E1938="","",VLOOKUP(W1938,図書名リスト!$A$3:$W$1161,5,0))</f>
        <v/>
      </c>
      <c r="I1938" s="11" t="str">
        <f>IF(E1938="","",VLOOKUP(W1938,図書名リスト!$A$3:$W$1161,9,0))</f>
        <v/>
      </c>
      <c r="J1938" s="11" t="str">
        <f>IF(E1938="","",VLOOKUP(W1938,図書名リスト!$A$3:$W$1161,23,0))</f>
        <v/>
      </c>
      <c r="K1938" s="11" t="str">
        <f>IF(E1938="","",VLOOKUP(W1938,図書名リスト!$A$3:$W$11651,11,0))</f>
        <v/>
      </c>
      <c r="L1938" s="38" t="str">
        <f>IF(E1938="","",VLOOKUP(W1938,図書名リスト!$A$3:$W$1161,14,0))</f>
        <v/>
      </c>
      <c r="M1938" s="9" t="str">
        <f>IF(E1938="","",VLOOKUP(W1938,図書名リスト!$A$3:$W$1161,17,0))</f>
        <v/>
      </c>
      <c r="N1938" s="10"/>
      <c r="O1938" s="9" t="str">
        <f>IF(E1938="","",VLOOKUP(W1938,図書名リスト!$A$3:$W$1161,21,0))</f>
        <v/>
      </c>
      <c r="P1938" s="9" t="str">
        <f>IF(E1938="","",VLOOKUP(W1938,図書名リスト!$A$3:$W$1161,19,0))</f>
        <v/>
      </c>
      <c r="Q1938" s="9" t="str">
        <f>IF(E1938="","",VLOOKUP(W1938,図書名リスト!$A$3:$W$1161,20,0))</f>
        <v/>
      </c>
      <c r="R1938" s="9" t="str">
        <f>IF(E1938="","",VLOOKUP(W1938,図書名リスト!$A$3:$W$1161,22,0))</f>
        <v/>
      </c>
      <c r="S1938" s="8" t="str">
        <f t="shared" si="156"/>
        <v xml:space="preserve"> </v>
      </c>
      <c r="T1938" s="8" t="str">
        <f t="shared" si="157"/>
        <v>　</v>
      </c>
      <c r="U1938" s="8" t="str">
        <f t="shared" si="153"/>
        <v xml:space="preserve"> </v>
      </c>
      <c r="V1938" s="8">
        <f t="shared" si="154"/>
        <v>0</v>
      </c>
      <c r="W1938" s="7" t="str">
        <f t="shared" si="155"/>
        <v/>
      </c>
    </row>
    <row r="1939" spans="1:23" ht="57" customHeight="1" x14ac:dyDescent="0.15">
      <c r="A1939" s="10"/>
      <c r="B1939" s="16"/>
      <c r="C1939" s="16"/>
      <c r="D1939" s="15"/>
      <c r="E1939" s="14"/>
      <c r="F1939" s="13"/>
      <c r="G1939" s="12" t="str">
        <f>IF(E1939="","",VLOOKUP(E1939,図書名リスト!$C$3:$W$1161,16,0))</f>
        <v/>
      </c>
      <c r="H1939" s="11" t="str">
        <f>IF(E1939="","",VLOOKUP(W1939,図書名リスト!$A$3:$W$1161,5,0))</f>
        <v/>
      </c>
      <c r="I1939" s="11" t="str">
        <f>IF(E1939="","",VLOOKUP(W1939,図書名リスト!$A$3:$W$1161,9,0))</f>
        <v/>
      </c>
      <c r="J1939" s="11" t="str">
        <f>IF(E1939="","",VLOOKUP(W1939,図書名リスト!$A$3:$W$1161,23,0))</f>
        <v/>
      </c>
      <c r="K1939" s="11" t="str">
        <f>IF(E1939="","",VLOOKUP(W1939,図書名リスト!$A$3:$W$11651,11,0))</f>
        <v/>
      </c>
      <c r="L1939" s="38" t="str">
        <f>IF(E1939="","",VLOOKUP(W1939,図書名リスト!$A$3:$W$1161,14,0))</f>
        <v/>
      </c>
      <c r="M1939" s="9" t="str">
        <f>IF(E1939="","",VLOOKUP(W1939,図書名リスト!$A$3:$W$1161,17,0))</f>
        <v/>
      </c>
      <c r="N1939" s="10"/>
      <c r="O1939" s="9" t="str">
        <f>IF(E1939="","",VLOOKUP(W1939,図書名リスト!$A$3:$W$1161,21,0))</f>
        <v/>
      </c>
      <c r="P1939" s="9" t="str">
        <f>IF(E1939="","",VLOOKUP(W1939,図書名リスト!$A$3:$W$1161,19,0))</f>
        <v/>
      </c>
      <c r="Q1939" s="9" t="str">
        <f>IF(E1939="","",VLOOKUP(W1939,図書名リスト!$A$3:$W$1161,20,0))</f>
        <v/>
      </c>
      <c r="R1939" s="9" t="str">
        <f>IF(E1939="","",VLOOKUP(W1939,図書名リスト!$A$3:$W$1161,22,0))</f>
        <v/>
      </c>
      <c r="S1939" s="8" t="str">
        <f t="shared" si="156"/>
        <v xml:space="preserve"> </v>
      </c>
      <c r="T1939" s="8" t="str">
        <f t="shared" si="157"/>
        <v>　</v>
      </c>
      <c r="U1939" s="8" t="str">
        <f t="shared" si="153"/>
        <v xml:space="preserve"> </v>
      </c>
      <c r="V1939" s="8">
        <f t="shared" si="154"/>
        <v>0</v>
      </c>
      <c r="W1939" s="7" t="str">
        <f t="shared" si="155"/>
        <v/>
      </c>
    </row>
    <row r="1940" spans="1:23" ht="57" customHeight="1" x14ac:dyDescent="0.15">
      <c r="A1940" s="10"/>
      <c r="B1940" s="16"/>
      <c r="C1940" s="16"/>
      <c r="D1940" s="15"/>
      <c r="E1940" s="14"/>
      <c r="F1940" s="13"/>
      <c r="G1940" s="12" t="str">
        <f>IF(E1940="","",VLOOKUP(E1940,図書名リスト!$C$3:$W$1161,16,0))</f>
        <v/>
      </c>
      <c r="H1940" s="11" t="str">
        <f>IF(E1940="","",VLOOKUP(W1940,図書名リスト!$A$3:$W$1161,5,0))</f>
        <v/>
      </c>
      <c r="I1940" s="11" t="str">
        <f>IF(E1940="","",VLOOKUP(W1940,図書名リスト!$A$3:$W$1161,9,0))</f>
        <v/>
      </c>
      <c r="J1940" s="11" t="str">
        <f>IF(E1940="","",VLOOKUP(W1940,図書名リスト!$A$3:$W$1161,23,0))</f>
        <v/>
      </c>
      <c r="K1940" s="11" t="str">
        <f>IF(E1940="","",VLOOKUP(W1940,図書名リスト!$A$3:$W$11651,11,0))</f>
        <v/>
      </c>
      <c r="L1940" s="38" t="str">
        <f>IF(E1940="","",VLOOKUP(W1940,図書名リスト!$A$3:$W$1161,14,0))</f>
        <v/>
      </c>
      <c r="M1940" s="9" t="str">
        <f>IF(E1940="","",VLOOKUP(W1940,図書名リスト!$A$3:$W$1161,17,0))</f>
        <v/>
      </c>
      <c r="N1940" s="10"/>
      <c r="O1940" s="9" t="str">
        <f>IF(E1940="","",VLOOKUP(W1940,図書名リスト!$A$3:$W$1161,21,0))</f>
        <v/>
      </c>
      <c r="P1940" s="9" t="str">
        <f>IF(E1940="","",VLOOKUP(W1940,図書名リスト!$A$3:$W$1161,19,0))</f>
        <v/>
      </c>
      <c r="Q1940" s="9" t="str">
        <f>IF(E1940="","",VLOOKUP(W1940,図書名リスト!$A$3:$W$1161,20,0))</f>
        <v/>
      </c>
      <c r="R1940" s="9" t="str">
        <f>IF(E1940="","",VLOOKUP(W1940,図書名リスト!$A$3:$W$1161,22,0))</f>
        <v/>
      </c>
      <c r="S1940" s="8" t="str">
        <f t="shared" si="156"/>
        <v xml:space="preserve"> </v>
      </c>
      <c r="T1940" s="8" t="str">
        <f t="shared" si="157"/>
        <v>　</v>
      </c>
      <c r="U1940" s="8" t="str">
        <f t="shared" si="153"/>
        <v xml:space="preserve"> </v>
      </c>
      <c r="V1940" s="8">
        <f t="shared" si="154"/>
        <v>0</v>
      </c>
      <c r="W1940" s="7" t="str">
        <f t="shared" si="155"/>
        <v/>
      </c>
    </row>
    <row r="1941" spans="1:23" ht="57" customHeight="1" x14ac:dyDescent="0.15">
      <c r="A1941" s="10"/>
      <c r="B1941" s="16"/>
      <c r="C1941" s="16"/>
      <c r="D1941" s="15"/>
      <c r="E1941" s="14"/>
      <c r="F1941" s="13"/>
      <c r="G1941" s="12" t="str">
        <f>IF(E1941="","",VLOOKUP(E1941,図書名リスト!$C$3:$W$1161,16,0))</f>
        <v/>
      </c>
      <c r="H1941" s="11" t="str">
        <f>IF(E1941="","",VLOOKUP(W1941,図書名リスト!$A$3:$W$1161,5,0))</f>
        <v/>
      </c>
      <c r="I1941" s="11" t="str">
        <f>IF(E1941="","",VLOOKUP(W1941,図書名リスト!$A$3:$W$1161,9,0))</f>
        <v/>
      </c>
      <c r="J1941" s="11" t="str">
        <f>IF(E1941="","",VLOOKUP(W1941,図書名リスト!$A$3:$W$1161,23,0))</f>
        <v/>
      </c>
      <c r="K1941" s="11" t="str">
        <f>IF(E1941="","",VLOOKUP(W1941,図書名リスト!$A$3:$W$11651,11,0))</f>
        <v/>
      </c>
      <c r="L1941" s="38" t="str">
        <f>IF(E1941="","",VLOOKUP(W1941,図書名リスト!$A$3:$W$1161,14,0))</f>
        <v/>
      </c>
      <c r="M1941" s="9" t="str">
        <f>IF(E1941="","",VLOOKUP(W1941,図書名リスト!$A$3:$W$1161,17,0))</f>
        <v/>
      </c>
      <c r="N1941" s="10"/>
      <c r="O1941" s="9" t="str">
        <f>IF(E1941="","",VLOOKUP(W1941,図書名リスト!$A$3:$W$1161,21,0))</f>
        <v/>
      </c>
      <c r="P1941" s="9" t="str">
        <f>IF(E1941="","",VLOOKUP(W1941,図書名リスト!$A$3:$W$1161,19,0))</f>
        <v/>
      </c>
      <c r="Q1941" s="9" t="str">
        <f>IF(E1941="","",VLOOKUP(W1941,図書名リスト!$A$3:$W$1161,20,0))</f>
        <v/>
      </c>
      <c r="R1941" s="9" t="str">
        <f>IF(E1941="","",VLOOKUP(W1941,図書名リスト!$A$3:$W$1161,22,0))</f>
        <v/>
      </c>
      <c r="S1941" s="8" t="str">
        <f t="shared" si="156"/>
        <v xml:space="preserve"> </v>
      </c>
      <c r="T1941" s="8" t="str">
        <f t="shared" si="157"/>
        <v>　</v>
      </c>
      <c r="U1941" s="8" t="str">
        <f t="shared" si="153"/>
        <v xml:space="preserve"> </v>
      </c>
      <c r="V1941" s="8">
        <f t="shared" si="154"/>
        <v>0</v>
      </c>
      <c r="W1941" s="7" t="str">
        <f t="shared" si="155"/>
        <v/>
      </c>
    </row>
    <row r="1942" spans="1:23" ht="57" customHeight="1" x14ac:dyDescent="0.15">
      <c r="A1942" s="10"/>
      <c r="B1942" s="16"/>
      <c r="C1942" s="16"/>
      <c r="D1942" s="15"/>
      <c r="E1942" s="14"/>
      <c r="F1942" s="13"/>
      <c r="G1942" s="12" t="str">
        <f>IF(E1942="","",VLOOKUP(E1942,図書名リスト!$C$3:$W$1161,16,0))</f>
        <v/>
      </c>
      <c r="H1942" s="11" t="str">
        <f>IF(E1942="","",VLOOKUP(W1942,図書名リスト!$A$3:$W$1161,5,0))</f>
        <v/>
      </c>
      <c r="I1942" s="11" t="str">
        <f>IF(E1942="","",VLOOKUP(W1942,図書名リスト!$A$3:$W$1161,9,0))</f>
        <v/>
      </c>
      <c r="J1942" s="11" t="str">
        <f>IF(E1942="","",VLOOKUP(W1942,図書名リスト!$A$3:$W$1161,23,0))</f>
        <v/>
      </c>
      <c r="K1942" s="11" t="str">
        <f>IF(E1942="","",VLOOKUP(W1942,図書名リスト!$A$3:$W$11651,11,0))</f>
        <v/>
      </c>
      <c r="L1942" s="38" t="str">
        <f>IF(E1942="","",VLOOKUP(W1942,図書名リスト!$A$3:$W$1161,14,0))</f>
        <v/>
      </c>
      <c r="M1942" s="9" t="str">
        <f>IF(E1942="","",VLOOKUP(W1942,図書名リスト!$A$3:$W$1161,17,0))</f>
        <v/>
      </c>
      <c r="N1942" s="10"/>
      <c r="O1942" s="9" t="str">
        <f>IF(E1942="","",VLOOKUP(W1942,図書名リスト!$A$3:$W$1161,21,0))</f>
        <v/>
      </c>
      <c r="P1942" s="9" t="str">
        <f>IF(E1942="","",VLOOKUP(W1942,図書名リスト!$A$3:$W$1161,19,0))</f>
        <v/>
      </c>
      <c r="Q1942" s="9" t="str">
        <f>IF(E1942="","",VLOOKUP(W1942,図書名リスト!$A$3:$W$1161,20,0))</f>
        <v/>
      </c>
      <c r="R1942" s="9" t="str">
        <f>IF(E1942="","",VLOOKUP(W1942,図書名リスト!$A$3:$W$1161,22,0))</f>
        <v/>
      </c>
      <c r="S1942" s="8" t="str">
        <f t="shared" si="156"/>
        <v xml:space="preserve"> </v>
      </c>
      <c r="T1942" s="8" t="str">
        <f t="shared" si="157"/>
        <v>　</v>
      </c>
      <c r="U1942" s="8" t="str">
        <f t="shared" si="153"/>
        <v xml:space="preserve"> </v>
      </c>
      <c r="V1942" s="8">
        <f t="shared" si="154"/>
        <v>0</v>
      </c>
      <c r="W1942" s="7" t="str">
        <f t="shared" si="155"/>
        <v/>
      </c>
    </row>
    <row r="1943" spans="1:23" ht="57" customHeight="1" x14ac:dyDescent="0.15">
      <c r="A1943" s="10"/>
      <c r="B1943" s="16"/>
      <c r="C1943" s="16"/>
      <c r="D1943" s="15"/>
      <c r="E1943" s="14"/>
      <c r="F1943" s="13"/>
      <c r="G1943" s="12" t="str">
        <f>IF(E1943="","",VLOOKUP(E1943,図書名リスト!$C$3:$W$1161,16,0))</f>
        <v/>
      </c>
      <c r="H1943" s="11" t="str">
        <f>IF(E1943="","",VLOOKUP(W1943,図書名リスト!$A$3:$W$1161,5,0))</f>
        <v/>
      </c>
      <c r="I1943" s="11" t="str">
        <f>IF(E1943="","",VLOOKUP(W1943,図書名リスト!$A$3:$W$1161,9,0))</f>
        <v/>
      </c>
      <c r="J1943" s="11" t="str">
        <f>IF(E1943="","",VLOOKUP(W1943,図書名リスト!$A$3:$W$1161,23,0))</f>
        <v/>
      </c>
      <c r="K1943" s="11" t="str">
        <f>IF(E1943="","",VLOOKUP(W1943,図書名リスト!$A$3:$W$11651,11,0))</f>
        <v/>
      </c>
      <c r="L1943" s="38" t="str">
        <f>IF(E1943="","",VLOOKUP(W1943,図書名リスト!$A$3:$W$1161,14,0))</f>
        <v/>
      </c>
      <c r="M1943" s="9" t="str">
        <f>IF(E1943="","",VLOOKUP(W1943,図書名リスト!$A$3:$W$1161,17,0))</f>
        <v/>
      </c>
      <c r="N1943" s="10"/>
      <c r="O1943" s="9" t="str">
        <f>IF(E1943="","",VLOOKUP(W1943,図書名リスト!$A$3:$W$1161,21,0))</f>
        <v/>
      </c>
      <c r="P1943" s="9" t="str">
        <f>IF(E1943="","",VLOOKUP(W1943,図書名リスト!$A$3:$W$1161,19,0))</f>
        <v/>
      </c>
      <c r="Q1943" s="9" t="str">
        <f>IF(E1943="","",VLOOKUP(W1943,図書名リスト!$A$3:$W$1161,20,0))</f>
        <v/>
      </c>
      <c r="R1943" s="9" t="str">
        <f>IF(E1943="","",VLOOKUP(W1943,図書名リスト!$A$3:$W$1161,22,0))</f>
        <v/>
      </c>
      <c r="S1943" s="8" t="str">
        <f t="shared" si="156"/>
        <v xml:space="preserve"> </v>
      </c>
      <c r="T1943" s="8" t="str">
        <f t="shared" si="157"/>
        <v>　</v>
      </c>
      <c r="U1943" s="8" t="str">
        <f t="shared" si="153"/>
        <v xml:space="preserve"> </v>
      </c>
      <c r="V1943" s="8">
        <f t="shared" si="154"/>
        <v>0</v>
      </c>
      <c r="W1943" s="7" t="str">
        <f t="shared" si="155"/>
        <v/>
      </c>
    </row>
    <row r="1944" spans="1:23" ht="57" customHeight="1" x14ac:dyDescent="0.15">
      <c r="A1944" s="10"/>
      <c r="B1944" s="16"/>
      <c r="C1944" s="16"/>
      <c r="D1944" s="15"/>
      <c r="E1944" s="14"/>
      <c r="F1944" s="13"/>
      <c r="G1944" s="12" t="str">
        <f>IF(E1944="","",VLOOKUP(E1944,図書名リスト!$C$3:$W$1161,16,0))</f>
        <v/>
      </c>
      <c r="H1944" s="11" t="str">
        <f>IF(E1944="","",VLOOKUP(W1944,図書名リスト!$A$3:$W$1161,5,0))</f>
        <v/>
      </c>
      <c r="I1944" s="11" t="str">
        <f>IF(E1944="","",VLOOKUP(W1944,図書名リスト!$A$3:$W$1161,9,0))</f>
        <v/>
      </c>
      <c r="J1944" s="11" t="str">
        <f>IF(E1944="","",VLOOKUP(W1944,図書名リスト!$A$3:$W$1161,23,0))</f>
        <v/>
      </c>
      <c r="K1944" s="11" t="str">
        <f>IF(E1944="","",VLOOKUP(W1944,図書名リスト!$A$3:$W$11651,11,0))</f>
        <v/>
      </c>
      <c r="L1944" s="38" t="str">
        <f>IF(E1944="","",VLOOKUP(W1944,図書名リスト!$A$3:$W$1161,14,0))</f>
        <v/>
      </c>
      <c r="M1944" s="9" t="str">
        <f>IF(E1944="","",VLOOKUP(W1944,図書名リスト!$A$3:$W$1161,17,0))</f>
        <v/>
      </c>
      <c r="N1944" s="10"/>
      <c r="O1944" s="9" t="str">
        <f>IF(E1944="","",VLOOKUP(W1944,図書名リスト!$A$3:$W$1161,21,0))</f>
        <v/>
      </c>
      <c r="P1944" s="9" t="str">
        <f>IF(E1944="","",VLOOKUP(W1944,図書名リスト!$A$3:$W$1161,19,0))</f>
        <v/>
      </c>
      <c r="Q1944" s="9" t="str">
        <f>IF(E1944="","",VLOOKUP(W1944,図書名リスト!$A$3:$W$1161,20,0))</f>
        <v/>
      </c>
      <c r="R1944" s="9" t="str">
        <f>IF(E1944="","",VLOOKUP(W1944,図書名リスト!$A$3:$W$1161,22,0))</f>
        <v/>
      </c>
      <c r="S1944" s="8" t="str">
        <f t="shared" si="156"/>
        <v xml:space="preserve"> </v>
      </c>
      <c r="T1944" s="8" t="str">
        <f t="shared" si="157"/>
        <v>　</v>
      </c>
      <c r="U1944" s="8" t="str">
        <f t="shared" si="153"/>
        <v xml:space="preserve"> </v>
      </c>
      <c r="V1944" s="8">
        <f t="shared" si="154"/>
        <v>0</v>
      </c>
      <c r="W1944" s="7" t="str">
        <f t="shared" si="155"/>
        <v/>
      </c>
    </row>
    <row r="1945" spans="1:23" ht="57" customHeight="1" x14ac:dyDescent="0.15">
      <c r="A1945" s="10"/>
      <c r="B1945" s="16"/>
      <c r="C1945" s="16"/>
      <c r="D1945" s="15"/>
      <c r="E1945" s="14"/>
      <c r="F1945" s="13"/>
      <c r="G1945" s="12" t="str">
        <f>IF(E1945="","",VLOOKUP(E1945,図書名リスト!$C$3:$W$1161,16,0))</f>
        <v/>
      </c>
      <c r="H1945" s="11" t="str">
        <f>IF(E1945="","",VLOOKUP(W1945,図書名リスト!$A$3:$W$1161,5,0))</f>
        <v/>
      </c>
      <c r="I1945" s="11" t="str">
        <f>IF(E1945="","",VLOOKUP(W1945,図書名リスト!$A$3:$W$1161,9,0))</f>
        <v/>
      </c>
      <c r="J1945" s="11" t="str">
        <f>IF(E1945="","",VLOOKUP(W1945,図書名リスト!$A$3:$W$1161,23,0))</f>
        <v/>
      </c>
      <c r="K1945" s="11" t="str">
        <f>IF(E1945="","",VLOOKUP(W1945,図書名リスト!$A$3:$W$11651,11,0))</f>
        <v/>
      </c>
      <c r="L1945" s="38" t="str">
        <f>IF(E1945="","",VLOOKUP(W1945,図書名リスト!$A$3:$W$1161,14,0))</f>
        <v/>
      </c>
      <c r="M1945" s="9" t="str">
        <f>IF(E1945="","",VLOOKUP(W1945,図書名リスト!$A$3:$W$1161,17,0))</f>
        <v/>
      </c>
      <c r="N1945" s="10"/>
      <c r="O1945" s="9" t="str">
        <f>IF(E1945="","",VLOOKUP(W1945,図書名リスト!$A$3:$W$1161,21,0))</f>
        <v/>
      </c>
      <c r="P1945" s="9" t="str">
        <f>IF(E1945="","",VLOOKUP(W1945,図書名リスト!$A$3:$W$1161,19,0))</f>
        <v/>
      </c>
      <c r="Q1945" s="9" t="str">
        <f>IF(E1945="","",VLOOKUP(W1945,図書名リスト!$A$3:$W$1161,20,0))</f>
        <v/>
      </c>
      <c r="R1945" s="9" t="str">
        <f>IF(E1945="","",VLOOKUP(W1945,図書名リスト!$A$3:$W$1161,22,0))</f>
        <v/>
      </c>
      <c r="S1945" s="8" t="str">
        <f t="shared" si="156"/>
        <v xml:space="preserve"> </v>
      </c>
      <c r="T1945" s="8" t="str">
        <f t="shared" si="157"/>
        <v>　</v>
      </c>
      <c r="U1945" s="8" t="str">
        <f t="shared" si="153"/>
        <v xml:space="preserve"> </v>
      </c>
      <c r="V1945" s="8">
        <f t="shared" si="154"/>
        <v>0</v>
      </c>
      <c r="W1945" s="7" t="str">
        <f t="shared" si="155"/>
        <v/>
      </c>
    </row>
    <row r="1946" spans="1:23" ht="57" customHeight="1" x14ac:dyDescent="0.15">
      <c r="A1946" s="10"/>
      <c r="B1946" s="16"/>
      <c r="C1946" s="16"/>
      <c r="D1946" s="15"/>
      <c r="E1946" s="14"/>
      <c r="F1946" s="13"/>
      <c r="G1946" s="12" t="str">
        <f>IF(E1946="","",VLOOKUP(E1946,図書名リスト!$C$3:$W$1161,16,0))</f>
        <v/>
      </c>
      <c r="H1946" s="11" t="str">
        <f>IF(E1946="","",VLOOKUP(W1946,図書名リスト!$A$3:$W$1161,5,0))</f>
        <v/>
      </c>
      <c r="I1946" s="11" t="str">
        <f>IF(E1946="","",VLOOKUP(W1946,図書名リスト!$A$3:$W$1161,9,0))</f>
        <v/>
      </c>
      <c r="J1946" s="11" t="str">
        <f>IF(E1946="","",VLOOKUP(W1946,図書名リスト!$A$3:$W$1161,23,0))</f>
        <v/>
      </c>
      <c r="K1946" s="11" t="str">
        <f>IF(E1946="","",VLOOKUP(W1946,図書名リスト!$A$3:$W$11651,11,0))</f>
        <v/>
      </c>
      <c r="L1946" s="38" t="str">
        <f>IF(E1946="","",VLOOKUP(W1946,図書名リスト!$A$3:$W$1161,14,0))</f>
        <v/>
      </c>
      <c r="M1946" s="9" t="str">
        <f>IF(E1946="","",VLOOKUP(W1946,図書名リスト!$A$3:$W$1161,17,0))</f>
        <v/>
      </c>
      <c r="N1946" s="10"/>
      <c r="O1946" s="9" t="str">
        <f>IF(E1946="","",VLOOKUP(W1946,図書名リスト!$A$3:$W$1161,21,0))</f>
        <v/>
      </c>
      <c r="P1946" s="9" t="str">
        <f>IF(E1946="","",VLOOKUP(W1946,図書名リスト!$A$3:$W$1161,19,0))</f>
        <v/>
      </c>
      <c r="Q1946" s="9" t="str">
        <f>IF(E1946="","",VLOOKUP(W1946,図書名リスト!$A$3:$W$1161,20,0))</f>
        <v/>
      </c>
      <c r="R1946" s="9" t="str">
        <f>IF(E1946="","",VLOOKUP(W1946,図書名リスト!$A$3:$W$1161,22,0))</f>
        <v/>
      </c>
      <c r="S1946" s="8" t="str">
        <f t="shared" si="156"/>
        <v xml:space="preserve"> </v>
      </c>
      <c r="T1946" s="8" t="str">
        <f t="shared" si="157"/>
        <v>　</v>
      </c>
      <c r="U1946" s="8" t="str">
        <f t="shared" si="153"/>
        <v xml:space="preserve"> </v>
      </c>
      <c r="V1946" s="8">
        <f t="shared" si="154"/>
        <v>0</v>
      </c>
      <c r="W1946" s="7" t="str">
        <f t="shared" si="155"/>
        <v/>
      </c>
    </row>
    <row r="1947" spans="1:23" ht="57" customHeight="1" x14ac:dyDescent="0.15">
      <c r="A1947" s="10"/>
      <c r="B1947" s="16"/>
      <c r="C1947" s="16"/>
      <c r="D1947" s="15"/>
      <c r="E1947" s="14"/>
      <c r="F1947" s="13"/>
      <c r="G1947" s="12" t="str">
        <f>IF(E1947="","",VLOOKUP(E1947,図書名リスト!$C$3:$W$1161,16,0))</f>
        <v/>
      </c>
      <c r="H1947" s="11" t="str">
        <f>IF(E1947="","",VLOOKUP(W1947,図書名リスト!$A$3:$W$1161,5,0))</f>
        <v/>
      </c>
      <c r="I1947" s="11" t="str">
        <f>IF(E1947="","",VLOOKUP(W1947,図書名リスト!$A$3:$W$1161,9,0))</f>
        <v/>
      </c>
      <c r="J1947" s="11" t="str">
        <f>IF(E1947="","",VLOOKUP(W1947,図書名リスト!$A$3:$W$1161,23,0))</f>
        <v/>
      </c>
      <c r="K1947" s="11" t="str">
        <f>IF(E1947="","",VLOOKUP(W1947,図書名リスト!$A$3:$W$11651,11,0))</f>
        <v/>
      </c>
      <c r="L1947" s="38" t="str">
        <f>IF(E1947="","",VLOOKUP(W1947,図書名リスト!$A$3:$W$1161,14,0))</f>
        <v/>
      </c>
      <c r="M1947" s="9" t="str">
        <f>IF(E1947="","",VLOOKUP(W1947,図書名リスト!$A$3:$W$1161,17,0))</f>
        <v/>
      </c>
      <c r="N1947" s="10"/>
      <c r="O1947" s="9" t="str">
        <f>IF(E1947="","",VLOOKUP(W1947,図書名リスト!$A$3:$W$1161,21,0))</f>
        <v/>
      </c>
      <c r="P1947" s="9" t="str">
        <f>IF(E1947="","",VLOOKUP(W1947,図書名リスト!$A$3:$W$1161,19,0))</f>
        <v/>
      </c>
      <c r="Q1947" s="9" t="str">
        <f>IF(E1947="","",VLOOKUP(W1947,図書名リスト!$A$3:$W$1161,20,0))</f>
        <v/>
      </c>
      <c r="R1947" s="9" t="str">
        <f>IF(E1947="","",VLOOKUP(W1947,図書名リスト!$A$3:$W$1161,22,0))</f>
        <v/>
      </c>
      <c r="S1947" s="8" t="str">
        <f t="shared" si="156"/>
        <v xml:space="preserve"> </v>
      </c>
      <c r="T1947" s="8" t="str">
        <f t="shared" si="157"/>
        <v>　</v>
      </c>
      <c r="U1947" s="8" t="str">
        <f t="shared" si="153"/>
        <v xml:space="preserve"> </v>
      </c>
      <c r="V1947" s="8">
        <f t="shared" si="154"/>
        <v>0</v>
      </c>
      <c r="W1947" s="7" t="str">
        <f t="shared" si="155"/>
        <v/>
      </c>
    </row>
    <row r="1948" spans="1:23" ht="57" customHeight="1" x14ac:dyDescent="0.15">
      <c r="A1948" s="10"/>
      <c r="B1948" s="16"/>
      <c r="C1948" s="16"/>
      <c r="D1948" s="15"/>
      <c r="E1948" s="14"/>
      <c r="F1948" s="13"/>
      <c r="G1948" s="12" t="str">
        <f>IF(E1948="","",VLOOKUP(E1948,図書名リスト!$C$3:$W$1161,16,0))</f>
        <v/>
      </c>
      <c r="H1948" s="11" t="str">
        <f>IF(E1948="","",VLOOKUP(W1948,図書名リスト!$A$3:$W$1161,5,0))</f>
        <v/>
      </c>
      <c r="I1948" s="11" t="str">
        <f>IF(E1948="","",VLOOKUP(W1948,図書名リスト!$A$3:$W$1161,9,0))</f>
        <v/>
      </c>
      <c r="J1948" s="11" t="str">
        <f>IF(E1948="","",VLOOKUP(W1948,図書名リスト!$A$3:$W$1161,23,0))</f>
        <v/>
      </c>
      <c r="K1948" s="11" t="str">
        <f>IF(E1948="","",VLOOKUP(W1948,図書名リスト!$A$3:$W$11651,11,0))</f>
        <v/>
      </c>
      <c r="L1948" s="38" t="str">
        <f>IF(E1948="","",VLOOKUP(W1948,図書名リスト!$A$3:$W$1161,14,0))</f>
        <v/>
      </c>
      <c r="M1948" s="9" t="str">
        <f>IF(E1948="","",VLOOKUP(W1948,図書名リスト!$A$3:$W$1161,17,0))</f>
        <v/>
      </c>
      <c r="N1948" s="10"/>
      <c r="O1948" s="9" t="str">
        <f>IF(E1948="","",VLOOKUP(W1948,図書名リスト!$A$3:$W$1161,21,0))</f>
        <v/>
      </c>
      <c r="P1948" s="9" t="str">
        <f>IF(E1948="","",VLOOKUP(W1948,図書名リスト!$A$3:$W$1161,19,0))</f>
        <v/>
      </c>
      <c r="Q1948" s="9" t="str">
        <f>IF(E1948="","",VLOOKUP(W1948,図書名リスト!$A$3:$W$1161,20,0))</f>
        <v/>
      </c>
      <c r="R1948" s="9" t="str">
        <f>IF(E1948="","",VLOOKUP(W1948,図書名リスト!$A$3:$W$1161,22,0))</f>
        <v/>
      </c>
      <c r="S1948" s="8" t="str">
        <f t="shared" si="156"/>
        <v xml:space="preserve"> </v>
      </c>
      <c r="T1948" s="8" t="str">
        <f t="shared" si="157"/>
        <v>　</v>
      </c>
      <c r="U1948" s="8" t="str">
        <f t="shared" si="153"/>
        <v xml:space="preserve"> </v>
      </c>
      <c r="V1948" s="8">
        <f t="shared" si="154"/>
        <v>0</v>
      </c>
      <c r="W1948" s="7" t="str">
        <f t="shared" si="155"/>
        <v/>
      </c>
    </row>
    <row r="1949" spans="1:23" ht="57" customHeight="1" x14ac:dyDescent="0.15">
      <c r="A1949" s="10"/>
      <c r="B1949" s="16"/>
      <c r="C1949" s="16"/>
      <c r="D1949" s="15"/>
      <c r="E1949" s="14"/>
      <c r="F1949" s="13"/>
      <c r="G1949" s="12" t="str">
        <f>IF(E1949="","",VLOOKUP(E1949,図書名リスト!$C$3:$W$1161,16,0))</f>
        <v/>
      </c>
      <c r="H1949" s="11" t="str">
        <f>IF(E1949="","",VLOOKUP(W1949,図書名リスト!$A$3:$W$1161,5,0))</f>
        <v/>
      </c>
      <c r="I1949" s="11" t="str">
        <f>IF(E1949="","",VLOOKUP(W1949,図書名リスト!$A$3:$W$1161,9,0))</f>
        <v/>
      </c>
      <c r="J1949" s="11" t="str">
        <f>IF(E1949="","",VLOOKUP(W1949,図書名リスト!$A$3:$W$1161,23,0))</f>
        <v/>
      </c>
      <c r="K1949" s="11" t="str">
        <f>IF(E1949="","",VLOOKUP(W1949,図書名リスト!$A$3:$W$11651,11,0))</f>
        <v/>
      </c>
      <c r="L1949" s="38" t="str">
        <f>IF(E1949="","",VLOOKUP(W1949,図書名リスト!$A$3:$W$1161,14,0))</f>
        <v/>
      </c>
      <c r="M1949" s="9" t="str">
        <f>IF(E1949="","",VLOOKUP(W1949,図書名リスト!$A$3:$W$1161,17,0))</f>
        <v/>
      </c>
      <c r="N1949" s="10"/>
      <c r="O1949" s="9" t="str">
        <f>IF(E1949="","",VLOOKUP(W1949,図書名リスト!$A$3:$W$1161,21,0))</f>
        <v/>
      </c>
      <c r="P1949" s="9" t="str">
        <f>IF(E1949="","",VLOOKUP(W1949,図書名リスト!$A$3:$W$1161,19,0))</f>
        <v/>
      </c>
      <c r="Q1949" s="9" t="str">
        <f>IF(E1949="","",VLOOKUP(W1949,図書名リスト!$A$3:$W$1161,20,0))</f>
        <v/>
      </c>
      <c r="R1949" s="9" t="str">
        <f>IF(E1949="","",VLOOKUP(W1949,図書名リスト!$A$3:$W$1161,22,0))</f>
        <v/>
      </c>
      <c r="S1949" s="8" t="str">
        <f t="shared" si="156"/>
        <v xml:space="preserve"> </v>
      </c>
      <c r="T1949" s="8" t="str">
        <f t="shared" si="157"/>
        <v>　</v>
      </c>
      <c r="U1949" s="8" t="str">
        <f t="shared" si="153"/>
        <v xml:space="preserve"> </v>
      </c>
      <c r="V1949" s="8">
        <f t="shared" si="154"/>
        <v>0</v>
      </c>
      <c r="W1949" s="7" t="str">
        <f t="shared" si="155"/>
        <v/>
      </c>
    </row>
    <row r="1950" spans="1:23" ht="57" customHeight="1" x14ac:dyDescent="0.15">
      <c r="A1950" s="10"/>
      <c r="B1950" s="16"/>
      <c r="C1950" s="16"/>
      <c r="D1950" s="15"/>
      <c r="E1950" s="14"/>
      <c r="F1950" s="13"/>
      <c r="G1950" s="12" t="str">
        <f>IF(E1950="","",VLOOKUP(E1950,図書名リスト!$C$3:$W$1161,16,0))</f>
        <v/>
      </c>
      <c r="H1950" s="11" t="str">
        <f>IF(E1950="","",VLOOKUP(W1950,図書名リスト!$A$3:$W$1161,5,0))</f>
        <v/>
      </c>
      <c r="I1950" s="11" t="str">
        <f>IF(E1950="","",VLOOKUP(W1950,図書名リスト!$A$3:$W$1161,9,0))</f>
        <v/>
      </c>
      <c r="J1950" s="11" t="str">
        <f>IF(E1950="","",VLOOKUP(W1950,図書名リスト!$A$3:$W$1161,23,0))</f>
        <v/>
      </c>
      <c r="K1950" s="11" t="str">
        <f>IF(E1950="","",VLOOKUP(W1950,図書名リスト!$A$3:$W$11651,11,0))</f>
        <v/>
      </c>
      <c r="L1950" s="38" t="str">
        <f>IF(E1950="","",VLOOKUP(W1950,図書名リスト!$A$3:$W$1161,14,0))</f>
        <v/>
      </c>
      <c r="M1950" s="9" t="str">
        <f>IF(E1950="","",VLOOKUP(W1950,図書名リスト!$A$3:$W$1161,17,0))</f>
        <v/>
      </c>
      <c r="N1950" s="10"/>
      <c r="O1950" s="9" t="str">
        <f>IF(E1950="","",VLOOKUP(W1950,図書名リスト!$A$3:$W$1161,21,0))</f>
        <v/>
      </c>
      <c r="P1950" s="9" t="str">
        <f>IF(E1950="","",VLOOKUP(W1950,図書名リスト!$A$3:$W$1161,19,0))</f>
        <v/>
      </c>
      <c r="Q1950" s="9" t="str">
        <f>IF(E1950="","",VLOOKUP(W1950,図書名リスト!$A$3:$W$1161,20,0))</f>
        <v/>
      </c>
      <c r="R1950" s="9" t="str">
        <f>IF(E1950="","",VLOOKUP(W1950,図書名リスト!$A$3:$W$1161,22,0))</f>
        <v/>
      </c>
      <c r="S1950" s="8" t="str">
        <f t="shared" si="156"/>
        <v xml:space="preserve"> </v>
      </c>
      <c r="T1950" s="8" t="str">
        <f t="shared" si="157"/>
        <v>　</v>
      </c>
      <c r="U1950" s="8" t="str">
        <f t="shared" si="153"/>
        <v xml:space="preserve"> </v>
      </c>
      <c r="V1950" s="8">
        <f t="shared" si="154"/>
        <v>0</v>
      </c>
      <c r="W1950" s="7" t="str">
        <f t="shared" si="155"/>
        <v/>
      </c>
    </row>
    <row r="1951" spans="1:23" ht="57" customHeight="1" x14ac:dyDescent="0.15">
      <c r="A1951" s="10"/>
      <c r="B1951" s="16"/>
      <c r="C1951" s="16"/>
      <c r="D1951" s="15"/>
      <c r="E1951" s="14"/>
      <c r="F1951" s="13"/>
      <c r="G1951" s="12" t="str">
        <f>IF(E1951="","",VLOOKUP(E1951,図書名リスト!$C$3:$W$1161,16,0))</f>
        <v/>
      </c>
      <c r="H1951" s="11" t="str">
        <f>IF(E1951="","",VLOOKUP(W1951,図書名リスト!$A$3:$W$1161,5,0))</f>
        <v/>
      </c>
      <c r="I1951" s="11" t="str">
        <f>IF(E1951="","",VLOOKUP(W1951,図書名リスト!$A$3:$W$1161,9,0))</f>
        <v/>
      </c>
      <c r="J1951" s="11" t="str">
        <f>IF(E1951="","",VLOOKUP(W1951,図書名リスト!$A$3:$W$1161,23,0))</f>
        <v/>
      </c>
      <c r="K1951" s="11" t="str">
        <f>IF(E1951="","",VLOOKUP(W1951,図書名リスト!$A$3:$W$11651,11,0))</f>
        <v/>
      </c>
      <c r="L1951" s="38" t="str">
        <f>IF(E1951="","",VLOOKUP(W1951,図書名リスト!$A$3:$W$1161,14,0))</f>
        <v/>
      </c>
      <c r="M1951" s="9" t="str">
        <f>IF(E1951="","",VLOOKUP(W1951,図書名リスト!$A$3:$W$1161,17,0))</f>
        <v/>
      </c>
      <c r="N1951" s="10"/>
      <c r="O1951" s="9" t="str">
        <f>IF(E1951="","",VLOOKUP(W1951,図書名リスト!$A$3:$W$1161,21,0))</f>
        <v/>
      </c>
      <c r="P1951" s="9" t="str">
        <f>IF(E1951="","",VLOOKUP(W1951,図書名リスト!$A$3:$W$1161,19,0))</f>
        <v/>
      </c>
      <c r="Q1951" s="9" t="str">
        <f>IF(E1951="","",VLOOKUP(W1951,図書名リスト!$A$3:$W$1161,20,0))</f>
        <v/>
      </c>
      <c r="R1951" s="9" t="str">
        <f>IF(E1951="","",VLOOKUP(W1951,図書名リスト!$A$3:$W$1161,22,0))</f>
        <v/>
      </c>
      <c r="S1951" s="8" t="str">
        <f t="shared" si="156"/>
        <v xml:space="preserve"> </v>
      </c>
      <c r="T1951" s="8" t="str">
        <f t="shared" si="157"/>
        <v>　</v>
      </c>
      <c r="U1951" s="8" t="str">
        <f t="shared" si="153"/>
        <v xml:space="preserve"> </v>
      </c>
      <c r="V1951" s="8">
        <f t="shared" si="154"/>
        <v>0</v>
      </c>
      <c r="W1951" s="7" t="str">
        <f t="shared" si="155"/>
        <v/>
      </c>
    </row>
    <row r="1952" spans="1:23" ht="57" customHeight="1" x14ac:dyDescent="0.15">
      <c r="A1952" s="10"/>
      <c r="B1952" s="16"/>
      <c r="C1952" s="16"/>
      <c r="D1952" s="15"/>
      <c r="E1952" s="14"/>
      <c r="F1952" s="13"/>
      <c r="G1952" s="12" t="str">
        <f>IF(E1952="","",VLOOKUP(E1952,図書名リスト!$C$3:$W$1161,16,0))</f>
        <v/>
      </c>
      <c r="H1952" s="11" t="str">
        <f>IF(E1952="","",VLOOKUP(W1952,図書名リスト!$A$3:$W$1161,5,0))</f>
        <v/>
      </c>
      <c r="I1952" s="11" t="str">
        <f>IF(E1952="","",VLOOKUP(W1952,図書名リスト!$A$3:$W$1161,9,0))</f>
        <v/>
      </c>
      <c r="J1952" s="11" t="str">
        <f>IF(E1952="","",VLOOKUP(W1952,図書名リスト!$A$3:$W$1161,23,0))</f>
        <v/>
      </c>
      <c r="K1952" s="11" t="str">
        <f>IF(E1952="","",VLOOKUP(W1952,図書名リスト!$A$3:$W$11651,11,0))</f>
        <v/>
      </c>
      <c r="L1952" s="38" t="str">
        <f>IF(E1952="","",VLOOKUP(W1952,図書名リスト!$A$3:$W$1161,14,0))</f>
        <v/>
      </c>
      <c r="M1952" s="9" t="str">
        <f>IF(E1952="","",VLOOKUP(W1952,図書名リスト!$A$3:$W$1161,17,0))</f>
        <v/>
      </c>
      <c r="N1952" s="10"/>
      <c r="O1952" s="9" t="str">
        <f>IF(E1952="","",VLOOKUP(W1952,図書名リスト!$A$3:$W$1161,21,0))</f>
        <v/>
      </c>
      <c r="P1952" s="9" t="str">
        <f>IF(E1952="","",VLOOKUP(W1952,図書名リスト!$A$3:$W$1161,19,0))</f>
        <v/>
      </c>
      <c r="Q1952" s="9" t="str">
        <f>IF(E1952="","",VLOOKUP(W1952,図書名リスト!$A$3:$W$1161,20,0))</f>
        <v/>
      </c>
      <c r="R1952" s="9" t="str">
        <f>IF(E1952="","",VLOOKUP(W1952,図書名リスト!$A$3:$W$1161,22,0))</f>
        <v/>
      </c>
      <c r="S1952" s="8" t="str">
        <f t="shared" si="156"/>
        <v xml:space="preserve"> </v>
      </c>
      <c r="T1952" s="8" t="str">
        <f t="shared" si="157"/>
        <v>　</v>
      </c>
      <c r="U1952" s="8" t="str">
        <f t="shared" si="153"/>
        <v xml:space="preserve"> </v>
      </c>
      <c r="V1952" s="8">
        <f t="shared" si="154"/>
        <v>0</v>
      </c>
      <c r="W1952" s="7" t="str">
        <f t="shared" si="155"/>
        <v/>
      </c>
    </row>
    <row r="1953" spans="1:23" ht="57" customHeight="1" x14ac:dyDescent="0.15">
      <c r="A1953" s="10"/>
      <c r="B1953" s="16"/>
      <c r="C1953" s="16"/>
      <c r="D1953" s="15"/>
      <c r="E1953" s="14"/>
      <c r="F1953" s="13"/>
      <c r="G1953" s="12" t="str">
        <f>IF(E1953="","",VLOOKUP(E1953,図書名リスト!$C$3:$W$1161,16,0))</f>
        <v/>
      </c>
      <c r="H1953" s="11" t="str">
        <f>IF(E1953="","",VLOOKUP(W1953,図書名リスト!$A$3:$W$1161,5,0))</f>
        <v/>
      </c>
      <c r="I1953" s="11" t="str">
        <f>IF(E1953="","",VLOOKUP(W1953,図書名リスト!$A$3:$W$1161,9,0))</f>
        <v/>
      </c>
      <c r="J1953" s="11" t="str">
        <f>IF(E1953="","",VLOOKUP(W1953,図書名リスト!$A$3:$W$1161,23,0))</f>
        <v/>
      </c>
      <c r="K1953" s="11" t="str">
        <f>IF(E1953="","",VLOOKUP(W1953,図書名リスト!$A$3:$W$11651,11,0))</f>
        <v/>
      </c>
      <c r="L1953" s="38" t="str">
        <f>IF(E1953="","",VLOOKUP(W1953,図書名リスト!$A$3:$W$1161,14,0))</f>
        <v/>
      </c>
      <c r="M1953" s="9" t="str">
        <f>IF(E1953="","",VLOOKUP(W1953,図書名リスト!$A$3:$W$1161,17,0))</f>
        <v/>
      </c>
      <c r="N1953" s="10"/>
      <c r="O1953" s="9" t="str">
        <f>IF(E1953="","",VLOOKUP(W1953,図書名リスト!$A$3:$W$1161,21,0))</f>
        <v/>
      </c>
      <c r="P1953" s="9" t="str">
        <f>IF(E1953="","",VLOOKUP(W1953,図書名リスト!$A$3:$W$1161,19,0))</f>
        <v/>
      </c>
      <c r="Q1953" s="9" t="str">
        <f>IF(E1953="","",VLOOKUP(W1953,図書名リスト!$A$3:$W$1161,20,0))</f>
        <v/>
      </c>
      <c r="R1953" s="9" t="str">
        <f>IF(E1953="","",VLOOKUP(W1953,図書名リスト!$A$3:$W$1161,22,0))</f>
        <v/>
      </c>
      <c r="S1953" s="8" t="str">
        <f t="shared" si="156"/>
        <v xml:space="preserve"> </v>
      </c>
      <c r="T1953" s="8" t="str">
        <f t="shared" si="157"/>
        <v>　</v>
      </c>
      <c r="U1953" s="8" t="str">
        <f t="shared" si="153"/>
        <v xml:space="preserve"> </v>
      </c>
      <c r="V1953" s="8">
        <f t="shared" si="154"/>
        <v>0</v>
      </c>
      <c r="W1953" s="7" t="str">
        <f t="shared" si="155"/>
        <v/>
      </c>
    </row>
    <row r="1954" spans="1:23" ht="57" customHeight="1" x14ac:dyDescent="0.15">
      <c r="A1954" s="10"/>
      <c r="B1954" s="16"/>
      <c r="C1954" s="16"/>
      <c r="D1954" s="15"/>
      <c r="E1954" s="14"/>
      <c r="F1954" s="13"/>
      <c r="G1954" s="12" t="str">
        <f>IF(E1954="","",VLOOKUP(E1954,図書名リスト!$C$3:$W$1161,16,0))</f>
        <v/>
      </c>
      <c r="H1954" s="11" t="str">
        <f>IF(E1954="","",VLOOKUP(W1954,図書名リスト!$A$3:$W$1161,5,0))</f>
        <v/>
      </c>
      <c r="I1954" s="11" t="str">
        <f>IF(E1954="","",VLOOKUP(W1954,図書名リスト!$A$3:$W$1161,9,0))</f>
        <v/>
      </c>
      <c r="J1954" s="11" t="str">
        <f>IF(E1954="","",VLOOKUP(W1954,図書名リスト!$A$3:$W$1161,23,0))</f>
        <v/>
      </c>
      <c r="K1954" s="11" t="str">
        <f>IF(E1954="","",VLOOKUP(W1954,図書名リスト!$A$3:$W$11651,11,0))</f>
        <v/>
      </c>
      <c r="L1954" s="38" t="str">
        <f>IF(E1954="","",VLOOKUP(W1954,図書名リスト!$A$3:$W$1161,14,0))</f>
        <v/>
      </c>
      <c r="M1954" s="9" t="str">
        <f>IF(E1954="","",VLOOKUP(W1954,図書名リスト!$A$3:$W$1161,17,0))</f>
        <v/>
      </c>
      <c r="N1954" s="10"/>
      <c r="O1954" s="9" t="str">
        <f>IF(E1954="","",VLOOKUP(W1954,図書名リスト!$A$3:$W$1161,21,0))</f>
        <v/>
      </c>
      <c r="P1954" s="9" t="str">
        <f>IF(E1954="","",VLOOKUP(W1954,図書名リスト!$A$3:$W$1161,19,0))</f>
        <v/>
      </c>
      <c r="Q1954" s="9" t="str">
        <f>IF(E1954="","",VLOOKUP(W1954,図書名リスト!$A$3:$W$1161,20,0))</f>
        <v/>
      </c>
      <c r="R1954" s="9" t="str">
        <f>IF(E1954="","",VLOOKUP(W1954,図書名リスト!$A$3:$W$1161,22,0))</f>
        <v/>
      </c>
      <c r="S1954" s="8" t="str">
        <f t="shared" si="156"/>
        <v xml:space="preserve"> </v>
      </c>
      <c r="T1954" s="8" t="str">
        <f t="shared" si="157"/>
        <v>　</v>
      </c>
      <c r="U1954" s="8" t="str">
        <f t="shared" si="153"/>
        <v xml:space="preserve"> </v>
      </c>
      <c r="V1954" s="8">
        <f t="shared" si="154"/>
        <v>0</v>
      </c>
      <c r="W1954" s="7" t="str">
        <f t="shared" si="155"/>
        <v/>
      </c>
    </row>
    <row r="1955" spans="1:23" ht="57" customHeight="1" x14ac:dyDescent="0.15">
      <c r="A1955" s="10"/>
      <c r="B1955" s="16"/>
      <c r="C1955" s="16"/>
      <c r="D1955" s="15"/>
      <c r="E1955" s="14"/>
      <c r="F1955" s="13"/>
      <c r="G1955" s="12" t="str">
        <f>IF(E1955="","",VLOOKUP(E1955,図書名リスト!$C$3:$W$1161,16,0))</f>
        <v/>
      </c>
      <c r="H1955" s="11" t="str">
        <f>IF(E1955="","",VLOOKUP(W1955,図書名リスト!$A$3:$W$1161,5,0))</f>
        <v/>
      </c>
      <c r="I1955" s="11" t="str">
        <f>IF(E1955="","",VLOOKUP(W1955,図書名リスト!$A$3:$W$1161,9,0))</f>
        <v/>
      </c>
      <c r="J1955" s="11" t="str">
        <f>IF(E1955="","",VLOOKUP(W1955,図書名リスト!$A$3:$W$1161,23,0))</f>
        <v/>
      </c>
      <c r="K1955" s="11" t="str">
        <f>IF(E1955="","",VLOOKUP(W1955,図書名リスト!$A$3:$W$11651,11,0))</f>
        <v/>
      </c>
      <c r="L1955" s="38" t="str">
        <f>IF(E1955="","",VLOOKUP(W1955,図書名リスト!$A$3:$W$1161,14,0))</f>
        <v/>
      </c>
      <c r="M1955" s="9" t="str">
        <f>IF(E1955="","",VLOOKUP(W1955,図書名リスト!$A$3:$W$1161,17,0))</f>
        <v/>
      </c>
      <c r="N1955" s="10"/>
      <c r="O1955" s="9" t="str">
        <f>IF(E1955="","",VLOOKUP(W1955,図書名リスト!$A$3:$W$1161,21,0))</f>
        <v/>
      </c>
      <c r="P1955" s="9" t="str">
        <f>IF(E1955="","",VLOOKUP(W1955,図書名リスト!$A$3:$W$1161,19,0))</f>
        <v/>
      </c>
      <c r="Q1955" s="9" t="str">
        <f>IF(E1955="","",VLOOKUP(W1955,図書名リスト!$A$3:$W$1161,20,0))</f>
        <v/>
      </c>
      <c r="R1955" s="9" t="str">
        <f>IF(E1955="","",VLOOKUP(W1955,図書名リスト!$A$3:$W$1161,22,0))</f>
        <v/>
      </c>
      <c r="S1955" s="8" t="str">
        <f t="shared" si="156"/>
        <v xml:space="preserve"> </v>
      </c>
      <c r="T1955" s="8" t="str">
        <f t="shared" si="157"/>
        <v>　</v>
      </c>
      <c r="U1955" s="8" t="str">
        <f t="shared" si="153"/>
        <v xml:space="preserve"> </v>
      </c>
      <c r="V1955" s="8">
        <f t="shared" si="154"/>
        <v>0</v>
      </c>
      <c r="W1955" s="7" t="str">
        <f t="shared" si="155"/>
        <v/>
      </c>
    </row>
    <row r="1956" spans="1:23" ht="57" customHeight="1" x14ac:dyDescent="0.15">
      <c r="A1956" s="10"/>
      <c r="B1956" s="16"/>
      <c r="C1956" s="16"/>
      <c r="D1956" s="15"/>
      <c r="E1956" s="14"/>
      <c r="F1956" s="13"/>
      <c r="G1956" s="12" t="str">
        <f>IF(E1956="","",VLOOKUP(E1956,図書名リスト!$C$3:$W$1161,16,0))</f>
        <v/>
      </c>
      <c r="H1956" s="11" t="str">
        <f>IF(E1956="","",VLOOKUP(W1956,図書名リスト!$A$3:$W$1161,5,0))</f>
        <v/>
      </c>
      <c r="I1956" s="11" t="str">
        <f>IF(E1956="","",VLOOKUP(W1956,図書名リスト!$A$3:$W$1161,9,0))</f>
        <v/>
      </c>
      <c r="J1956" s="11" t="str">
        <f>IF(E1956="","",VLOOKUP(W1956,図書名リスト!$A$3:$W$1161,23,0))</f>
        <v/>
      </c>
      <c r="K1956" s="11" t="str">
        <f>IF(E1956="","",VLOOKUP(W1956,図書名リスト!$A$3:$W$11651,11,0))</f>
        <v/>
      </c>
      <c r="L1956" s="38" t="str">
        <f>IF(E1956="","",VLOOKUP(W1956,図書名リスト!$A$3:$W$1161,14,0))</f>
        <v/>
      </c>
      <c r="M1956" s="9" t="str">
        <f>IF(E1956="","",VLOOKUP(W1956,図書名リスト!$A$3:$W$1161,17,0))</f>
        <v/>
      </c>
      <c r="N1956" s="10"/>
      <c r="O1956" s="9" t="str">
        <f>IF(E1956="","",VLOOKUP(W1956,図書名リスト!$A$3:$W$1161,21,0))</f>
        <v/>
      </c>
      <c r="P1956" s="9" t="str">
        <f>IF(E1956="","",VLOOKUP(W1956,図書名リスト!$A$3:$W$1161,19,0))</f>
        <v/>
      </c>
      <c r="Q1956" s="9" t="str">
        <f>IF(E1956="","",VLOOKUP(W1956,図書名リスト!$A$3:$W$1161,20,0))</f>
        <v/>
      </c>
      <c r="R1956" s="9" t="str">
        <f>IF(E1956="","",VLOOKUP(W1956,図書名リスト!$A$3:$W$1161,22,0))</f>
        <v/>
      </c>
      <c r="S1956" s="8" t="str">
        <f t="shared" si="156"/>
        <v xml:space="preserve"> </v>
      </c>
      <c r="T1956" s="8" t="str">
        <f t="shared" si="157"/>
        <v>　</v>
      </c>
      <c r="U1956" s="8" t="str">
        <f t="shared" si="153"/>
        <v xml:space="preserve"> </v>
      </c>
      <c r="V1956" s="8">
        <f t="shared" si="154"/>
        <v>0</v>
      </c>
      <c r="W1956" s="7" t="str">
        <f t="shared" si="155"/>
        <v/>
      </c>
    </row>
    <row r="1957" spans="1:23" ht="57" customHeight="1" x14ac:dyDescent="0.15">
      <c r="A1957" s="10"/>
      <c r="B1957" s="16"/>
      <c r="C1957" s="16"/>
      <c r="D1957" s="15"/>
      <c r="E1957" s="14"/>
      <c r="F1957" s="13"/>
      <c r="G1957" s="12" t="str">
        <f>IF(E1957="","",VLOOKUP(E1957,図書名リスト!$C$3:$W$1161,16,0))</f>
        <v/>
      </c>
      <c r="H1957" s="11" t="str">
        <f>IF(E1957="","",VLOOKUP(W1957,図書名リスト!$A$3:$W$1161,5,0))</f>
        <v/>
      </c>
      <c r="I1957" s="11" t="str">
        <f>IF(E1957="","",VLOOKUP(W1957,図書名リスト!$A$3:$W$1161,9,0))</f>
        <v/>
      </c>
      <c r="J1957" s="11" t="str">
        <f>IF(E1957="","",VLOOKUP(W1957,図書名リスト!$A$3:$W$1161,23,0))</f>
        <v/>
      </c>
      <c r="K1957" s="11" t="str">
        <f>IF(E1957="","",VLOOKUP(W1957,図書名リスト!$A$3:$W$11651,11,0))</f>
        <v/>
      </c>
      <c r="L1957" s="38" t="str">
        <f>IF(E1957="","",VLOOKUP(W1957,図書名リスト!$A$3:$W$1161,14,0))</f>
        <v/>
      </c>
      <c r="M1957" s="9" t="str">
        <f>IF(E1957="","",VLOOKUP(W1957,図書名リスト!$A$3:$W$1161,17,0))</f>
        <v/>
      </c>
      <c r="N1957" s="10"/>
      <c r="O1957" s="9" t="str">
        <f>IF(E1957="","",VLOOKUP(W1957,図書名リスト!$A$3:$W$1161,21,0))</f>
        <v/>
      </c>
      <c r="P1957" s="9" t="str">
        <f>IF(E1957="","",VLOOKUP(W1957,図書名リスト!$A$3:$W$1161,19,0))</f>
        <v/>
      </c>
      <c r="Q1957" s="9" t="str">
        <f>IF(E1957="","",VLOOKUP(W1957,図書名リスト!$A$3:$W$1161,20,0))</f>
        <v/>
      </c>
      <c r="R1957" s="9" t="str">
        <f>IF(E1957="","",VLOOKUP(W1957,図書名リスト!$A$3:$W$1161,22,0))</f>
        <v/>
      </c>
      <c r="S1957" s="8" t="str">
        <f t="shared" si="156"/>
        <v xml:space="preserve"> </v>
      </c>
      <c r="T1957" s="8" t="str">
        <f t="shared" si="157"/>
        <v>　</v>
      </c>
      <c r="U1957" s="8" t="str">
        <f t="shared" si="153"/>
        <v xml:space="preserve"> </v>
      </c>
      <c r="V1957" s="8">
        <f t="shared" si="154"/>
        <v>0</v>
      </c>
      <c r="W1957" s="7" t="str">
        <f t="shared" si="155"/>
        <v/>
      </c>
    </row>
    <row r="1958" spans="1:23" ht="57" customHeight="1" x14ac:dyDescent="0.15">
      <c r="A1958" s="10"/>
      <c r="B1958" s="16"/>
      <c r="C1958" s="16"/>
      <c r="D1958" s="15"/>
      <c r="E1958" s="14"/>
      <c r="F1958" s="13"/>
      <c r="G1958" s="12" t="str">
        <f>IF(E1958="","",VLOOKUP(E1958,図書名リスト!$C$3:$W$1161,16,0))</f>
        <v/>
      </c>
      <c r="H1958" s="11" t="str">
        <f>IF(E1958="","",VLOOKUP(W1958,図書名リスト!$A$3:$W$1161,5,0))</f>
        <v/>
      </c>
      <c r="I1958" s="11" t="str">
        <f>IF(E1958="","",VLOOKUP(W1958,図書名リスト!$A$3:$W$1161,9,0))</f>
        <v/>
      </c>
      <c r="J1958" s="11" t="str">
        <f>IF(E1958="","",VLOOKUP(W1958,図書名リスト!$A$3:$W$1161,23,0))</f>
        <v/>
      </c>
      <c r="K1958" s="11" t="str">
        <f>IF(E1958="","",VLOOKUP(W1958,図書名リスト!$A$3:$W$11651,11,0))</f>
        <v/>
      </c>
      <c r="L1958" s="38" t="str">
        <f>IF(E1958="","",VLOOKUP(W1958,図書名リスト!$A$3:$W$1161,14,0))</f>
        <v/>
      </c>
      <c r="M1958" s="9" t="str">
        <f>IF(E1958="","",VLOOKUP(W1958,図書名リスト!$A$3:$W$1161,17,0))</f>
        <v/>
      </c>
      <c r="N1958" s="10"/>
      <c r="O1958" s="9" t="str">
        <f>IF(E1958="","",VLOOKUP(W1958,図書名リスト!$A$3:$W$1161,21,0))</f>
        <v/>
      </c>
      <c r="P1958" s="9" t="str">
        <f>IF(E1958="","",VLOOKUP(W1958,図書名リスト!$A$3:$W$1161,19,0))</f>
        <v/>
      </c>
      <c r="Q1958" s="9" t="str">
        <f>IF(E1958="","",VLOOKUP(W1958,図書名リスト!$A$3:$W$1161,20,0))</f>
        <v/>
      </c>
      <c r="R1958" s="9" t="str">
        <f>IF(E1958="","",VLOOKUP(W1958,図書名リスト!$A$3:$W$1161,22,0))</f>
        <v/>
      </c>
      <c r="S1958" s="8" t="str">
        <f t="shared" si="156"/>
        <v xml:space="preserve"> </v>
      </c>
      <c r="T1958" s="8" t="str">
        <f t="shared" si="157"/>
        <v>　</v>
      </c>
      <c r="U1958" s="8" t="str">
        <f t="shared" si="153"/>
        <v xml:space="preserve"> </v>
      </c>
      <c r="V1958" s="8">
        <f t="shared" si="154"/>
        <v>0</v>
      </c>
      <c r="W1958" s="7" t="str">
        <f t="shared" si="155"/>
        <v/>
      </c>
    </row>
    <row r="1959" spans="1:23" ht="57" customHeight="1" x14ac:dyDescent="0.15">
      <c r="A1959" s="10"/>
      <c r="B1959" s="16"/>
      <c r="C1959" s="16"/>
      <c r="D1959" s="15"/>
      <c r="E1959" s="14"/>
      <c r="F1959" s="13"/>
      <c r="G1959" s="12" t="str">
        <f>IF(E1959="","",VLOOKUP(E1959,図書名リスト!$C$3:$W$1161,16,0))</f>
        <v/>
      </c>
      <c r="H1959" s="11" t="str">
        <f>IF(E1959="","",VLOOKUP(W1959,図書名リスト!$A$3:$W$1161,5,0))</f>
        <v/>
      </c>
      <c r="I1959" s="11" t="str">
        <f>IF(E1959="","",VLOOKUP(W1959,図書名リスト!$A$3:$W$1161,9,0))</f>
        <v/>
      </c>
      <c r="J1959" s="11" t="str">
        <f>IF(E1959="","",VLOOKUP(W1959,図書名リスト!$A$3:$W$1161,23,0))</f>
        <v/>
      </c>
      <c r="K1959" s="11" t="str">
        <f>IF(E1959="","",VLOOKUP(W1959,図書名リスト!$A$3:$W$11651,11,0))</f>
        <v/>
      </c>
      <c r="L1959" s="38" t="str">
        <f>IF(E1959="","",VLOOKUP(W1959,図書名リスト!$A$3:$W$1161,14,0))</f>
        <v/>
      </c>
      <c r="M1959" s="9" t="str">
        <f>IF(E1959="","",VLOOKUP(W1959,図書名リスト!$A$3:$W$1161,17,0))</f>
        <v/>
      </c>
      <c r="N1959" s="10"/>
      <c r="O1959" s="9" t="str">
        <f>IF(E1959="","",VLOOKUP(W1959,図書名リスト!$A$3:$W$1161,21,0))</f>
        <v/>
      </c>
      <c r="P1959" s="9" t="str">
        <f>IF(E1959="","",VLOOKUP(W1959,図書名リスト!$A$3:$W$1161,19,0))</f>
        <v/>
      </c>
      <c r="Q1959" s="9" t="str">
        <f>IF(E1959="","",VLOOKUP(W1959,図書名リスト!$A$3:$W$1161,20,0))</f>
        <v/>
      </c>
      <c r="R1959" s="9" t="str">
        <f>IF(E1959="","",VLOOKUP(W1959,図書名リスト!$A$3:$W$1161,22,0))</f>
        <v/>
      </c>
      <c r="S1959" s="8" t="str">
        <f t="shared" si="156"/>
        <v xml:space="preserve"> </v>
      </c>
      <c r="T1959" s="8" t="str">
        <f t="shared" si="157"/>
        <v>　</v>
      </c>
      <c r="U1959" s="8" t="str">
        <f t="shared" si="153"/>
        <v xml:space="preserve"> </v>
      </c>
      <c r="V1959" s="8">
        <f t="shared" si="154"/>
        <v>0</v>
      </c>
      <c r="W1959" s="7" t="str">
        <f t="shared" si="155"/>
        <v/>
      </c>
    </row>
    <row r="1960" spans="1:23" ht="57" customHeight="1" x14ac:dyDescent="0.15">
      <c r="A1960" s="10"/>
      <c r="B1960" s="16"/>
      <c r="C1960" s="16"/>
      <c r="D1960" s="15"/>
      <c r="E1960" s="14"/>
      <c r="F1960" s="13"/>
      <c r="G1960" s="12" t="str">
        <f>IF(E1960="","",VLOOKUP(E1960,図書名リスト!$C$3:$W$1161,16,0))</f>
        <v/>
      </c>
      <c r="H1960" s="11" t="str">
        <f>IF(E1960="","",VLOOKUP(W1960,図書名リスト!$A$3:$W$1161,5,0))</f>
        <v/>
      </c>
      <c r="I1960" s="11" t="str">
        <f>IF(E1960="","",VLOOKUP(W1960,図書名リスト!$A$3:$W$1161,9,0))</f>
        <v/>
      </c>
      <c r="J1960" s="11" t="str">
        <f>IF(E1960="","",VLOOKUP(W1960,図書名リスト!$A$3:$W$1161,23,0))</f>
        <v/>
      </c>
      <c r="K1960" s="11" t="str">
        <f>IF(E1960="","",VLOOKUP(W1960,図書名リスト!$A$3:$W$11651,11,0))</f>
        <v/>
      </c>
      <c r="L1960" s="38" t="str">
        <f>IF(E1960="","",VLOOKUP(W1960,図書名リスト!$A$3:$W$1161,14,0))</f>
        <v/>
      </c>
      <c r="M1960" s="9" t="str">
        <f>IF(E1960="","",VLOOKUP(W1960,図書名リスト!$A$3:$W$1161,17,0))</f>
        <v/>
      </c>
      <c r="N1960" s="10"/>
      <c r="O1960" s="9" t="str">
        <f>IF(E1960="","",VLOOKUP(W1960,図書名リスト!$A$3:$W$1161,21,0))</f>
        <v/>
      </c>
      <c r="P1960" s="9" t="str">
        <f>IF(E1960="","",VLOOKUP(W1960,図書名リスト!$A$3:$W$1161,19,0))</f>
        <v/>
      </c>
      <c r="Q1960" s="9" t="str">
        <f>IF(E1960="","",VLOOKUP(W1960,図書名リスト!$A$3:$W$1161,20,0))</f>
        <v/>
      </c>
      <c r="R1960" s="9" t="str">
        <f>IF(E1960="","",VLOOKUP(W1960,図書名リスト!$A$3:$W$1161,22,0))</f>
        <v/>
      </c>
      <c r="S1960" s="8" t="str">
        <f t="shared" si="156"/>
        <v xml:space="preserve"> </v>
      </c>
      <c r="T1960" s="8" t="str">
        <f t="shared" si="157"/>
        <v>　</v>
      </c>
      <c r="U1960" s="8" t="str">
        <f t="shared" si="153"/>
        <v xml:space="preserve"> </v>
      </c>
      <c r="V1960" s="8">
        <f t="shared" si="154"/>
        <v>0</v>
      </c>
      <c r="W1960" s="7" t="str">
        <f t="shared" si="155"/>
        <v/>
      </c>
    </row>
    <row r="1961" spans="1:23" ht="57" customHeight="1" x14ac:dyDescent="0.15">
      <c r="A1961" s="10"/>
      <c r="B1961" s="16"/>
      <c r="C1961" s="16"/>
      <c r="D1961" s="15"/>
      <c r="E1961" s="14"/>
      <c r="F1961" s="13"/>
      <c r="G1961" s="12" t="str">
        <f>IF(E1961="","",VLOOKUP(E1961,図書名リスト!$C$3:$W$1161,16,0))</f>
        <v/>
      </c>
      <c r="H1961" s="11" t="str">
        <f>IF(E1961="","",VLOOKUP(W1961,図書名リスト!$A$3:$W$1161,5,0))</f>
        <v/>
      </c>
      <c r="I1961" s="11" t="str">
        <f>IF(E1961="","",VLOOKUP(W1961,図書名リスト!$A$3:$W$1161,9,0))</f>
        <v/>
      </c>
      <c r="J1961" s="11" t="str">
        <f>IF(E1961="","",VLOOKUP(W1961,図書名リスト!$A$3:$W$1161,23,0))</f>
        <v/>
      </c>
      <c r="K1961" s="11" t="str">
        <f>IF(E1961="","",VLOOKUP(W1961,図書名リスト!$A$3:$W$11651,11,0))</f>
        <v/>
      </c>
      <c r="L1961" s="38" t="str">
        <f>IF(E1961="","",VLOOKUP(W1961,図書名リスト!$A$3:$W$1161,14,0))</f>
        <v/>
      </c>
      <c r="M1961" s="9" t="str">
        <f>IF(E1961="","",VLOOKUP(W1961,図書名リスト!$A$3:$W$1161,17,0))</f>
        <v/>
      </c>
      <c r="N1961" s="10"/>
      <c r="O1961" s="9" t="str">
        <f>IF(E1961="","",VLOOKUP(W1961,図書名リスト!$A$3:$W$1161,21,0))</f>
        <v/>
      </c>
      <c r="P1961" s="9" t="str">
        <f>IF(E1961="","",VLOOKUP(W1961,図書名リスト!$A$3:$W$1161,19,0))</f>
        <v/>
      </c>
      <c r="Q1961" s="9" t="str">
        <f>IF(E1961="","",VLOOKUP(W1961,図書名リスト!$A$3:$W$1161,20,0))</f>
        <v/>
      </c>
      <c r="R1961" s="9" t="str">
        <f>IF(E1961="","",VLOOKUP(W1961,図書名リスト!$A$3:$W$1161,22,0))</f>
        <v/>
      </c>
      <c r="S1961" s="8" t="str">
        <f t="shared" si="156"/>
        <v xml:space="preserve"> </v>
      </c>
      <c r="T1961" s="8" t="str">
        <f t="shared" si="157"/>
        <v>　</v>
      </c>
      <c r="U1961" s="8" t="str">
        <f t="shared" ref="U1961:U2000" si="158">IF($A1961=0," ",VLOOKUP(S1961,$Y$14:$Z$60,2,0))</f>
        <v xml:space="preserve"> </v>
      </c>
      <c r="V1961" s="8">
        <f t="shared" ref="V1961:V2000" si="159">A1961</f>
        <v>0</v>
      </c>
      <c r="W1961" s="7" t="str">
        <f t="shared" ref="W1961:W2000" si="160">IF(E1961&amp;F1961="","",CONCATENATE(E1961,F1961))</f>
        <v/>
      </c>
    </row>
    <row r="1962" spans="1:23" ht="57" customHeight="1" x14ac:dyDescent="0.15">
      <c r="A1962" s="10"/>
      <c r="B1962" s="16"/>
      <c r="C1962" s="16"/>
      <c r="D1962" s="15"/>
      <c r="E1962" s="14"/>
      <c r="F1962" s="13"/>
      <c r="G1962" s="12" t="str">
        <f>IF(E1962="","",VLOOKUP(E1962,図書名リスト!$C$3:$W$1161,16,0))</f>
        <v/>
      </c>
      <c r="H1962" s="11" t="str">
        <f>IF(E1962="","",VLOOKUP(W1962,図書名リスト!$A$3:$W$1161,5,0))</f>
        <v/>
      </c>
      <c r="I1962" s="11" t="str">
        <f>IF(E1962="","",VLOOKUP(W1962,図書名リスト!$A$3:$W$1161,9,0))</f>
        <v/>
      </c>
      <c r="J1962" s="11" t="str">
        <f>IF(E1962="","",VLOOKUP(W1962,図書名リスト!$A$3:$W$1161,23,0))</f>
        <v/>
      </c>
      <c r="K1962" s="11" t="str">
        <f>IF(E1962="","",VLOOKUP(W1962,図書名リスト!$A$3:$W$11651,11,0))</f>
        <v/>
      </c>
      <c r="L1962" s="38" t="str">
        <f>IF(E1962="","",VLOOKUP(W1962,図書名リスト!$A$3:$W$1161,14,0))</f>
        <v/>
      </c>
      <c r="M1962" s="9" t="str">
        <f>IF(E1962="","",VLOOKUP(W1962,図書名リスト!$A$3:$W$1161,17,0))</f>
        <v/>
      </c>
      <c r="N1962" s="10"/>
      <c r="O1962" s="9" t="str">
        <f>IF(E1962="","",VLOOKUP(W1962,図書名リスト!$A$3:$W$1161,21,0))</f>
        <v/>
      </c>
      <c r="P1962" s="9" t="str">
        <f>IF(E1962="","",VLOOKUP(W1962,図書名リスト!$A$3:$W$1161,19,0))</f>
        <v/>
      </c>
      <c r="Q1962" s="9" t="str">
        <f>IF(E1962="","",VLOOKUP(W1962,図書名リスト!$A$3:$W$1161,20,0))</f>
        <v/>
      </c>
      <c r="R1962" s="9" t="str">
        <f>IF(E1962="","",VLOOKUP(W1962,図書名リスト!$A$3:$W$1161,22,0))</f>
        <v/>
      </c>
      <c r="S1962" s="8" t="str">
        <f t="shared" si="156"/>
        <v xml:space="preserve"> </v>
      </c>
      <c r="T1962" s="8" t="str">
        <f t="shared" si="157"/>
        <v>　</v>
      </c>
      <c r="U1962" s="8" t="str">
        <f t="shared" si="158"/>
        <v xml:space="preserve"> </v>
      </c>
      <c r="V1962" s="8">
        <f t="shared" si="159"/>
        <v>0</v>
      </c>
      <c r="W1962" s="7" t="str">
        <f t="shared" si="160"/>
        <v/>
      </c>
    </row>
    <row r="1963" spans="1:23" ht="57" customHeight="1" x14ac:dyDescent="0.15">
      <c r="A1963" s="10"/>
      <c r="B1963" s="16"/>
      <c r="C1963" s="16"/>
      <c r="D1963" s="15"/>
      <c r="E1963" s="14"/>
      <c r="F1963" s="13"/>
      <c r="G1963" s="12" t="str">
        <f>IF(E1963="","",VLOOKUP(E1963,図書名リスト!$C$3:$W$1161,16,0))</f>
        <v/>
      </c>
      <c r="H1963" s="11" t="str">
        <f>IF(E1963="","",VLOOKUP(W1963,図書名リスト!$A$3:$W$1161,5,0))</f>
        <v/>
      </c>
      <c r="I1963" s="11" t="str">
        <f>IF(E1963="","",VLOOKUP(W1963,図書名リスト!$A$3:$W$1161,9,0))</f>
        <v/>
      </c>
      <c r="J1963" s="11" t="str">
        <f>IF(E1963="","",VLOOKUP(W1963,図書名リスト!$A$3:$W$1161,23,0))</f>
        <v/>
      </c>
      <c r="K1963" s="11" t="str">
        <f>IF(E1963="","",VLOOKUP(W1963,図書名リスト!$A$3:$W$11651,11,0))</f>
        <v/>
      </c>
      <c r="L1963" s="38" t="str">
        <f>IF(E1963="","",VLOOKUP(W1963,図書名リスト!$A$3:$W$1161,14,0))</f>
        <v/>
      </c>
      <c r="M1963" s="9" t="str">
        <f>IF(E1963="","",VLOOKUP(W1963,図書名リスト!$A$3:$W$1161,17,0))</f>
        <v/>
      </c>
      <c r="N1963" s="10"/>
      <c r="O1963" s="9" t="str">
        <f>IF(E1963="","",VLOOKUP(W1963,図書名リスト!$A$3:$W$1161,21,0))</f>
        <v/>
      </c>
      <c r="P1963" s="9" t="str">
        <f>IF(E1963="","",VLOOKUP(W1963,図書名リスト!$A$3:$W$1161,19,0))</f>
        <v/>
      </c>
      <c r="Q1963" s="9" t="str">
        <f>IF(E1963="","",VLOOKUP(W1963,図書名リスト!$A$3:$W$1161,20,0))</f>
        <v/>
      </c>
      <c r="R1963" s="9" t="str">
        <f>IF(E1963="","",VLOOKUP(W1963,図書名リスト!$A$3:$W$1161,22,0))</f>
        <v/>
      </c>
      <c r="S1963" s="8" t="str">
        <f t="shared" si="156"/>
        <v xml:space="preserve"> </v>
      </c>
      <c r="T1963" s="8" t="str">
        <f t="shared" si="157"/>
        <v>　</v>
      </c>
      <c r="U1963" s="8" t="str">
        <f t="shared" si="158"/>
        <v xml:space="preserve"> </v>
      </c>
      <c r="V1963" s="8">
        <f t="shared" si="159"/>
        <v>0</v>
      </c>
      <c r="W1963" s="7" t="str">
        <f t="shared" si="160"/>
        <v/>
      </c>
    </row>
    <row r="1964" spans="1:23" ht="57" customHeight="1" x14ac:dyDescent="0.15">
      <c r="A1964" s="10"/>
      <c r="B1964" s="16"/>
      <c r="C1964" s="16"/>
      <c r="D1964" s="15"/>
      <c r="E1964" s="14"/>
      <c r="F1964" s="13"/>
      <c r="G1964" s="12" t="str">
        <f>IF(E1964="","",VLOOKUP(E1964,図書名リスト!$C$3:$W$1161,16,0))</f>
        <v/>
      </c>
      <c r="H1964" s="11" t="str">
        <f>IF(E1964="","",VLOOKUP(W1964,図書名リスト!$A$3:$W$1161,5,0))</f>
        <v/>
      </c>
      <c r="I1964" s="11" t="str">
        <f>IF(E1964="","",VLOOKUP(W1964,図書名リスト!$A$3:$W$1161,9,0))</f>
        <v/>
      </c>
      <c r="J1964" s="11" t="str">
        <f>IF(E1964="","",VLOOKUP(W1964,図書名リスト!$A$3:$W$1161,23,0))</f>
        <v/>
      </c>
      <c r="K1964" s="11" t="str">
        <f>IF(E1964="","",VLOOKUP(W1964,図書名リスト!$A$3:$W$11651,11,0))</f>
        <v/>
      </c>
      <c r="L1964" s="38" t="str">
        <f>IF(E1964="","",VLOOKUP(W1964,図書名リスト!$A$3:$W$1161,14,0))</f>
        <v/>
      </c>
      <c r="M1964" s="9" t="str">
        <f>IF(E1964="","",VLOOKUP(W1964,図書名リスト!$A$3:$W$1161,17,0))</f>
        <v/>
      </c>
      <c r="N1964" s="10"/>
      <c r="O1964" s="9" t="str">
        <f>IF(E1964="","",VLOOKUP(W1964,図書名リスト!$A$3:$W$1161,21,0))</f>
        <v/>
      </c>
      <c r="P1964" s="9" t="str">
        <f>IF(E1964="","",VLOOKUP(W1964,図書名リスト!$A$3:$W$1161,19,0))</f>
        <v/>
      </c>
      <c r="Q1964" s="9" t="str">
        <f>IF(E1964="","",VLOOKUP(W1964,図書名リスト!$A$3:$W$1161,20,0))</f>
        <v/>
      </c>
      <c r="R1964" s="9" t="str">
        <f>IF(E1964="","",VLOOKUP(W1964,図書名リスト!$A$3:$W$1161,22,0))</f>
        <v/>
      </c>
      <c r="S1964" s="8" t="str">
        <f t="shared" si="156"/>
        <v xml:space="preserve"> </v>
      </c>
      <c r="T1964" s="8" t="str">
        <f t="shared" si="157"/>
        <v>　</v>
      </c>
      <c r="U1964" s="8" t="str">
        <f t="shared" si="158"/>
        <v xml:space="preserve"> </v>
      </c>
      <c r="V1964" s="8">
        <f t="shared" si="159"/>
        <v>0</v>
      </c>
      <c r="W1964" s="7" t="str">
        <f t="shared" si="160"/>
        <v/>
      </c>
    </row>
    <row r="1965" spans="1:23" ht="57" customHeight="1" x14ac:dyDescent="0.15">
      <c r="A1965" s="10"/>
      <c r="B1965" s="16"/>
      <c r="C1965" s="16"/>
      <c r="D1965" s="15"/>
      <c r="E1965" s="14"/>
      <c r="F1965" s="13"/>
      <c r="G1965" s="12" t="str">
        <f>IF(E1965="","",VLOOKUP(E1965,図書名リスト!$C$3:$W$1161,16,0))</f>
        <v/>
      </c>
      <c r="H1965" s="11" t="str">
        <f>IF(E1965="","",VLOOKUP(W1965,図書名リスト!$A$3:$W$1161,5,0))</f>
        <v/>
      </c>
      <c r="I1965" s="11" t="str">
        <f>IF(E1965="","",VLOOKUP(W1965,図書名リスト!$A$3:$W$1161,9,0))</f>
        <v/>
      </c>
      <c r="J1965" s="11" t="str">
        <f>IF(E1965="","",VLOOKUP(W1965,図書名リスト!$A$3:$W$1161,23,0))</f>
        <v/>
      </c>
      <c r="K1965" s="11" t="str">
        <f>IF(E1965="","",VLOOKUP(W1965,図書名リスト!$A$3:$W$11651,11,0))</f>
        <v/>
      </c>
      <c r="L1965" s="38" t="str">
        <f>IF(E1965="","",VLOOKUP(W1965,図書名リスト!$A$3:$W$1161,14,0))</f>
        <v/>
      </c>
      <c r="M1965" s="9" t="str">
        <f>IF(E1965="","",VLOOKUP(W1965,図書名リスト!$A$3:$W$1161,17,0))</f>
        <v/>
      </c>
      <c r="N1965" s="10"/>
      <c r="O1965" s="9" t="str">
        <f>IF(E1965="","",VLOOKUP(W1965,図書名リスト!$A$3:$W$1161,21,0))</f>
        <v/>
      </c>
      <c r="P1965" s="9" t="str">
        <f>IF(E1965="","",VLOOKUP(W1965,図書名リスト!$A$3:$W$1161,19,0))</f>
        <v/>
      </c>
      <c r="Q1965" s="9" t="str">
        <f>IF(E1965="","",VLOOKUP(W1965,図書名リスト!$A$3:$W$1161,20,0))</f>
        <v/>
      </c>
      <c r="R1965" s="9" t="str">
        <f>IF(E1965="","",VLOOKUP(W1965,図書名リスト!$A$3:$W$1161,22,0))</f>
        <v/>
      </c>
      <c r="S1965" s="8" t="str">
        <f t="shared" si="156"/>
        <v xml:space="preserve"> </v>
      </c>
      <c r="T1965" s="8" t="str">
        <f t="shared" si="157"/>
        <v>　</v>
      </c>
      <c r="U1965" s="8" t="str">
        <f t="shared" si="158"/>
        <v xml:space="preserve"> </v>
      </c>
      <c r="V1965" s="8">
        <f t="shared" si="159"/>
        <v>0</v>
      </c>
      <c r="W1965" s="7" t="str">
        <f t="shared" si="160"/>
        <v/>
      </c>
    </row>
    <row r="1966" spans="1:23" ht="57" customHeight="1" x14ac:dyDescent="0.15">
      <c r="A1966" s="10"/>
      <c r="B1966" s="16"/>
      <c r="C1966" s="16"/>
      <c r="D1966" s="15"/>
      <c r="E1966" s="14"/>
      <c r="F1966" s="13"/>
      <c r="G1966" s="12" t="str">
        <f>IF(E1966="","",VLOOKUP(E1966,図書名リスト!$C$3:$W$1161,16,0))</f>
        <v/>
      </c>
      <c r="H1966" s="11" t="str">
        <f>IF(E1966="","",VLOOKUP(W1966,図書名リスト!$A$3:$W$1161,5,0))</f>
        <v/>
      </c>
      <c r="I1966" s="11" t="str">
        <f>IF(E1966="","",VLOOKUP(W1966,図書名リスト!$A$3:$W$1161,9,0))</f>
        <v/>
      </c>
      <c r="J1966" s="11" t="str">
        <f>IF(E1966="","",VLOOKUP(W1966,図書名リスト!$A$3:$W$1161,23,0))</f>
        <v/>
      </c>
      <c r="K1966" s="11" t="str">
        <f>IF(E1966="","",VLOOKUP(W1966,図書名リスト!$A$3:$W$11651,11,0))</f>
        <v/>
      </c>
      <c r="L1966" s="38" t="str">
        <f>IF(E1966="","",VLOOKUP(W1966,図書名リスト!$A$3:$W$1161,14,0))</f>
        <v/>
      </c>
      <c r="M1966" s="9" t="str">
        <f>IF(E1966="","",VLOOKUP(W1966,図書名リスト!$A$3:$W$1161,17,0))</f>
        <v/>
      </c>
      <c r="N1966" s="10"/>
      <c r="O1966" s="9" t="str">
        <f>IF(E1966="","",VLOOKUP(W1966,図書名リスト!$A$3:$W$1161,21,0))</f>
        <v/>
      </c>
      <c r="P1966" s="9" t="str">
        <f>IF(E1966="","",VLOOKUP(W1966,図書名リスト!$A$3:$W$1161,19,0))</f>
        <v/>
      </c>
      <c r="Q1966" s="9" t="str">
        <f>IF(E1966="","",VLOOKUP(W1966,図書名リスト!$A$3:$W$1161,20,0))</f>
        <v/>
      </c>
      <c r="R1966" s="9" t="str">
        <f>IF(E1966="","",VLOOKUP(W1966,図書名リスト!$A$3:$W$1161,22,0))</f>
        <v/>
      </c>
      <c r="S1966" s="8" t="str">
        <f t="shared" si="156"/>
        <v xml:space="preserve"> </v>
      </c>
      <c r="T1966" s="8" t="str">
        <f t="shared" si="157"/>
        <v>　</v>
      </c>
      <c r="U1966" s="8" t="str">
        <f t="shared" si="158"/>
        <v xml:space="preserve"> </v>
      </c>
      <c r="V1966" s="8">
        <f t="shared" si="159"/>
        <v>0</v>
      </c>
      <c r="W1966" s="7" t="str">
        <f t="shared" si="160"/>
        <v/>
      </c>
    </row>
    <row r="1967" spans="1:23" ht="57" customHeight="1" x14ac:dyDescent="0.15">
      <c r="A1967" s="10"/>
      <c r="B1967" s="16"/>
      <c r="C1967" s="16"/>
      <c r="D1967" s="15"/>
      <c r="E1967" s="14"/>
      <c r="F1967" s="13"/>
      <c r="G1967" s="12" t="str">
        <f>IF(E1967="","",VLOOKUP(E1967,図書名リスト!$C$3:$W$1161,16,0))</f>
        <v/>
      </c>
      <c r="H1967" s="11" t="str">
        <f>IF(E1967="","",VLOOKUP(W1967,図書名リスト!$A$3:$W$1161,5,0))</f>
        <v/>
      </c>
      <c r="I1967" s="11" t="str">
        <f>IF(E1967="","",VLOOKUP(W1967,図書名リスト!$A$3:$W$1161,9,0))</f>
        <v/>
      </c>
      <c r="J1967" s="11" t="str">
        <f>IF(E1967="","",VLOOKUP(W1967,図書名リスト!$A$3:$W$1161,23,0))</f>
        <v/>
      </c>
      <c r="K1967" s="11" t="str">
        <f>IF(E1967="","",VLOOKUP(W1967,図書名リスト!$A$3:$W$11651,11,0))</f>
        <v/>
      </c>
      <c r="L1967" s="38" t="str">
        <f>IF(E1967="","",VLOOKUP(W1967,図書名リスト!$A$3:$W$1161,14,0))</f>
        <v/>
      </c>
      <c r="M1967" s="9" t="str">
        <f>IF(E1967="","",VLOOKUP(W1967,図書名リスト!$A$3:$W$1161,17,0))</f>
        <v/>
      </c>
      <c r="N1967" s="10"/>
      <c r="O1967" s="9" t="str">
        <f>IF(E1967="","",VLOOKUP(W1967,図書名リスト!$A$3:$W$1161,21,0))</f>
        <v/>
      </c>
      <c r="P1967" s="9" t="str">
        <f>IF(E1967="","",VLOOKUP(W1967,図書名リスト!$A$3:$W$1161,19,0))</f>
        <v/>
      </c>
      <c r="Q1967" s="9" t="str">
        <f>IF(E1967="","",VLOOKUP(W1967,図書名リスト!$A$3:$W$1161,20,0))</f>
        <v/>
      </c>
      <c r="R1967" s="9" t="str">
        <f>IF(E1967="","",VLOOKUP(W1967,図書名リスト!$A$3:$W$1161,22,0))</f>
        <v/>
      </c>
      <c r="S1967" s="8" t="str">
        <f t="shared" si="156"/>
        <v xml:space="preserve"> </v>
      </c>
      <c r="T1967" s="8" t="str">
        <f t="shared" si="157"/>
        <v>　</v>
      </c>
      <c r="U1967" s="8" t="str">
        <f t="shared" si="158"/>
        <v xml:space="preserve"> </v>
      </c>
      <c r="V1967" s="8">
        <f t="shared" si="159"/>
        <v>0</v>
      </c>
      <c r="W1967" s="7" t="str">
        <f t="shared" si="160"/>
        <v/>
      </c>
    </row>
    <row r="1968" spans="1:23" ht="57" customHeight="1" x14ac:dyDescent="0.15">
      <c r="A1968" s="10"/>
      <c r="B1968" s="16"/>
      <c r="C1968" s="16"/>
      <c r="D1968" s="15"/>
      <c r="E1968" s="14"/>
      <c r="F1968" s="13"/>
      <c r="G1968" s="12" t="str">
        <f>IF(E1968="","",VLOOKUP(E1968,図書名リスト!$C$3:$W$1161,16,0))</f>
        <v/>
      </c>
      <c r="H1968" s="11" t="str">
        <f>IF(E1968="","",VLOOKUP(W1968,図書名リスト!$A$3:$W$1161,5,0))</f>
        <v/>
      </c>
      <c r="I1968" s="11" t="str">
        <f>IF(E1968="","",VLOOKUP(W1968,図書名リスト!$A$3:$W$1161,9,0))</f>
        <v/>
      </c>
      <c r="J1968" s="11" t="str">
        <f>IF(E1968="","",VLOOKUP(W1968,図書名リスト!$A$3:$W$1161,23,0))</f>
        <v/>
      </c>
      <c r="K1968" s="11" t="str">
        <f>IF(E1968="","",VLOOKUP(W1968,図書名リスト!$A$3:$W$11651,11,0))</f>
        <v/>
      </c>
      <c r="L1968" s="38" t="str">
        <f>IF(E1968="","",VLOOKUP(W1968,図書名リスト!$A$3:$W$1161,14,0))</f>
        <v/>
      </c>
      <c r="M1968" s="9" t="str">
        <f>IF(E1968="","",VLOOKUP(W1968,図書名リスト!$A$3:$W$1161,17,0))</f>
        <v/>
      </c>
      <c r="N1968" s="10"/>
      <c r="O1968" s="9" t="str">
        <f>IF(E1968="","",VLOOKUP(W1968,図書名リスト!$A$3:$W$1161,21,0))</f>
        <v/>
      </c>
      <c r="P1968" s="9" t="str">
        <f>IF(E1968="","",VLOOKUP(W1968,図書名リスト!$A$3:$W$1161,19,0))</f>
        <v/>
      </c>
      <c r="Q1968" s="9" t="str">
        <f>IF(E1968="","",VLOOKUP(W1968,図書名リスト!$A$3:$W$1161,20,0))</f>
        <v/>
      </c>
      <c r="R1968" s="9" t="str">
        <f>IF(E1968="","",VLOOKUP(W1968,図書名リスト!$A$3:$W$1161,22,0))</f>
        <v/>
      </c>
      <c r="S1968" s="8" t="str">
        <f t="shared" si="156"/>
        <v xml:space="preserve"> </v>
      </c>
      <c r="T1968" s="8" t="str">
        <f t="shared" si="157"/>
        <v>　</v>
      </c>
      <c r="U1968" s="8" t="str">
        <f t="shared" si="158"/>
        <v xml:space="preserve"> </v>
      </c>
      <c r="V1968" s="8">
        <f t="shared" si="159"/>
        <v>0</v>
      </c>
      <c r="W1968" s="7" t="str">
        <f t="shared" si="160"/>
        <v/>
      </c>
    </row>
    <row r="1969" spans="1:23" ht="57" customHeight="1" x14ac:dyDescent="0.15">
      <c r="A1969" s="10"/>
      <c r="B1969" s="16"/>
      <c r="C1969" s="16"/>
      <c r="D1969" s="15"/>
      <c r="E1969" s="14"/>
      <c r="F1969" s="13"/>
      <c r="G1969" s="12" t="str">
        <f>IF(E1969="","",VLOOKUP(E1969,図書名リスト!$C$3:$W$1161,16,0))</f>
        <v/>
      </c>
      <c r="H1969" s="11" t="str">
        <f>IF(E1969="","",VLOOKUP(W1969,図書名リスト!$A$3:$W$1161,5,0))</f>
        <v/>
      </c>
      <c r="I1969" s="11" t="str">
        <f>IF(E1969="","",VLOOKUP(W1969,図書名リスト!$A$3:$W$1161,9,0))</f>
        <v/>
      </c>
      <c r="J1969" s="11" t="str">
        <f>IF(E1969="","",VLOOKUP(W1969,図書名リスト!$A$3:$W$1161,23,0))</f>
        <v/>
      </c>
      <c r="K1969" s="11" t="str">
        <f>IF(E1969="","",VLOOKUP(W1969,図書名リスト!$A$3:$W$11651,11,0))</f>
        <v/>
      </c>
      <c r="L1969" s="38" t="str">
        <f>IF(E1969="","",VLOOKUP(W1969,図書名リスト!$A$3:$W$1161,14,0))</f>
        <v/>
      </c>
      <c r="M1969" s="9" t="str">
        <f>IF(E1969="","",VLOOKUP(W1969,図書名リスト!$A$3:$W$1161,17,0))</f>
        <v/>
      </c>
      <c r="N1969" s="10"/>
      <c r="O1969" s="9" t="str">
        <f>IF(E1969="","",VLOOKUP(W1969,図書名リスト!$A$3:$W$1161,21,0))</f>
        <v/>
      </c>
      <c r="P1969" s="9" t="str">
        <f>IF(E1969="","",VLOOKUP(W1969,図書名リスト!$A$3:$W$1161,19,0))</f>
        <v/>
      </c>
      <c r="Q1969" s="9" t="str">
        <f>IF(E1969="","",VLOOKUP(W1969,図書名リスト!$A$3:$W$1161,20,0))</f>
        <v/>
      </c>
      <c r="R1969" s="9" t="str">
        <f>IF(E1969="","",VLOOKUP(W1969,図書名リスト!$A$3:$W$1161,22,0))</f>
        <v/>
      </c>
      <c r="S1969" s="8" t="str">
        <f t="shared" si="156"/>
        <v xml:space="preserve"> </v>
      </c>
      <c r="T1969" s="8" t="str">
        <f t="shared" si="157"/>
        <v>　</v>
      </c>
      <c r="U1969" s="8" t="str">
        <f t="shared" si="158"/>
        <v xml:space="preserve"> </v>
      </c>
      <c r="V1969" s="8">
        <f t="shared" si="159"/>
        <v>0</v>
      </c>
      <c r="W1969" s="7" t="str">
        <f t="shared" si="160"/>
        <v/>
      </c>
    </row>
    <row r="1970" spans="1:23" ht="57" customHeight="1" x14ac:dyDescent="0.15">
      <c r="A1970" s="10"/>
      <c r="B1970" s="16"/>
      <c r="C1970" s="16"/>
      <c r="D1970" s="15"/>
      <c r="E1970" s="14"/>
      <c r="F1970" s="13"/>
      <c r="G1970" s="12" t="str">
        <f>IF(E1970="","",VLOOKUP(E1970,図書名リスト!$C$3:$W$1161,16,0))</f>
        <v/>
      </c>
      <c r="H1970" s="11" t="str">
        <f>IF(E1970="","",VLOOKUP(W1970,図書名リスト!$A$3:$W$1161,5,0))</f>
        <v/>
      </c>
      <c r="I1970" s="11" t="str">
        <f>IF(E1970="","",VLOOKUP(W1970,図書名リスト!$A$3:$W$1161,9,0))</f>
        <v/>
      </c>
      <c r="J1970" s="11" t="str">
        <f>IF(E1970="","",VLOOKUP(W1970,図書名リスト!$A$3:$W$1161,23,0))</f>
        <v/>
      </c>
      <c r="K1970" s="11" t="str">
        <f>IF(E1970="","",VLOOKUP(W1970,図書名リスト!$A$3:$W$11651,11,0))</f>
        <v/>
      </c>
      <c r="L1970" s="38" t="str">
        <f>IF(E1970="","",VLOOKUP(W1970,図書名リスト!$A$3:$W$1161,14,0))</f>
        <v/>
      </c>
      <c r="M1970" s="9" t="str">
        <f>IF(E1970="","",VLOOKUP(W1970,図書名リスト!$A$3:$W$1161,17,0))</f>
        <v/>
      </c>
      <c r="N1970" s="10"/>
      <c r="O1970" s="9" t="str">
        <f>IF(E1970="","",VLOOKUP(W1970,図書名リスト!$A$3:$W$1161,21,0))</f>
        <v/>
      </c>
      <c r="P1970" s="9" t="str">
        <f>IF(E1970="","",VLOOKUP(W1970,図書名リスト!$A$3:$W$1161,19,0))</f>
        <v/>
      </c>
      <c r="Q1970" s="9" t="str">
        <f>IF(E1970="","",VLOOKUP(W1970,図書名リスト!$A$3:$W$1161,20,0))</f>
        <v/>
      </c>
      <c r="R1970" s="9" t="str">
        <f>IF(E1970="","",VLOOKUP(W1970,図書名リスト!$A$3:$W$1161,22,0))</f>
        <v/>
      </c>
      <c r="S1970" s="8" t="str">
        <f t="shared" si="156"/>
        <v xml:space="preserve"> </v>
      </c>
      <c r="T1970" s="8" t="str">
        <f t="shared" si="157"/>
        <v>　</v>
      </c>
      <c r="U1970" s="8" t="str">
        <f t="shared" si="158"/>
        <v xml:space="preserve"> </v>
      </c>
      <c r="V1970" s="8">
        <f t="shared" si="159"/>
        <v>0</v>
      </c>
      <c r="W1970" s="7" t="str">
        <f t="shared" si="160"/>
        <v/>
      </c>
    </row>
    <row r="1971" spans="1:23" ht="57" customHeight="1" x14ac:dyDescent="0.15">
      <c r="A1971" s="10"/>
      <c r="B1971" s="16"/>
      <c r="C1971" s="16"/>
      <c r="D1971" s="15"/>
      <c r="E1971" s="14"/>
      <c r="F1971" s="13"/>
      <c r="G1971" s="12" t="str">
        <f>IF(E1971="","",VLOOKUP(E1971,図書名リスト!$C$3:$W$1161,16,0))</f>
        <v/>
      </c>
      <c r="H1971" s="11" t="str">
        <f>IF(E1971="","",VLOOKUP(W1971,図書名リスト!$A$3:$W$1161,5,0))</f>
        <v/>
      </c>
      <c r="I1971" s="11" t="str">
        <f>IF(E1971="","",VLOOKUP(W1971,図書名リスト!$A$3:$W$1161,9,0))</f>
        <v/>
      </c>
      <c r="J1971" s="11" t="str">
        <f>IF(E1971="","",VLOOKUP(W1971,図書名リスト!$A$3:$W$1161,23,0))</f>
        <v/>
      </c>
      <c r="K1971" s="11" t="str">
        <f>IF(E1971="","",VLOOKUP(W1971,図書名リスト!$A$3:$W$11651,11,0))</f>
        <v/>
      </c>
      <c r="L1971" s="38" t="str">
        <f>IF(E1971="","",VLOOKUP(W1971,図書名リスト!$A$3:$W$1161,14,0))</f>
        <v/>
      </c>
      <c r="M1971" s="9" t="str">
        <f>IF(E1971="","",VLOOKUP(W1971,図書名リスト!$A$3:$W$1161,17,0))</f>
        <v/>
      </c>
      <c r="N1971" s="10"/>
      <c r="O1971" s="9" t="str">
        <f>IF(E1971="","",VLOOKUP(W1971,図書名リスト!$A$3:$W$1161,21,0))</f>
        <v/>
      </c>
      <c r="P1971" s="9" t="str">
        <f>IF(E1971="","",VLOOKUP(W1971,図書名リスト!$A$3:$W$1161,19,0))</f>
        <v/>
      </c>
      <c r="Q1971" s="9" t="str">
        <f>IF(E1971="","",VLOOKUP(W1971,図書名リスト!$A$3:$W$1161,20,0))</f>
        <v/>
      </c>
      <c r="R1971" s="9" t="str">
        <f>IF(E1971="","",VLOOKUP(W1971,図書名リスト!$A$3:$W$1161,22,0))</f>
        <v/>
      </c>
      <c r="S1971" s="8" t="str">
        <f t="shared" si="156"/>
        <v xml:space="preserve"> </v>
      </c>
      <c r="T1971" s="8" t="str">
        <f t="shared" si="157"/>
        <v>　</v>
      </c>
      <c r="U1971" s="8" t="str">
        <f t="shared" si="158"/>
        <v xml:space="preserve"> </v>
      </c>
      <c r="V1971" s="8">
        <f t="shared" si="159"/>
        <v>0</v>
      </c>
      <c r="W1971" s="7" t="str">
        <f t="shared" si="160"/>
        <v/>
      </c>
    </row>
    <row r="1972" spans="1:23" ht="57" customHeight="1" x14ac:dyDescent="0.15">
      <c r="A1972" s="10"/>
      <c r="B1972" s="16"/>
      <c r="C1972" s="16"/>
      <c r="D1972" s="15"/>
      <c r="E1972" s="14"/>
      <c r="F1972" s="13"/>
      <c r="G1972" s="12" t="str">
        <f>IF(E1972="","",VLOOKUP(E1972,図書名リスト!$C$3:$W$1161,16,0))</f>
        <v/>
      </c>
      <c r="H1972" s="11" t="str">
        <f>IF(E1972="","",VLOOKUP(W1972,図書名リスト!$A$3:$W$1161,5,0))</f>
        <v/>
      </c>
      <c r="I1972" s="11" t="str">
        <f>IF(E1972="","",VLOOKUP(W1972,図書名リスト!$A$3:$W$1161,9,0))</f>
        <v/>
      </c>
      <c r="J1972" s="11" t="str">
        <f>IF(E1972="","",VLOOKUP(W1972,図書名リスト!$A$3:$W$1161,23,0))</f>
        <v/>
      </c>
      <c r="K1972" s="11" t="str">
        <f>IF(E1972="","",VLOOKUP(W1972,図書名リスト!$A$3:$W$11651,11,0))</f>
        <v/>
      </c>
      <c r="L1972" s="38" t="str">
        <f>IF(E1972="","",VLOOKUP(W1972,図書名リスト!$A$3:$W$1161,14,0))</f>
        <v/>
      </c>
      <c r="M1972" s="9" t="str">
        <f>IF(E1972="","",VLOOKUP(W1972,図書名リスト!$A$3:$W$1161,17,0))</f>
        <v/>
      </c>
      <c r="N1972" s="10"/>
      <c r="O1972" s="9" t="str">
        <f>IF(E1972="","",VLOOKUP(W1972,図書名リスト!$A$3:$W$1161,21,0))</f>
        <v/>
      </c>
      <c r="P1972" s="9" t="str">
        <f>IF(E1972="","",VLOOKUP(W1972,図書名リスト!$A$3:$W$1161,19,0))</f>
        <v/>
      </c>
      <c r="Q1972" s="9" t="str">
        <f>IF(E1972="","",VLOOKUP(W1972,図書名リスト!$A$3:$W$1161,20,0))</f>
        <v/>
      </c>
      <c r="R1972" s="9" t="str">
        <f>IF(E1972="","",VLOOKUP(W1972,図書名リスト!$A$3:$W$1161,22,0))</f>
        <v/>
      </c>
      <c r="S1972" s="8" t="str">
        <f t="shared" si="156"/>
        <v xml:space="preserve"> </v>
      </c>
      <c r="T1972" s="8" t="str">
        <f t="shared" si="157"/>
        <v>　</v>
      </c>
      <c r="U1972" s="8" t="str">
        <f t="shared" si="158"/>
        <v xml:space="preserve"> </v>
      </c>
      <c r="V1972" s="8">
        <f t="shared" si="159"/>
        <v>0</v>
      </c>
      <c r="W1972" s="7" t="str">
        <f t="shared" si="160"/>
        <v/>
      </c>
    </row>
    <row r="1973" spans="1:23" ht="57" customHeight="1" x14ac:dyDescent="0.15">
      <c r="A1973" s="10"/>
      <c r="B1973" s="16"/>
      <c r="C1973" s="16"/>
      <c r="D1973" s="15"/>
      <c r="E1973" s="14"/>
      <c r="F1973" s="13"/>
      <c r="G1973" s="12" t="str">
        <f>IF(E1973="","",VLOOKUP(E1973,図書名リスト!$C$3:$W$1161,16,0))</f>
        <v/>
      </c>
      <c r="H1973" s="11" t="str">
        <f>IF(E1973="","",VLOOKUP(W1973,図書名リスト!$A$3:$W$1161,5,0))</f>
        <v/>
      </c>
      <c r="I1973" s="11" t="str">
        <f>IF(E1973="","",VLOOKUP(W1973,図書名リスト!$A$3:$W$1161,9,0))</f>
        <v/>
      </c>
      <c r="J1973" s="11" t="str">
        <f>IF(E1973="","",VLOOKUP(W1973,図書名リスト!$A$3:$W$1161,23,0))</f>
        <v/>
      </c>
      <c r="K1973" s="11" t="str">
        <f>IF(E1973="","",VLOOKUP(W1973,図書名リスト!$A$3:$W$11651,11,0))</f>
        <v/>
      </c>
      <c r="L1973" s="38" t="str">
        <f>IF(E1973="","",VLOOKUP(W1973,図書名リスト!$A$3:$W$1161,14,0))</f>
        <v/>
      </c>
      <c r="M1973" s="9" t="str">
        <f>IF(E1973="","",VLOOKUP(W1973,図書名リスト!$A$3:$W$1161,17,0))</f>
        <v/>
      </c>
      <c r="N1973" s="10"/>
      <c r="O1973" s="9" t="str">
        <f>IF(E1973="","",VLOOKUP(W1973,図書名リスト!$A$3:$W$1161,21,0))</f>
        <v/>
      </c>
      <c r="P1973" s="9" t="str">
        <f>IF(E1973="","",VLOOKUP(W1973,図書名リスト!$A$3:$W$1161,19,0))</f>
        <v/>
      </c>
      <c r="Q1973" s="9" t="str">
        <f>IF(E1973="","",VLOOKUP(W1973,図書名リスト!$A$3:$W$1161,20,0))</f>
        <v/>
      </c>
      <c r="R1973" s="9" t="str">
        <f>IF(E1973="","",VLOOKUP(W1973,図書名リスト!$A$3:$W$1161,22,0))</f>
        <v/>
      </c>
      <c r="S1973" s="8" t="str">
        <f t="shared" si="156"/>
        <v xml:space="preserve"> </v>
      </c>
      <c r="T1973" s="8" t="str">
        <f t="shared" si="157"/>
        <v>　</v>
      </c>
      <c r="U1973" s="8" t="str">
        <f t="shared" si="158"/>
        <v xml:space="preserve"> </v>
      </c>
      <c r="V1973" s="8">
        <f t="shared" si="159"/>
        <v>0</v>
      </c>
      <c r="W1973" s="7" t="str">
        <f t="shared" si="160"/>
        <v/>
      </c>
    </row>
    <row r="1974" spans="1:23" ht="57" customHeight="1" x14ac:dyDescent="0.15">
      <c r="A1974" s="10"/>
      <c r="B1974" s="16"/>
      <c r="C1974" s="16"/>
      <c r="D1974" s="15"/>
      <c r="E1974" s="14"/>
      <c r="F1974" s="13"/>
      <c r="G1974" s="12" t="str">
        <f>IF(E1974="","",VLOOKUP(E1974,図書名リスト!$C$3:$W$1161,16,0))</f>
        <v/>
      </c>
      <c r="H1974" s="11" t="str">
        <f>IF(E1974="","",VLOOKUP(W1974,図書名リスト!$A$3:$W$1161,5,0))</f>
        <v/>
      </c>
      <c r="I1974" s="11" t="str">
        <f>IF(E1974="","",VLOOKUP(W1974,図書名リスト!$A$3:$W$1161,9,0))</f>
        <v/>
      </c>
      <c r="J1974" s="11" t="str">
        <f>IF(E1974="","",VLOOKUP(W1974,図書名リスト!$A$3:$W$1161,23,0))</f>
        <v/>
      </c>
      <c r="K1974" s="11" t="str">
        <f>IF(E1974="","",VLOOKUP(W1974,図書名リスト!$A$3:$W$11651,11,0))</f>
        <v/>
      </c>
      <c r="L1974" s="38" t="str">
        <f>IF(E1974="","",VLOOKUP(W1974,図書名リスト!$A$3:$W$1161,14,0))</f>
        <v/>
      </c>
      <c r="M1974" s="9" t="str">
        <f>IF(E1974="","",VLOOKUP(W1974,図書名リスト!$A$3:$W$1161,17,0))</f>
        <v/>
      </c>
      <c r="N1974" s="10"/>
      <c r="O1974" s="9" t="str">
        <f>IF(E1974="","",VLOOKUP(W1974,図書名リスト!$A$3:$W$1161,21,0))</f>
        <v/>
      </c>
      <c r="P1974" s="9" t="str">
        <f>IF(E1974="","",VLOOKUP(W1974,図書名リスト!$A$3:$W$1161,19,0))</f>
        <v/>
      </c>
      <c r="Q1974" s="9" t="str">
        <f>IF(E1974="","",VLOOKUP(W1974,図書名リスト!$A$3:$W$1161,20,0))</f>
        <v/>
      </c>
      <c r="R1974" s="9" t="str">
        <f>IF(E1974="","",VLOOKUP(W1974,図書名リスト!$A$3:$W$1161,22,0))</f>
        <v/>
      </c>
      <c r="S1974" s="8" t="str">
        <f t="shared" si="156"/>
        <v xml:space="preserve"> </v>
      </c>
      <c r="T1974" s="8" t="str">
        <f t="shared" si="157"/>
        <v>　</v>
      </c>
      <c r="U1974" s="8" t="str">
        <f t="shared" si="158"/>
        <v xml:space="preserve"> </v>
      </c>
      <c r="V1974" s="8">
        <f t="shared" si="159"/>
        <v>0</v>
      </c>
      <c r="W1974" s="7" t="str">
        <f t="shared" si="160"/>
        <v/>
      </c>
    </row>
    <row r="1975" spans="1:23" ht="57" customHeight="1" x14ac:dyDescent="0.15">
      <c r="A1975" s="10"/>
      <c r="B1975" s="16"/>
      <c r="C1975" s="16"/>
      <c r="D1975" s="15"/>
      <c r="E1975" s="14"/>
      <c r="F1975" s="13"/>
      <c r="G1975" s="12" t="str">
        <f>IF(E1975="","",VLOOKUP(E1975,図書名リスト!$C$3:$W$1161,16,0))</f>
        <v/>
      </c>
      <c r="H1975" s="11" t="str">
        <f>IF(E1975="","",VLOOKUP(W1975,図書名リスト!$A$3:$W$1161,5,0))</f>
        <v/>
      </c>
      <c r="I1975" s="11" t="str">
        <f>IF(E1975="","",VLOOKUP(W1975,図書名リスト!$A$3:$W$1161,9,0))</f>
        <v/>
      </c>
      <c r="J1975" s="11" t="str">
        <f>IF(E1975="","",VLOOKUP(W1975,図書名リスト!$A$3:$W$1161,23,0))</f>
        <v/>
      </c>
      <c r="K1975" s="11" t="str">
        <f>IF(E1975="","",VLOOKUP(W1975,図書名リスト!$A$3:$W$11651,11,0))</f>
        <v/>
      </c>
      <c r="L1975" s="38" t="str">
        <f>IF(E1975="","",VLOOKUP(W1975,図書名リスト!$A$3:$W$1161,14,0))</f>
        <v/>
      </c>
      <c r="M1975" s="9" t="str">
        <f>IF(E1975="","",VLOOKUP(W1975,図書名リスト!$A$3:$W$1161,17,0))</f>
        <v/>
      </c>
      <c r="N1975" s="10"/>
      <c r="O1975" s="9" t="str">
        <f>IF(E1975="","",VLOOKUP(W1975,図書名リスト!$A$3:$W$1161,21,0))</f>
        <v/>
      </c>
      <c r="P1975" s="9" t="str">
        <f>IF(E1975="","",VLOOKUP(W1975,図書名リスト!$A$3:$W$1161,19,0))</f>
        <v/>
      </c>
      <c r="Q1975" s="9" t="str">
        <f>IF(E1975="","",VLOOKUP(W1975,図書名リスト!$A$3:$W$1161,20,0))</f>
        <v/>
      </c>
      <c r="R1975" s="9" t="str">
        <f>IF(E1975="","",VLOOKUP(W1975,図書名リスト!$A$3:$W$1161,22,0))</f>
        <v/>
      </c>
      <c r="S1975" s="8" t="str">
        <f t="shared" si="156"/>
        <v xml:space="preserve"> </v>
      </c>
      <c r="T1975" s="8" t="str">
        <f t="shared" si="157"/>
        <v>　</v>
      </c>
      <c r="U1975" s="8" t="str">
        <f t="shared" si="158"/>
        <v xml:space="preserve"> </v>
      </c>
      <c r="V1975" s="8">
        <f t="shared" si="159"/>
        <v>0</v>
      </c>
      <c r="W1975" s="7" t="str">
        <f t="shared" si="160"/>
        <v/>
      </c>
    </row>
    <row r="1976" spans="1:23" ht="57" customHeight="1" x14ac:dyDescent="0.15">
      <c r="A1976" s="10"/>
      <c r="B1976" s="16"/>
      <c r="C1976" s="16"/>
      <c r="D1976" s="15"/>
      <c r="E1976" s="14"/>
      <c r="F1976" s="13"/>
      <c r="G1976" s="12" t="str">
        <f>IF(E1976="","",VLOOKUP(E1976,図書名リスト!$C$3:$W$1161,16,0))</f>
        <v/>
      </c>
      <c r="H1976" s="11" t="str">
        <f>IF(E1976="","",VLOOKUP(W1976,図書名リスト!$A$3:$W$1161,5,0))</f>
        <v/>
      </c>
      <c r="I1976" s="11" t="str">
        <f>IF(E1976="","",VLOOKUP(W1976,図書名リスト!$A$3:$W$1161,9,0))</f>
        <v/>
      </c>
      <c r="J1976" s="11" t="str">
        <f>IF(E1976="","",VLOOKUP(W1976,図書名リスト!$A$3:$W$1161,23,0))</f>
        <v/>
      </c>
      <c r="K1976" s="11" t="str">
        <f>IF(E1976="","",VLOOKUP(W1976,図書名リスト!$A$3:$W$11651,11,0))</f>
        <v/>
      </c>
      <c r="L1976" s="38" t="str">
        <f>IF(E1976="","",VLOOKUP(W1976,図書名リスト!$A$3:$W$1161,14,0))</f>
        <v/>
      </c>
      <c r="M1976" s="9" t="str">
        <f>IF(E1976="","",VLOOKUP(W1976,図書名リスト!$A$3:$W$1161,17,0))</f>
        <v/>
      </c>
      <c r="N1976" s="10"/>
      <c r="O1976" s="9" t="str">
        <f>IF(E1976="","",VLOOKUP(W1976,図書名リスト!$A$3:$W$1161,21,0))</f>
        <v/>
      </c>
      <c r="P1976" s="9" t="str">
        <f>IF(E1976="","",VLOOKUP(W1976,図書名リスト!$A$3:$W$1161,19,0))</f>
        <v/>
      </c>
      <c r="Q1976" s="9" t="str">
        <f>IF(E1976="","",VLOOKUP(W1976,図書名リスト!$A$3:$W$1161,20,0))</f>
        <v/>
      </c>
      <c r="R1976" s="9" t="str">
        <f>IF(E1976="","",VLOOKUP(W1976,図書名リスト!$A$3:$W$1161,22,0))</f>
        <v/>
      </c>
      <c r="S1976" s="8" t="str">
        <f t="shared" si="156"/>
        <v xml:space="preserve"> </v>
      </c>
      <c r="T1976" s="8" t="str">
        <f t="shared" si="157"/>
        <v>　</v>
      </c>
      <c r="U1976" s="8" t="str">
        <f t="shared" si="158"/>
        <v xml:space="preserve"> </v>
      </c>
      <c r="V1976" s="8">
        <f t="shared" si="159"/>
        <v>0</v>
      </c>
      <c r="W1976" s="7" t="str">
        <f t="shared" si="160"/>
        <v/>
      </c>
    </row>
    <row r="1977" spans="1:23" ht="57" customHeight="1" x14ac:dyDescent="0.15">
      <c r="A1977" s="10"/>
      <c r="B1977" s="16"/>
      <c r="C1977" s="16"/>
      <c r="D1977" s="15"/>
      <c r="E1977" s="14"/>
      <c r="F1977" s="13"/>
      <c r="G1977" s="12" t="str">
        <f>IF(E1977="","",VLOOKUP(E1977,図書名リスト!$C$3:$W$1161,16,0))</f>
        <v/>
      </c>
      <c r="H1977" s="11" t="str">
        <f>IF(E1977="","",VLOOKUP(W1977,図書名リスト!$A$3:$W$1161,5,0))</f>
        <v/>
      </c>
      <c r="I1977" s="11" t="str">
        <f>IF(E1977="","",VLOOKUP(W1977,図書名リスト!$A$3:$W$1161,9,0))</f>
        <v/>
      </c>
      <c r="J1977" s="11" t="str">
        <f>IF(E1977="","",VLOOKUP(W1977,図書名リスト!$A$3:$W$1161,23,0))</f>
        <v/>
      </c>
      <c r="K1977" s="11" t="str">
        <f>IF(E1977="","",VLOOKUP(W1977,図書名リスト!$A$3:$W$11651,11,0))</f>
        <v/>
      </c>
      <c r="L1977" s="38" t="str">
        <f>IF(E1977="","",VLOOKUP(W1977,図書名リスト!$A$3:$W$1161,14,0))</f>
        <v/>
      </c>
      <c r="M1977" s="9" t="str">
        <f>IF(E1977="","",VLOOKUP(W1977,図書名リスト!$A$3:$W$1161,17,0))</f>
        <v/>
      </c>
      <c r="N1977" s="10"/>
      <c r="O1977" s="9" t="str">
        <f>IF(E1977="","",VLOOKUP(W1977,図書名リスト!$A$3:$W$1161,21,0))</f>
        <v/>
      </c>
      <c r="P1977" s="9" t="str">
        <f>IF(E1977="","",VLOOKUP(W1977,図書名リスト!$A$3:$W$1161,19,0))</f>
        <v/>
      </c>
      <c r="Q1977" s="9" t="str">
        <f>IF(E1977="","",VLOOKUP(W1977,図書名リスト!$A$3:$W$1161,20,0))</f>
        <v/>
      </c>
      <c r="R1977" s="9" t="str">
        <f>IF(E1977="","",VLOOKUP(W1977,図書名リスト!$A$3:$W$1161,22,0))</f>
        <v/>
      </c>
      <c r="S1977" s="8" t="str">
        <f t="shared" si="156"/>
        <v xml:space="preserve"> </v>
      </c>
      <c r="T1977" s="8" t="str">
        <f t="shared" si="157"/>
        <v>　</v>
      </c>
      <c r="U1977" s="8" t="str">
        <f t="shared" si="158"/>
        <v xml:space="preserve"> </v>
      </c>
      <c r="V1977" s="8">
        <f t="shared" si="159"/>
        <v>0</v>
      </c>
      <c r="W1977" s="7" t="str">
        <f t="shared" si="160"/>
        <v/>
      </c>
    </row>
    <row r="1978" spans="1:23" ht="57" customHeight="1" x14ac:dyDescent="0.15">
      <c r="A1978" s="10"/>
      <c r="B1978" s="16"/>
      <c r="C1978" s="16"/>
      <c r="D1978" s="15"/>
      <c r="E1978" s="14"/>
      <c r="F1978" s="13"/>
      <c r="G1978" s="12" t="str">
        <f>IF(E1978="","",VLOOKUP(E1978,図書名リスト!$C$3:$W$1161,16,0))</f>
        <v/>
      </c>
      <c r="H1978" s="11" t="str">
        <f>IF(E1978="","",VLOOKUP(W1978,図書名リスト!$A$3:$W$1161,5,0))</f>
        <v/>
      </c>
      <c r="I1978" s="11" t="str">
        <f>IF(E1978="","",VLOOKUP(W1978,図書名リスト!$A$3:$W$1161,9,0))</f>
        <v/>
      </c>
      <c r="J1978" s="11" t="str">
        <f>IF(E1978="","",VLOOKUP(W1978,図書名リスト!$A$3:$W$1161,23,0))</f>
        <v/>
      </c>
      <c r="K1978" s="11" t="str">
        <f>IF(E1978="","",VLOOKUP(W1978,図書名リスト!$A$3:$W$11651,11,0))</f>
        <v/>
      </c>
      <c r="L1978" s="38" t="str">
        <f>IF(E1978="","",VLOOKUP(W1978,図書名リスト!$A$3:$W$1161,14,0))</f>
        <v/>
      </c>
      <c r="M1978" s="9" t="str">
        <f>IF(E1978="","",VLOOKUP(W1978,図書名リスト!$A$3:$W$1161,17,0))</f>
        <v/>
      </c>
      <c r="N1978" s="10"/>
      <c r="O1978" s="9" t="str">
        <f>IF(E1978="","",VLOOKUP(W1978,図書名リスト!$A$3:$W$1161,21,0))</f>
        <v/>
      </c>
      <c r="P1978" s="9" t="str">
        <f>IF(E1978="","",VLOOKUP(W1978,図書名リスト!$A$3:$W$1161,19,0))</f>
        <v/>
      </c>
      <c r="Q1978" s="9" t="str">
        <f>IF(E1978="","",VLOOKUP(W1978,図書名リスト!$A$3:$W$1161,20,0))</f>
        <v/>
      </c>
      <c r="R1978" s="9" t="str">
        <f>IF(E1978="","",VLOOKUP(W1978,図書名リスト!$A$3:$W$1161,22,0))</f>
        <v/>
      </c>
      <c r="S1978" s="8" t="str">
        <f t="shared" si="156"/>
        <v xml:space="preserve"> </v>
      </c>
      <c r="T1978" s="8" t="str">
        <f t="shared" si="157"/>
        <v>　</v>
      </c>
      <c r="U1978" s="8" t="str">
        <f t="shared" si="158"/>
        <v xml:space="preserve"> </v>
      </c>
      <c r="V1978" s="8">
        <f t="shared" si="159"/>
        <v>0</v>
      </c>
      <c r="W1978" s="7" t="str">
        <f t="shared" si="160"/>
        <v/>
      </c>
    </row>
    <row r="1979" spans="1:23" ht="57" customHeight="1" x14ac:dyDescent="0.15">
      <c r="A1979" s="10"/>
      <c r="B1979" s="16"/>
      <c r="C1979" s="16"/>
      <c r="D1979" s="15"/>
      <c r="E1979" s="14"/>
      <c r="F1979" s="13"/>
      <c r="G1979" s="12" t="str">
        <f>IF(E1979="","",VLOOKUP(E1979,図書名リスト!$C$3:$W$1161,16,0))</f>
        <v/>
      </c>
      <c r="H1979" s="11" t="str">
        <f>IF(E1979="","",VLOOKUP(W1979,図書名リスト!$A$3:$W$1161,5,0))</f>
        <v/>
      </c>
      <c r="I1979" s="11" t="str">
        <f>IF(E1979="","",VLOOKUP(W1979,図書名リスト!$A$3:$W$1161,9,0))</f>
        <v/>
      </c>
      <c r="J1979" s="11" t="str">
        <f>IF(E1979="","",VLOOKUP(W1979,図書名リスト!$A$3:$W$1161,23,0))</f>
        <v/>
      </c>
      <c r="K1979" s="11" t="str">
        <f>IF(E1979="","",VLOOKUP(W1979,図書名リスト!$A$3:$W$11651,11,0))</f>
        <v/>
      </c>
      <c r="L1979" s="38" t="str">
        <f>IF(E1979="","",VLOOKUP(W1979,図書名リスト!$A$3:$W$1161,14,0))</f>
        <v/>
      </c>
      <c r="M1979" s="9" t="str">
        <f>IF(E1979="","",VLOOKUP(W1979,図書名リスト!$A$3:$W$1161,17,0))</f>
        <v/>
      </c>
      <c r="N1979" s="10"/>
      <c r="O1979" s="9" t="str">
        <f>IF(E1979="","",VLOOKUP(W1979,図書名リスト!$A$3:$W$1161,21,0))</f>
        <v/>
      </c>
      <c r="P1979" s="9" t="str">
        <f>IF(E1979="","",VLOOKUP(W1979,図書名リスト!$A$3:$W$1161,19,0))</f>
        <v/>
      </c>
      <c r="Q1979" s="9" t="str">
        <f>IF(E1979="","",VLOOKUP(W1979,図書名リスト!$A$3:$W$1161,20,0))</f>
        <v/>
      </c>
      <c r="R1979" s="9" t="str">
        <f>IF(E1979="","",VLOOKUP(W1979,図書名リスト!$A$3:$W$1161,22,0))</f>
        <v/>
      </c>
      <c r="S1979" s="8" t="str">
        <f t="shared" si="156"/>
        <v xml:space="preserve"> </v>
      </c>
      <c r="T1979" s="8" t="str">
        <f t="shared" si="157"/>
        <v>　</v>
      </c>
      <c r="U1979" s="8" t="str">
        <f t="shared" si="158"/>
        <v xml:space="preserve"> </v>
      </c>
      <c r="V1979" s="8">
        <f t="shared" si="159"/>
        <v>0</v>
      </c>
      <c r="W1979" s="7" t="str">
        <f t="shared" si="160"/>
        <v/>
      </c>
    </row>
    <row r="1980" spans="1:23" ht="57" customHeight="1" x14ac:dyDescent="0.15">
      <c r="A1980" s="10"/>
      <c r="B1980" s="16"/>
      <c r="C1980" s="16"/>
      <c r="D1980" s="15"/>
      <c r="E1980" s="14"/>
      <c r="F1980" s="13"/>
      <c r="G1980" s="12" t="str">
        <f>IF(E1980="","",VLOOKUP(E1980,図書名リスト!$C$3:$W$1161,16,0))</f>
        <v/>
      </c>
      <c r="H1980" s="11" t="str">
        <f>IF(E1980="","",VLOOKUP(W1980,図書名リスト!$A$3:$W$1161,5,0))</f>
        <v/>
      </c>
      <c r="I1980" s="11" t="str">
        <f>IF(E1980="","",VLOOKUP(W1980,図書名リスト!$A$3:$W$1161,9,0))</f>
        <v/>
      </c>
      <c r="J1980" s="11" t="str">
        <f>IF(E1980="","",VLOOKUP(W1980,図書名リスト!$A$3:$W$1161,23,0))</f>
        <v/>
      </c>
      <c r="K1980" s="11" t="str">
        <f>IF(E1980="","",VLOOKUP(W1980,図書名リスト!$A$3:$W$11651,11,0))</f>
        <v/>
      </c>
      <c r="L1980" s="38" t="str">
        <f>IF(E1980="","",VLOOKUP(W1980,図書名リスト!$A$3:$W$1161,14,0))</f>
        <v/>
      </c>
      <c r="M1980" s="9" t="str">
        <f>IF(E1980="","",VLOOKUP(W1980,図書名リスト!$A$3:$W$1161,17,0))</f>
        <v/>
      </c>
      <c r="N1980" s="10"/>
      <c r="O1980" s="9" t="str">
        <f>IF(E1980="","",VLOOKUP(W1980,図書名リスト!$A$3:$W$1161,21,0))</f>
        <v/>
      </c>
      <c r="P1980" s="9" t="str">
        <f>IF(E1980="","",VLOOKUP(W1980,図書名リスト!$A$3:$W$1161,19,0))</f>
        <v/>
      </c>
      <c r="Q1980" s="9" t="str">
        <f>IF(E1980="","",VLOOKUP(W1980,図書名リスト!$A$3:$W$1161,20,0))</f>
        <v/>
      </c>
      <c r="R1980" s="9" t="str">
        <f>IF(E1980="","",VLOOKUP(W1980,図書名リスト!$A$3:$W$1161,22,0))</f>
        <v/>
      </c>
      <c r="S1980" s="8" t="str">
        <f t="shared" si="156"/>
        <v xml:space="preserve"> </v>
      </c>
      <c r="T1980" s="8" t="str">
        <f t="shared" si="157"/>
        <v>　</v>
      </c>
      <c r="U1980" s="8" t="str">
        <f t="shared" si="158"/>
        <v xml:space="preserve"> </v>
      </c>
      <c r="V1980" s="8">
        <f t="shared" si="159"/>
        <v>0</v>
      </c>
      <c r="W1980" s="7" t="str">
        <f t="shared" si="160"/>
        <v/>
      </c>
    </row>
    <row r="1981" spans="1:23" ht="57" customHeight="1" x14ac:dyDescent="0.15">
      <c r="A1981" s="10"/>
      <c r="B1981" s="16"/>
      <c r="C1981" s="16"/>
      <c r="D1981" s="15"/>
      <c r="E1981" s="14"/>
      <c r="F1981" s="13"/>
      <c r="G1981" s="12" t="str">
        <f>IF(E1981="","",VLOOKUP(E1981,図書名リスト!$C$3:$W$1161,16,0))</f>
        <v/>
      </c>
      <c r="H1981" s="11" t="str">
        <f>IF(E1981="","",VLOOKUP(W1981,図書名リスト!$A$3:$W$1161,5,0))</f>
        <v/>
      </c>
      <c r="I1981" s="11" t="str">
        <f>IF(E1981="","",VLOOKUP(W1981,図書名リスト!$A$3:$W$1161,9,0))</f>
        <v/>
      </c>
      <c r="J1981" s="11" t="str">
        <f>IF(E1981="","",VLOOKUP(W1981,図書名リスト!$A$3:$W$1161,23,0))</f>
        <v/>
      </c>
      <c r="K1981" s="11" t="str">
        <f>IF(E1981="","",VLOOKUP(W1981,図書名リスト!$A$3:$W$11651,11,0))</f>
        <v/>
      </c>
      <c r="L1981" s="38" t="str">
        <f>IF(E1981="","",VLOOKUP(W1981,図書名リスト!$A$3:$W$1161,14,0))</f>
        <v/>
      </c>
      <c r="M1981" s="9" t="str">
        <f>IF(E1981="","",VLOOKUP(W1981,図書名リスト!$A$3:$W$1161,17,0))</f>
        <v/>
      </c>
      <c r="N1981" s="10"/>
      <c r="O1981" s="9" t="str">
        <f>IF(E1981="","",VLOOKUP(W1981,図書名リスト!$A$3:$W$1161,21,0))</f>
        <v/>
      </c>
      <c r="P1981" s="9" t="str">
        <f>IF(E1981="","",VLOOKUP(W1981,図書名リスト!$A$3:$W$1161,19,0))</f>
        <v/>
      </c>
      <c r="Q1981" s="9" t="str">
        <f>IF(E1981="","",VLOOKUP(W1981,図書名リスト!$A$3:$W$1161,20,0))</f>
        <v/>
      </c>
      <c r="R1981" s="9" t="str">
        <f>IF(E1981="","",VLOOKUP(W1981,図書名リスト!$A$3:$W$1161,22,0))</f>
        <v/>
      </c>
      <c r="S1981" s="8" t="str">
        <f t="shared" si="156"/>
        <v xml:space="preserve"> </v>
      </c>
      <c r="T1981" s="8" t="str">
        <f t="shared" si="157"/>
        <v>　</v>
      </c>
      <c r="U1981" s="8" t="str">
        <f t="shared" si="158"/>
        <v xml:space="preserve"> </v>
      </c>
      <c r="V1981" s="8">
        <f t="shared" si="159"/>
        <v>0</v>
      </c>
      <c r="W1981" s="7" t="str">
        <f t="shared" si="160"/>
        <v/>
      </c>
    </row>
    <row r="1982" spans="1:23" ht="57" customHeight="1" x14ac:dyDescent="0.15">
      <c r="A1982" s="10"/>
      <c r="B1982" s="16"/>
      <c r="C1982" s="16"/>
      <c r="D1982" s="15"/>
      <c r="E1982" s="14"/>
      <c r="F1982" s="13"/>
      <c r="G1982" s="12" t="str">
        <f>IF(E1982="","",VLOOKUP(E1982,図書名リスト!$C$3:$W$1161,16,0))</f>
        <v/>
      </c>
      <c r="H1982" s="11" t="str">
        <f>IF(E1982="","",VLOOKUP(W1982,図書名リスト!$A$3:$W$1161,5,0))</f>
        <v/>
      </c>
      <c r="I1982" s="11" t="str">
        <f>IF(E1982="","",VLOOKUP(W1982,図書名リスト!$A$3:$W$1161,9,0))</f>
        <v/>
      </c>
      <c r="J1982" s="11" t="str">
        <f>IF(E1982="","",VLOOKUP(W1982,図書名リスト!$A$3:$W$1161,23,0))</f>
        <v/>
      </c>
      <c r="K1982" s="11" t="str">
        <f>IF(E1982="","",VLOOKUP(W1982,図書名リスト!$A$3:$W$11651,11,0))</f>
        <v/>
      </c>
      <c r="L1982" s="38" t="str">
        <f>IF(E1982="","",VLOOKUP(W1982,図書名リスト!$A$3:$W$1161,14,0))</f>
        <v/>
      </c>
      <c r="M1982" s="9" t="str">
        <f>IF(E1982="","",VLOOKUP(W1982,図書名リスト!$A$3:$W$1161,17,0))</f>
        <v/>
      </c>
      <c r="N1982" s="10"/>
      <c r="O1982" s="9" t="str">
        <f>IF(E1982="","",VLOOKUP(W1982,図書名リスト!$A$3:$W$1161,21,0))</f>
        <v/>
      </c>
      <c r="P1982" s="9" t="str">
        <f>IF(E1982="","",VLOOKUP(W1982,図書名リスト!$A$3:$W$1161,19,0))</f>
        <v/>
      </c>
      <c r="Q1982" s="9" t="str">
        <f>IF(E1982="","",VLOOKUP(W1982,図書名リスト!$A$3:$W$1161,20,0))</f>
        <v/>
      </c>
      <c r="R1982" s="9" t="str">
        <f>IF(E1982="","",VLOOKUP(W1982,図書名リスト!$A$3:$W$1161,22,0))</f>
        <v/>
      </c>
      <c r="S1982" s="8" t="str">
        <f t="shared" si="156"/>
        <v xml:space="preserve"> </v>
      </c>
      <c r="T1982" s="8" t="str">
        <f t="shared" si="157"/>
        <v>　</v>
      </c>
      <c r="U1982" s="8" t="str">
        <f t="shared" si="158"/>
        <v xml:space="preserve"> </v>
      </c>
      <c r="V1982" s="8">
        <f t="shared" si="159"/>
        <v>0</v>
      </c>
      <c r="W1982" s="7" t="str">
        <f t="shared" si="160"/>
        <v/>
      </c>
    </row>
    <row r="1983" spans="1:23" ht="57" customHeight="1" x14ac:dyDescent="0.15">
      <c r="A1983" s="10"/>
      <c r="B1983" s="16"/>
      <c r="C1983" s="16"/>
      <c r="D1983" s="15"/>
      <c r="E1983" s="14"/>
      <c r="F1983" s="13"/>
      <c r="G1983" s="12" t="str">
        <f>IF(E1983="","",VLOOKUP(E1983,図書名リスト!$C$3:$W$1161,16,0))</f>
        <v/>
      </c>
      <c r="H1983" s="11" t="str">
        <f>IF(E1983="","",VLOOKUP(W1983,図書名リスト!$A$3:$W$1161,5,0))</f>
        <v/>
      </c>
      <c r="I1983" s="11" t="str">
        <f>IF(E1983="","",VLOOKUP(W1983,図書名リスト!$A$3:$W$1161,9,0))</f>
        <v/>
      </c>
      <c r="J1983" s="11" t="str">
        <f>IF(E1983="","",VLOOKUP(W1983,図書名リスト!$A$3:$W$1161,23,0))</f>
        <v/>
      </c>
      <c r="K1983" s="11" t="str">
        <f>IF(E1983="","",VLOOKUP(W1983,図書名リスト!$A$3:$W$11651,11,0))</f>
        <v/>
      </c>
      <c r="L1983" s="38" t="str">
        <f>IF(E1983="","",VLOOKUP(W1983,図書名リスト!$A$3:$W$1161,14,0))</f>
        <v/>
      </c>
      <c r="M1983" s="9" t="str">
        <f>IF(E1983="","",VLOOKUP(W1983,図書名リスト!$A$3:$W$1161,17,0))</f>
        <v/>
      </c>
      <c r="N1983" s="10"/>
      <c r="O1983" s="9" t="str">
        <f>IF(E1983="","",VLOOKUP(W1983,図書名リスト!$A$3:$W$1161,21,0))</f>
        <v/>
      </c>
      <c r="P1983" s="9" t="str">
        <f>IF(E1983="","",VLOOKUP(W1983,図書名リスト!$A$3:$W$1161,19,0))</f>
        <v/>
      </c>
      <c r="Q1983" s="9" t="str">
        <f>IF(E1983="","",VLOOKUP(W1983,図書名リスト!$A$3:$W$1161,20,0))</f>
        <v/>
      </c>
      <c r="R1983" s="9" t="str">
        <f>IF(E1983="","",VLOOKUP(W1983,図書名リスト!$A$3:$W$1161,22,0))</f>
        <v/>
      </c>
      <c r="S1983" s="8" t="str">
        <f t="shared" si="156"/>
        <v xml:space="preserve"> </v>
      </c>
      <c r="T1983" s="8" t="str">
        <f t="shared" si="157"/>
        <v>　</v>
      </c>
      <c r="U1983" s="8" t="str">
        <f t="shared" si="158"/>
        <v xml:space="preserve"> </v>
      </c>
      <c r="V1983" s="8">
        <f t="shared" si="159"/>
        <v>0</v>
      </c>
      <c r="W1983" s="7" t="str">
        <f t="shared" si="160"/>
        <v/>
      </c>
    </row>
    <row r="1984" spans="1:23" ht="57" customHeight="1" x14ac:dyDescent="0.15">
      <c r="A1984" s="10"/>
      <c r="B1984" s="16"/>
      <c r="C1984" s="16"/>
      <c r="D1984" s="15"/>
      <c r="E1984" s="14"/>
      <c r="F1984" s="13"/>
      <c r="G1984" s="12" t="str">
        <f>IF(E1984="","",VLOOKUP(E1984,図書名リスト!$C$3:$W$1161,16,0))</f>
        <v/>
      </c>
      <c r="H1984" s="11" t="str">
        <f>IF(E1984="","",VLOOKUP(W1984,図書名リスト!$A$3:$W$1161,5,0))</f>
        <v/>
      </c>
      <c r="I1984" s="11" t="str">
        <f>IF(E1984="","",VLOOKUP(W1984,図書名リスト!$A$3:$W$1161,9,0))</f>
        <v/>
      </c>
      <c r="J1984" s="11" t="str">
        <f>IF(E1984="","",VLOOKUP(W1984,図書名リスト!$A$3:$W$1161,23,0))</f>
        <v/>
      </c>
      <c r="K1984" s="11" t="str">
        <f>IF(E1984="","",VLOOKUP(W1984,図書名リスト!$A$3:$W$11651,11,0))</f>
        <v/>
      </c>
      <c r="L1984" s="38" t="str">
        <f>IF(E1984="","",VLOOKUP(W1984,図書名リスト!$A$3:$W$1161,14,0))</f>
        <v/>
      </c>
      <c r="M1984" s="9" t="str">
        <f>IF(E1984="","",VLOOKUP(W1984,図書名リスト!$A$3:$W$1161,17,0))</f>
        <v/>
      </c>
      <c r="N1984" s="10"/>
      <c r="O1984" s="9" t="str">
        <f>IF(E1984="","",VLOOKUP(W1984,図書名リスト!$A$3:$W$1161,21,0))</f>
        <v/>
      </c>
      <c r="P1984" s="9" t="str">
        <f>IF(E1984="","",VLOOKUP(W1984,図書名リスト!$A$3:$W$1161,19,0))</f>
        <v/>
      </c>
      <c r="Q1984" s="9" t="str">
        <f>IF(E1984="","",VLOOKUP(W1984,図書名リスト!$A$3:$W$1161,20,0))</f>
        <v/>
      </c>
      <c r="R1984" s="9" t="str">
        <f>IF(E1984="","",VLOOKUP(W1984,図書名リスト!$A$3:$W$1161,22,0))</f>
        <v/>
      </c>
      <c r="S1984" s="8" t="str">
        <f t="shared" si="156"/>
        <v xml:space="preserve"> </v>
      </c>
      <c r="T1984" s="8" t="str">
        <f t="shared" si="157"/>
        <v>　</v>
      </c>
      <c r="U1984" s="8" t="str">
        <f t="shared" si="158"/>
        <v xml:space="preserve"> </v>
      </c>
      <c r="V1984" s="8">
        <f t="shared" si="159"/>
        <v>0</v>
      </c>
      <c r="W1984" s="7" t="str">
        <f t="shared" si="160"/>
        <v/>
      </c>
    </row>
    <row r="1985" spans="1:23" ht="57" customHeight="1" x14ac:dyDescent="0.15">
      <c r="A1985" s="10"/>
      <c r="B1985" s="16"/>
      <c r="C1985" s="16"/>
      <c r="D1985" s="15"/>
      <c r="E1985" s="14"/>
      <c r="F1985" s="13"/>
      <c r="G1985" s="12" t="str">
        <f>IF(E1985="","",VLOOKUP(E1985,図書名リスト!$C$3:$W$1161,16,0))</f>
        <v/>
      </c>
      <c r="H1985" s="11" t="str">
        <f>IF(E1985="","",VLOOKUP(W1985,図書名リスト!$A$3:$W$1161,5,0))</f>
        <v/>
      </c>
      <c r="I1985" s="11" t="str">
        <f>IF(E1985="","",VLOOKUP(W1985,図書名リスト!$A$3:$W$1161,9,0))</f>
        <v/>
      </c>
      <c r="J1985" s="11" t="str">
        <f>IF(E1985="","",VLOOKUP(W1985,図書名リスト!$A$3:$W$1161,23,0))</f>
        <v/>
      </c>
      <c r="K1985" s="11" t="str">
        <f>IF(E1985="","",VLOOKUP(W1985,図書名リスト!$A$3:$W$11651,11,0))</f>
        <v/>
      </c>
      <c r="L1985" s="38" t="str">
        <f>IF(E1985="","",VLOOKUP(W1985,図書名リスト!$A$3:$W$1161,14,0))</f>
        <v/>
      </c>
      <c r="M1985" s="9" t="str">
        <f>IF(E1985="","",VLOOKUP(W1985,図書名リスト!$A$3:$W$1161,17,0))</f>
        <v/>
      </c>
      <c r="N1985" s="10"/>
      <c r="O1985" s="9" t="str">
        <f>IF(E1985="","",VLOOKUP(W1985,図書名リスト!$A$3:$W$1161,21,0))</f>
        <v/>
      </c>
      <c r="P1985" s="9" t="str">
        <f>IF(E1985="","",VLOOKUP(W1985,図書名リスト!$A$3:$W$1161,19,0))</f>
        <v/>
      </c>
      <c r="Q1985" s="9" t="str">
        <f>IF(E1985="","",VLOOKUP(W1985,図書名リスト!$A$3:$W$1161,20,0))</f>
        <v/>
      </c>
      <c r="R1985" s="9" t="str">
        <f>IF(E1985="","",VLOOKUP(W1985,図書名リスト!$A$3:$W$1161,22,0))</f>
        <v/>
      </c>
      <c r="S1985" s="8" t="str">
        <f t="shared" si="156"/>
        <v xml:space="preserve"> </v>
      </c>
      <c r="T1985" s="8" t="str">
        <f t="shared" si="157"/>
        <v>　</v>
      </c>
      <c r="U1985" s="8" t="str">
        <f t="shared" si="158"/>
        <v xml:space="preserve"> </v>
      </c>
      <c r="V1985" s="8">
        <f t="shared" si="159"/>
        <v>0</v>
      </c>
      <c r="W1985" s="7" t="str">
        <f t="shared" si="160"/>
        <v/>
      </c>
    </row>
    <row r="1986" spans="1:23" ht="57" customHeight="1" x14ac:dyDescent="0.15">
      <c r="A1986" s="10"/>
      <c r="B1986" s="16"/>
      <c r="C1986" s="16"/>
      <c r="D1986" s="15"/>
      <c r="E1986" s="14"/>
      <c r="F1986" s="13"/>
      <c r="G1986" s="12" t="str">
        <f>IF(E1986="","",VLOOKUP(E1986,図書名リスト!$C$3:$W$1161,16,0))</f>
        <v/>
      </c>
      <c r="H1986" s="11" t="str">
        <f>IF(E1986="","",VLOOKUP(W1986,図書名リスト!$A$3:$W$1161,5,0))</f>
        <v/>
      </c>
      <c r="I1986" s="11" t="str">
        <f>IF(E1986="","",VLOOKUP(W1986,図書名リスト!$A$3:$W$1161,9,0))</f>
        <v/>
      </c>
      <c r="J1986" s="11" t="str">
        <f>IF(E1986="","",VLOOKUP(W1986,図書名リスト!$A$3:$W$1161,23,0))</f>
        <v/>
      </c>
      <c r="K1986" s="11" t="str">
        <f>IF(E1986="","",VLOOKUP(W1986,図書名リスト!$A$3:$W$11651,11,0))</f>
        <v/>
      </c>
      <c r="L1986" s="38" t="str">
        <f>IF(E1986="","",VLOOKUP(W1986,図書名リスト!$A$3:$W$1161,14,0))</f>
        <v/>
      </c>
      <c r="M1986" s="9" t="str">
        <f>IF(E1986="","",VLOOKUP(W1986,図書名リスト!$A$3:$W$1161,17,0))</f>
        <v/>
      </c>
      <c r="N1986" s="10"/>
      <c r="O1986" s="9" t="str">
        <f>IF(E1986="","",VLOOKUP(W1986,図書名リスト!$A$3:$W$1161,21,0))</f>
        <v/>
      </c>
      <c r="P1986" s="9" t="str">
        <f>IF(E1986="","",VLOOKUP(W1986,図書名リスト!$A$3:$W$1161,19,0))</f>
        <v/>
      </c>
      <c r="Q1986" s="9" t="str">
        <f>IF(E1986="","",VLOOKUP(W1986,図書名リスト!$A$3:$W$1161,20,0))</f>
        <v/>
      </c>
      <c r="R1986" s="9" t="str">
        <f>IF(E1986="","",VLOOKUP(W1986,図書名リスト!$A$3:$W$1161,22,0))</f>
        <v/>
      </c>
      <c r="S1986" s="8" t="str">
        <f t="shared" si="156"/>
        <v xml:space="preserve"> </v>
      </c>
      <c r="T1986" s="8" t="str">
        <f t="shared" si="157"/>
        <v>　</v>
      </c>
      <c r="U1986" s="8" t="str">
        <f t="shared" si="158"/>
        <v xml:space="preserve"> </v>
      </c>
      <c r="V1986" s="8">
        <f t="shared" si="159"/>
        <v>0</v>
      </c>
      <c r="W1986" s="7" t="str">
        <f t="shared" si="160"/>
        <v/>
      </c>
    </row>
    <row r="1987" spans="1:23" ht="57" customHeight="1" x14ac:dyDescent="0.15">
      <c r="A1987" s="10"/>
      <c r="B1987" s="16"/>
      <c r="C1987" s="16"/>
      <c r="D1987" s="15"/>
      <c r="E1987" s="14"/>
      <c r="F1987" s="13"/>
      <c r="G1987" s="12" t="str">
        <f>IF(E1987="","",VLOOKUP(E1987,図書名リスト!$C$3:$W$1161,16,0))</f>
        <v/>
      </c>
      <c r="H1987" s="11" t="str">
        <f>IF(E1987="","",VLOOKUP(W1987,図書名リスト!$A$3:$W$1161,5,0))</f>
        <v/>
      </c>
      <c r="I1987" s="11" t="str">
        <f>IF(E1987="","",VLOOKUP(W1987,図書名リスト!$A$3:$W$1161,9,0))</f>
        <v/>
      </c>
      <c r="J1987" s="11" t="str">
        <f>IF(E1987="","",VLOOKUP(W1987,図書名リスト!$A$3:$W$1161,23,0))</f>
        <v/>
      </c>
      <c r="K1987" s="11" t="str">
        <f>IF(E1987="","",VLOOKUP(W1987,図書名リスト!$A$3:$W$11651,11,0))</f>
        <v/>
      </c>
      <c r="L1987" s="38" t="str">
        <f>IF(E1987="","",VLOOKUP(W1987,図書名リスト!$A$3:$W$1161,14,0))</f>
        <v/>
      </c>
      <c r="M1987" s="9" t="str">
        <f>IF(E1987="","",VLOOKUP(W1987,図書名リスト!$A$3:$W$1161,17,0))</f>
        <v/>
      </c>
      <c r="N1987" s="10"/>
      <c r="O1987" s="9" t="str">
        <f>IF(E1987="","",VLOOKUP(W1987,図書名リスト!$A$3:$W$1161,21,0))</f>
        <v/>
      </c>
      <c r="P1987" s="9" t="str">
        <f>IF(E1987="","",VLOOKUP(W1987,図書名リスト!$A$3:$W$1161,19,0))</f>
        <v/>
      </c>
      <c r="Q1987" s="9" t="str">
        <f>IF(E1987="","",VLOOKUP(W1987,図書名リスト!$A$3:$W$1161,20,0))</f>
        <v/>
      </c>
      <c r="R1987" s="9" t="str">
        <f>IF(E1987="","",VLOOKUP(W1987,図書名リスト!$A$3:$W$1161,22,0))</f>
        <v/>
      </c>
      <c r="S1987" s="8" t="str">
        <f t="shared" si="156"/>
        <v xml:space="preserve"> </v>
      </c>
      <c r="T1987" s="8" t="str">
        <f t="shared" si="157"/>
        <v>　</v>
      </c>
      <c r="U1987" s="8" t="str">
        <f t="shared" si="158"/>
        <v xml:space="preserve"> </v>
      </c>
      <c r="V1987" s="8">
        <f t="shared" si="159"/>
        <v>0</v>
      </c>
      <c r="W1987" s="7" t="str">
        <f t="shared" si="160"/>
        <v/>
      </c>
    </row>
    <row r="1988" spans="1:23" ht="57" customHeight="1" x14ac:dyDescent="0.15">
      <c r="A1988" s="10"/>
      <c r="B1988" s="16"/>
      <c r="C1988" s="16"/>
      <c r="D1988" s="15"/>
      <c r="E1988" s="14"/>
      <c r="F1988" s="13"/>
      <c r="G1988" s="12" t="str">
        <f>IF(E1988="","",VLOOKUP(E1988,図書名リスト!$C$3:$W$1161,16,0))</f>
        <v/>
      </c>
      <c r="H1988" s="11" t="str">
        <f>IF(E1988="","",VLOOKUP(W1988,図書名リスト!$A$3:$W$1161,5,0))</f>
        <v/>
      </c>
      <c r="I1988" s="11" t="str">
        <f>IF(E1988="","",VLOOKUP(W1988,図書名リスト!$A$3:$W$1161,9,0))</f>
        <v/>
      </c>
      <c r="J1988" s="11" t="str">
        <f>IF(E1988="","",VLOOKUP(W1988,図書名リスト!$A$3:$W$1161,23,0))</f>
        <v/>
      </c>
      <c r="K1988" s="11" t="str">
        <f>IF(E1988="","",VLOOKUP(W1988,図書名リスト!$A$3:$W$11651,11,0))</f>
        <v/>
      </c>
      <c r="L1988" s="38" t="str">
        <f>IF(E1988="","",VLOOKUP(W1988,図書名リスト!$A$3:$W$1161,14,0))</f>
        <v/>
      </c>
      <c r="M1988" s="9" t="str">
        <f>IF(E1988="","",VLOOKUP(W1988,図書名リスト!$A$3:$W$1161,17,0))</f>
        <v/>
      </c>
      <c r="N1988" s="10"/>
      <c r="O1988" s="9" t="str">
        <f>IF(E1988="","",VLOOKUP(W1988,図書名リスト!$A$3:$W$1161,21,0))</f>
        <v/>
      </c>
      <c r="P1988" s="9" t="str">
        <f>IF(E1988="","",VLOOKUP(W1988,図書名リスト!$A$3:$W$1161,19,0))</f>
        <v/>
      </c>
      <c r="Q1988" s="9" t="str">
        <f>IF(E1988="","",VLOOKUP(W1988,図書名リスト!$A$3:$W$1161,20,0))</f>
        <v/>
      </c>
      <c r="R1988" s="9" t="str">
        <f>IF(E1988="","",VLOOKUP(W1988,図書名リスト!$A$3:$W$1161,22,0))</f>
        <v/>
      </c>
      <c r="S1988" s="8" t="str">
        <f t="shared" si="156"/>
        <v xml:space="preserve"> </v>
      </c>
      <c r="T1988" s="8" t="str">
        <f t="shared" si="157"/>
        <v>　</v>
      </c>
      <c r="U1988" s="8" t="str">
        <f t="shared" si="158"/>
        <v xml:space="preserve"> </v>
      </c>
      <c r="V1988" s="8">
        <f t="shared" si="159"/>
        <v>0</v>
      </c>
      <c r="W1988" s="7" t="str">
        <f t="shared" si="160"/>
        <v/>
      </c>
    </row>
    <row r="1989" spans="1:23" ht="57" customHeight="1" x14ac:dyDescent="0.15">
      <c r="A1989" s="10"/>
      <c r="B1989" s="16"/>
      <c r="C1989" s="16"/>
      <c r="D1989" s="15"/>
      <c r="E1989" s="14"/>
      <c r="F1989" s="13"/>
      <c r="G1989" s="12" t="str">
        <f>IF(E1989="","",VLOOKUP(E1989,図書名リスト!$C$3:$W$1161,16,0))</f>
        <v/>
      </c>
      <c r="H1989" s="11" t="str">
        <f>IF(E1989="","",VLOOKUP(W1989,図書名リスト!$A$3:$W$1161,5,0))</f>
        <v/>
      </c>
      <c r="I1989" s="11" t="str">
        <f>IF(E1989="","",VLOOKUP(W1989,図書名リスト!$A$3:$W$1161,9,0))</f>
        <v/>
      </c>
      <c r="J1989" s="11" t="str">
        <f>IF(E1989="","",VLOOKUP(W1989,図書名リスト!$A$3:$W$1161,23,0))</f>
        <v/>
      </c>
      <c r="K1989" s="11" t="str">
        <f>IF(E1989="","",VLOOKUP(W1989,図書名リスト!$A$3:$W$11651,11,0))</f>
        <v/>
      </c>
      <c r="L1989" s="38" t="str">
        <f>IF(E1989="","",VLOOKUP(W1989,図書名リスト!$A$3:$W$1161,14,0))</f>
        <v/>
      </c>
      <c r="M1989" s="9" t="str">
        <f>IF(E1989="","",VLOOKUP(W1989,図書名リスト!$A$3:$W$1161,17,0))</f>
        <v/>
      </c>
      <c r="N1989" s="10"/>
      <c r="O1989" s="9" t="str">
        <f>IF(E1989="","",VLOOKUP(W1989,図書名リスト!$A$3:$W$1161,21,0))</f>
        <v/>
      </c>
      <c r="P1989" s="9" t="str">
        <f>IF(E1989="","",VLOOKUP(W1989,図書名リスト!$A$3:$W$1161,19,0))</f>
        <v/>
      </c>
      <c r="Q1989" s="9" t="str">
        <f>IF(E1989="","",VLOOKUP(W1989,図書名リスト!$A$3:$W$1161,20,0))</f>
        <v/>
      </c>
      <c r="R1989" s="9" t="str">
        <f>IF(E1989="","",VLOOKUP(W1989,図書名リスト!$A$3:$W$1161,22,0))</f>
        <v/>
      </c>
      <c r="S1989" s="8" t="str">
        <f t="shared" si="156"/>
        <v xml:space="preserve"> </v>
      </c>
      <c r="T1989" s="8" t="str">
        <f t="shared" si="157"/>
        <v>　</v>
      </c>
      <c r="U1989" s="8" t="str">
        <f t="shared" si="158"/>
        <v xml:space="preserve"> </v>
      </c>
      <c r="V1989" s="8">
        <f t="shared" si="159"/>
        <v>0</v>
      </c>
      <c r="W1989" s="7" t="str">
        <f t="shared" si="160"/>
        <v/>
      </c>
    </row>
    <row r="1990" spans="1:23" ht="57" customHeight="1" x14ac:dyDescent="0.15">
      <c r="A1990" s="10"/>
      <c r="B1990" s="16"/>
      <c r="C1990" s="16"/>
      <c r="D1990" s="15"/>
      <c r="E1990" s="14"/>
      <c r="F1990" s="13"/>
      <c r="G1990" s="12" t="str">
        <f>IF(E1990="","",VLOOKUP(E1990,図書名リスト!$C$3:$W$1161,16,0))</f>
        <v/>
      </c>
      <c r="H1990" s="11" t="str">
        <f>IF(E1990="","",VLOOKUP(W1990,図書名リスト!$A$3:$W$1161,5,0))</f>
        <v/>
      </c>
      <c r="I1990" s="11" t="str">
        <f>IF(E1990="","",VLOOKUP(W1990,図書名リスト!$A$3:$W$1161,9,0))</f>
        <v/>
      </c>
      <c r="J1990" s="11" t="str">
        <f>IF(E1990="","",VLOOKUP(W1990,図書名リスト!$A$3:$W$1161,23,0))</f>
        <v/>
      </c>
      <c r="K1990" s="11" t="str">
        <f>IF(E1990="","",VLOOKUP(W1990,図書名リスト!$A$3:$W$11651,11,0))</f>
        <v/>
      </c>
      <c r="L1990" s="38" t="str">
        <f>IF(E1990="","",VLOOKUP(W1990,図書名リスト!$A$3:$W$1161,14,0))</f>
        <v/>
      </c>
      <c r="M1990" s="9" t="str">
        <f>IF(E1990="","",VLOOKUP(W1990,図書名リスト!$A$3:$W$1161,17,0))</f>
        <v/>
      </c>
      <c r="N1990" s="10"/>
      <c r="O1990" s="9" t="str">
        <f>IF(E1990="","",VLOOKUP(W1990,図書名リスト!$A$3:$W$1161,21,0))</f>
        <v/>
      </c>
      <c r="P1990" s="9" t="str">
        <f>IF(E1990="","",VLOOKUP(W1990,図書名リスト!$A$3:$W$1161,19,0))</f>
        <v/>
      </c>
      <c r="Q1990" s="9" t="str">
        <f>IF(E1990="","",VLOOKUP(W1990,図書名リスト!$A$3:$W$1161,20,0))</f>
        <v/>
      </c>
      <c r="R1990" s="9" t="str">
        <f>IF(E1990="","",VLOOKUP(W1990,図書名リスト!$A$3:$W$1161,22,0))</f>
        <v/>
      </c>
      <c r="S1990" s="8" t="str">
        <f t="shared" si="156"/>
        <v xml:space="preserve"> </v>
      </c>
      <c r="T1990" s="8" t="str">
        <f t="shared" si="157"/>
        <v>　</v>
      </c>
      <c r="U1990" s="8" t="str">
        <f t="shared" si="158"/>
        <v xml:space="preserve"> </v>
      </c>
      <c r="V1990" s="8">
        <f t="shared" si="159"/>
        <v>0</v>
      </c>
      <c r="W1990" s="7" t="str">
        <f t="shared" si="160"/>
        <v/>
      </c>
    </row>
    <row r="1991" spans="1:23" ht="57" customHeight="1" x14ac:dyDescent="0.15">
      <c r="A1991" s="10"/>
      <c r="B1991" s="16"/>
      <c r="C1991" s="16"/>
      <c r="D1991" s="15"/>
      <c r="E1991" s="14"/>
      <c r="F1991" s="13"/>
      <c r="G1991" s="12" t="str">
        <f>IF(E1991="","",VLOOKUP(E1991,図書名リスト!$C$3:$W$1161,16,0))</f>
        <v/>
      </c>
      <c r="H1991" s="11" t="str">
        <f>IF(E1991="","",VLOOKUP(W1991,図書名リスト!$A$3:$W$1161,5,0))</f>
        <v/>
      </c>
      <c r="I1991" s="11" t="str">
        <f>IF(E1991="","",VLOOKUP(W1991,図書名リスト!$A$3:$W$1161,9,0))</f>
        <v/>
      </c>
      <c r="J1991" s="11" t="str">
        <f>IF(E1991="","",VLOOKUP(W1991,図書名リスト!$A$3:$W$1161,23,0))</f>
        <v/>
      </c>
      <c r="K1991" s="11" t="str">
        <f>IF(E1991="","",VLOOKUP(W1991,図書名リスト!$A$3:$W$11651,11,0))</f>
        <v/>
      </c>
      <c r="L1991" s="38" t="str">
        <f>IF(E1991="","",VLOOKUP(W1991,図書名リスト!$A$3:$W$1161,14,0))</f>
        <v/>
      </c>
      <c r="M1991" s="9" t="str">
        <f>IF(E1991="","",VLOOKUP(W1991,図書名リスト!$A$3:$W$1161,17,0))</f>
        <v/>
      </c>
      <c r="N1991" s="10"/>
      <c r="O1991" s="9" t="str">
        <f>IF(E1991="","",VLOOKUP(W1991,図書名リスト!$A$3:$W$1161,21,0))</f>
        <v/>
      </c>
      <c r="P1991" s="9" t="str">
        <f>IF(E1991="","",VLOOKUP(W1991,図書名リスト!$A$3:$W$1161,19,0))</f>
        <v/>
      </c>
      <c r="Q1991" s="9" t="str">
        <f>IF(E1991="","",VLOOKUP(W1991,図書名リスト!$A$3:$W$1161,20,0))</f>
        <v/>
      </c>
      <c r="R1991" s="9" t="str">
        <f>IF(E1991="","",VLOOKUP(W1991,図書名リスト!$A$3:$W$1161,22,0))</f>
        <v/>
      </c>
      <c r="S1991" s="8" t="str">
        <f t="shared" si="156"/>
        <v xml:space="preserve"> </v>
      </c>
      <c r="T1991" s="8" t="str">
        <f t="shared" si="157"/>
        <v>　</v>
      </c>
      <c r="U1991" s="8" t="str">
        <f t="shared" si="158"/>
        <v xml:space="preserve"> </v>
      </c>
      <c r="V1991" s="8">
        <f t="shared" si="159"/>
        <v>0</v>
      </c>
      <c r="W1991" s="7" t="str">
        <f t="shared" si="160"/>
        <v/>
      </c>
    </row>
    <row r="1992" spans="1:23" ht="57" customHeight="1" x14ac:dyDescent="0.15">
      <c r="A1992" s="10"/>
      <c r="B1992" s="16"/>
      <c r="C1992" s="16"/>
      <c r="D1992" s="15"/>
      <c r="E1992" s="14"/>
      <c r="F1992" s="13"/>
      <c r="G1992" s="12" t="str">
        <f>IF(E1992="","",VLOOKUP(E1992,図書名リスト!$C$3:$W$1161,16,0))</f>
        <v/>
      </c>
      <c r="H1992" s="11" t="str">
        <f>IF(E1992="","",VLOOKUP(W1992,図書名リスト!$A$3:$W$1161,5,0))</f>
        <v/>
      </c>
      <c r="I1992" s="11" t="str">
        <f>IF(E1992="","",VLOOKUP(W1992,図書名リスト!$A$3:$W$1161,9,0))</f>
        <v/>
      </c>
      <c r="J1992" s="11" t="str">
        <f>IF(E1992="","",VLOOKUP(W1992,図書名リスト!$A$3:$W$1161,23,0))</f>
        <v/>
      </c>
      <c r="K1992" s="11" t="str">
        <f>IF(E1992="","",VLOOKUP(W1992,図書名リスト!$A$3:$W$11651,11,0))</f>
        <v/>
      </c>
      <c r="L1992" s="38" t="str">
        <f>IF(E1992="","",VLOOKUP(W1992,図書名リスト!$A$3:$W$1161,14,0))</f>
        <v/>
      </c>
      <c r="M1992" s="9" t="str">
        <f>IF(E1992="","",VLOOKUP(W1992,図書名リスト!$A$3:$W$1161,17,0))</f>
        <v/>
      </c>
      <c r="N1992" s="10"/>
      <c r="O1992" s="9" t="str">
        <f>IF(E1992="","",VLOOKUP(W1992,図書名リスト!$A$3:$W$1161,21,0))</f>
        <v/>
      </c>
      <c r="P1992" s="9" t="str">
        <f>IF(E1992="","",VLOOKUP(W1992,図書名リスト!$A$3:$W$1161,19,0))</f>
        <v/>
      </c>
      <c r="Q1992" s="9" t="str">
        <f>IF(E1992="","",VLOOKUP(W1992,図書名リスト!$A$3:$W$1161,20,0))</f>
        <v/>
      </c>
      <c r="R1992" s="9" t="str">
        <f>IF(E1992="","",VLOOKUP(W1992,図書名リスト!$A$3:$W$1161,22,0))</f>
        <v/>
      </c>
      <c r="S1992" s="8" t="str">
        <f t="shared" si="156"/>
        <v xml:space="preserve"> </v>
      </c>
      <c r="T1992" s="8" t="str">
        <f t="shared" si="157"/>
        <v>　</v>
      </c>
      <c r="U1992" s="8" t="str">
        <f t="shared" si="158"/>
        <v xml:space="preserve"> </v>
      </c>
      <c r="V1992" s="8">
        <f t="shared" si="159"/>
        <v>0</v>
      </c>
      <c r="W1992" s="7" t="str">
        <f t="shared" si="160"/>
        <v/>
      </c>
    </row>
    <row r="1993" spans="1:23" ht="57" customHeight="1" x14ac:dyDescent="0.15">
      <c r="A1993" s="10"/>
      <c r="B1993" s="16"/>
      <c r="C1993" s="16"/>
      <c r="D1993" s="15"/>
      <c r="E1993" s="14"/>
      <c r="F1993" s="13"/>
      <c r="G1993" s="12" t="str">
        <f>IF(E1993="","",VLOOKUP(E1993,図書名リスト!$C$3:$W$1161,16,0))</f>
        <v/>
      </c>
      <c r="H1993" s="11" t="str">
        <f>IF(E1993="","",VLOOKUP(W1993,図書名リスト!$A$3:$W$1161,5,0))</f>
        <v/>
      </c>
      <c r="I1993" s="11" t="str">
        <f>IF(E1993="","",VLOOKUP(W1993,図書名リスト!$A$3:$W$1161,9,0))</f>
        <v/>
      </c>
      <c r="J1993" s="11" t="str">
        <f>IF(E1993="","",VLOOKUP(W1993,図書名リスト!$A$3:$W$1161,23,0))</f>
        <v/>
      </c>
      <c r="K1993" s="11" t="str">
        <f>IF(E1993="","",VLOOKUP(W1993,図書名リスト!$A$3:$W$11651,11,0))</f>
        <v/>
      </c>
      <c r="L1993" s="38" t="str">
        <f>IF(E1993="","",VLOOKUP(W1993,図書名リスト!$A$3:$W$1161,14,0))</f>
        <v/>
      </c>
      <c r="M1993" s="9" t="str">
        <f>IF(E1993="","",VLOOKUP(W1993,図書名リスト!$A$3:$W$1161,17,0))</f>
        <v/>
      </c>
      <c r="N1993" s="10"/>
      <c r="O1993" s="9" t="str">
        <f>IF(E1993="","",VLOOKUP(W1993,図書名リスト!$A$3:$W$1161,21,0))</f>
        <v/>
      </c>
      <c r="P1993" s="9" t="str">
        <f>IF(E1993="","",VLOOKUP(W1993,図書名リスト!$A$3:$W$1161,19,0))</f>
        <v/>
      </c>
      <c r="Q1993" s="9" t="str">
        <f>IF(E1993="","",VLOOKUP(W1993,図書名リスト!$A$3:$W$1161,20,0))</f>
        <v/>
      </c>
      <c r="R1993" s="9" t="str">
        <f>IF(E1993="","",VLOOKUP(W1993,図書名リスト!$A$3:$W$1161,22,0))</f>
        <v/>
      </c>
      <c r="S1993" s="8" t="str">
        <f t="shared" si="156"/>
        <v xml:space="preserve"> </v>
      </c>
      <c r="T1993" s="8" t="str">
        <f t="shared" si="157"/>
        <v>　</v>
      </c>
      <c r="U1993" s="8" t="str">
        <f t="shared" si="158"/>
        <v xml:space="preserve"> </v>
      </c>
      <c r="V1993" s="8">
        <f t="shared" si="159"/>
        <v>0</v>
      </c>
      <c r="W1993" s="7" t="str">
        <f t="shared" si="160"/>
        <v/>
      </c>
    </row>
    <row r="1994" spans="1:23" ht="57" customHeight="1" x14ac:dyDescent="0.15">
      <c r="A1994" s="10"/>
      <c r="B1994" s="16"/>
      <c r="C1994" s="16"/>
      <c r="D1994" s="15"/>
      <c r="E1994" s="14"/>
      <c r="F1994" s="13"/>
      <c r="G1994" s="12" t="str">
        <f>IF(E1994="","",VLOOKUP(E1994,図書名リスト!$C$3:$W$1161,16,0))</f>
        <v/>
      </c>
      <c r="H1994" s="11" t="str">
        <f>IF(E1994="","",VLOOKUP(W1994,図書名リスト!$A$3:$W$1161,5,0))</f>
        <v/>
      </c>
      <c r="I1994" s="11" t="str">
        <f>IF(E1994="","",VLOOKUP(W1994,図書名リスト!$A$3:$W$1161,9,0))</f>
        <v/>
      </c>
      <c r="J1994" s="11" t="str">
        <f>IF(E1994="","",VLOOKUP(W1994,図書名リスト!$A$3:$W$1161,23,0))</f>
        <v/>
      </c>
      <c r="K1994" s="11" t="str">
        <f>IF(E1994="","",VLOOKUP(W1994,図書名リスト!$A$3:$W$11651,11,0))</f>
        <v/>
      </c>
      <c r="L1994" s="38" t="str">
        <f>IF(E1994="","",VLOOKUP(W1994,図書名リスト!$A$3:$W$1161,14,0))</f>
        <v/>
      </c>
      <c r="M1994" s="9" t="str">
        <f>IF(E1994="","",VLOOKUP(W1994,図書名リスト!$A$3:$W$1161,17,0))</f>
        <v/>
      </c>
      <c r="N1994" s="10"/>
      <c r="O1994" s="9" t="str">
        <f>IF(E1994="","",VLOOKUP(W1994,図書名リスト!$A$3:$W$1161,21,0))</f>
        <v/>
      </c>
      <c r="P1994" s="9" t="str">
        <f>IF(E1994="","",VLOOKUP(W1994,図書名リスト!$A$3:$W$1161,19,0))</f>
        <v/>
      </c>
      <c r="Q1994" s="9" t="str">
        <f>IF(E1994="","",VLOOKUP(W1994,図書名リスト!$A$3:$W$1161,20,0))</f>
        <v/>
      </c>
      <c r="R1994" s="9" t="str">
        <f>IF(E1994="","",VLOOKUP(W1994,図書名リスト!$A$3:$W$1161,22,0))</f>
        <v/>
      </c>
      <c r="S1994" s="8" t="str">
        <f t="shared" si="156"/>
        <v xml:space="preserve"> </v>
      </c>
      <c r="T1994" s="8" t="str">
        <f t="shared" si="157"/>
        <v>　</v>
      </c>
      <c r="U1994" s="8" t="str">
        <f t="shared" si="158"/>
        <v xml:space="preserve"> </v>
      </c>
      <c r="V1994" s="8">
        <f t="shared" si="159"/>
        <v>0</v>
      </c>
      <c r="W1994" s="7" t="str">
        <f t="shared" si="160"/>
        <v/>
      </c>
    </row>
    <row r="1995" spans="1:23" ht="57" customHeight="1" x14ac:dyDescent="0.15">
      <c r="A1995" s="10"/>
      <c r="B1995" s="16"/>
      <c r="C1995" s="16"/>
      <c r="D1995" s="15"/>
      <c r="E1995" s="14"/>
      <c r="F1995" s="13"/>
      <c r="G1995" s="12" t="str">
        <f>IF(E1995="","",VLOOKUP(E1995,図書名リスト!$C$3:$W$1161,16,0))</f>
        <v/>
      </c>
      <c r="H1995" s="11" t="str">
        <f>IF(E1995="","",VLOOKUP(W1995,図書名リスト!$A$3:$W$1161,5,0))</f>
        <v/>
      </c>
      <c r="I1995" s="11" t="str">
        <f>IF(E1995="","",VLOOKUP(W1995,図書名リスト!$A$3:$W$1161,9,0))</f>
        <v/>
      </c>
      <c r="J1995" s="11" t="str">
        <f>IF(E1995="","",VLOOKUP(W1995,図書名リスト!$A$3:$W$1161,23,0))</f>
        <v/>
      </c>
      <c r="K1995" s="11" t="str">
        <f>IF(E1995="","",VLOOKUP(W1995,図書名リスト!$A$3:$W$11651,11,0))</f>
        <v/>
      </c>
      <c r="L1995" s="38" t="str">
        <f>IF(E1995="","",VLOOKUP(W1995,図書名リスト!$A$3:$W$1161,14,0))</f>
        <v/>
      </c>
      <c r="M1995" s="9" t="str">
        <f>IF(E1995="","",VLOOKUP(W1995,図書名リスト!$A$3:$W$1161,17,0))</f>
        <v/>
      </c>
      <c r="N1995" s="10"/>
      <c r="O1995" s="9" t="str">
        <f>IF(E1995="","",VLOOKUP(W1995,図書名リスト!$A$3:$W$1161,21,0))</f>
        <v/>
      </c>
      <c r="P1995" s="9" t="str">
        <f>IF(E1995="","",VLOOKUP(W1995,図書名リスト!$A$3:$W$1161,19,0))</f>
        <v/>
      </c>
      <c r="Q1995" s="9" t="str">
        <f>IF(E1995="","",VLOOKUP(W1995,図書名リスト!$A$3:$W$1161,20,0))</f>
        <v/>
      </c>
      <c r="R1995" s="9" t="str">
        <f>IF(E1995="","",VLOOKUP(W1995,図書名リスト!$A$3:$W$1161,22,0))</f>
        <v/>
      </c>
      <c r="S1995" s="8" t="str">
        <f t="shared" si="156"/>
        <v xml:space="preserve"> </v>
      </c>
      <c r="T1995" s="8" t="str">
        <f t="shared" si="157"/>
        <v>　</v>
      </c>
      <c r="U1995" s="8" t="str">
        <f t="shared" si="158"/>
        <v xml:space="preserve"> </v>
      </c>
      <c r="V1995" s="8">
        <f t="shared" si="159"/>
        <v>0</v>
      </c>
      <c r="W1995" s="7" t="str">
        <f t="shared" si="160"/>
        <v/>
      </c>
    </row>
    <row r="1996" spans="1:23" ht="57" customHeight="1" x14ac:dyDescent="0.15">
      <c r="A1996" s="10"/>
      <c r="B1996" s="16"/>
      <c r="C1996" s="16"/>
      <c r="D1996" s="15"/>
      <c r="E1996" s="14"/>
      <c r="F1996" s="13"/>
      <c r="G1996" s="12" t="str">
        <f>IF(E1996="","",VLOOKUP(E1996,図書名リスト!$C$3:$W$1161,16,0))</f>
        <v/>
      </c>
      <c r="H1996" s="11" t="str">
        <f>IF(E1996="","",VLOOKUP(W1996,図書名リスト!$A$3:$W$1161,5,0))</f>
        <v/>
      </c>
      <c r="I1996" s="11" t="str">
        <f>IF(E1996="","",VLOOKUP(W1996,図書名リスト!$A$3:$W$1161,9,0))</f>
        <v/>
      </c>
      <c r="J1996" s="11" t="str">
        <f>IF(E1996="","",VLOOKUP(W1996,図書名リスト!$A$3:$W$1161,23,0))</f>
        <v/>
      </c>
      <c r="K1996" s="11" t="str">
        <f>IF(E1996="","",VLOOKUP(W1996,図書名リスト!$A$3:$W$11651,11,0))</f>
        <v/>
      </c>
      <c r="L1996" s="38" t="str">
        <f>IF(E1996="","",VLOOKUP(W1996,図書名リスト!$A$3:$W$1161,14,0))</f>
        <v/>
      </c>
      <c r="M1996" s="9" t="str">
        <f>IF(E1996="","",VLOOKUP(W1996,図書名リスト!$A$3:$W$1161,17,0))</f>
        <v/>
      </c>
      <c r="N1996" s="10"/>
      <c r="O1996" s="9" t="str">
        <f>IF(E1996="","",VLOOKUP(W1996,図書名リスト!$A$3:$W$1161,21,0))</f>
        <v/>
      </c>
      <c r="P1996" s="9" t="str">
        <f>IF(E1996="","",VLOOKUP(W1996,図書名リスト!$A$3:$W$1161,19,0))</f>
        <v/>
      </c>
      <c r="Q1996" s="9" t="str">
        <f>IF(E1996="","",VLOOKUP(W1996,図書名リスト!$A$3:$W$1161,20,0))</f>
        <v/>
      </c>
      <c r="R1996" s="9" t="str">
        <f>IF(E1996="","",VLOOKUP(W1996,図書名リスト!$A$3:$W$1161,22,0))</f>
        <v/>
      </c>
      <c r="S1996" s="8" t="str">
        <f t="shared" si="156"/>
        <v xml:space="preserve"> </v>
      </c>
      <c r="T1996" s="8" t="str">
        <f t="shared" si="157"/>
        <v>　</v>
      </c>
      <c r="U1996" s="8" t="str">
        <f t="shared" si="158"/>
        <v xml:space="preserve"> </v>
      </c>
      <c r="V1996" s="8">
        <f t="shared" si="159"/>
        <v>0</v>
      </c>
      <c r="W1996" s="7" t="str">
        <f t="shared" si="160"/>
        <v/>
      </c>
    </row>
    <row r="1997" spans="1:23" ht="57" customHeight="1" x14ac:dyDescent="0.15">
      <c r="A1997" s="10"/>
      <c r="B1997" s="16"/>
      <c r="C1997" s="16"/>
      <c r="D1997" s="15"/>
      <c r="E1997" s="14"/>
      <c r="F1997" s="13"/>
      <c r="G1997" s="12" t="str">
        <f>IF(E1997="","",VLOOKUP(E1997,図書名リスト!$C$3:$W$1161,16,0))</f>
        <v/>
      </c>
      <c r="H1997" s="11" t="str">
        <f>IF(E1997="","",VLOOKUP(W1997,図書名リスト!$A$3:$W$1161,5,0))</f>
        <v/>
      </c>
      <c r="I1997" s="11" t="str">
        <f>IF(E1997="","",VLOOKUP(W1997,図書名リスト!$A$3:$W$1161,9,0))</f>
        <v/>
      </c>
      <c r="J1997" s="11" t="str">
        <f>IF(E1997="","",VLOOKUP(W1997,図書名リスト!$A$3:$W$1161,23,0))</f>
        <v/>
      </c>
      <c r="K1997" s="11" t="str">
        <f>IF(E1997="","",VLOOKUP(W1997,図書名リスト!$A$3:$W$11651,11,0))</f>
        <v/>
      </c>
      <c r="L1997" s="38" t="str">
        <f>IF(E1997="","",VLOOKUP(W1997,図書名リスト!$A$3:$W$1161,14,0))</f>
        <v/>
      </c>
      <c r="M1997" s="9" t="str">
        <f>IF(E1997="","",VLOOKUP(W1997,図書名リスト!$A$3:$W$1161,17,0))</f>
        <v/>
      </c>
      <c r="N1997" s="10"/>
      <c r="O1997" s="9" t="str">
        <f>IF(E1997="","",VLOOKUP(W1997,図書名リスト!$A$3:$W$1161,21,0))</f>
        <v/>
      </c>
      <c r="P1997" s="9" t="str">
        <f>IF(E1997="","",VLOOKUP(W1997,図書名リスト!$A$3:$W$1161,19,0))</f>
        <v/>
      </c>
      <c r="Q1997" s="9" t="str">
        <f>IF(E1997="","",VLOOKUP(W1997,図書名リスト!$A$3:$W$1161,20,0))</f>
        <v/>
      </c>
      <c r="R1997" s="9" t="str">
        <f>IF(E1997="","",VLOOKUP(W1997,図書名リスト!$A$3:$W$1161,22,0))</f>
        <v/>
      </c>
      <c r="S1997" s="8" t="str">
        <f t="shared" si="156"/>
        <v xml:space="preserve"> </v>
      </c>
      <c r="T1997" s="8" t="str">
        <f t="shared" si="157"/>
        <v>　</v>
      </c>
      <c r="U1997" s="8" t="str">
        <f t="shared" si="158"/>
        <v xml:space="preserve"> </v>
      </c>
      <c r="V1997" s="8">
        <f t="shared" si="159"/>
        <v>0</v>
      </c>
      <c r="W1997" s="7" t="str">
        <f t="shared" si="160"/>
        <v/>
      </c>
    </row>
    <row r="1998" spans="1:23" ht="57" customHeight="1" x14ac:dyDescent="0.15">
      <c r="A1998" s="10"/>
      <c r="B1998" s="16"/>
      <c r="C1998" s="16"/>
      <c r="D1998" s="15"/>
      <c r="E1998" s="14"/>
      <c r="F1998" s="13"/>
      <c r="G1998" s="12" t="str">
        <f>IF(E1998="","",VLOOKUP(E1998,図書名リスト!$C$3:$W$1161,16,0))</f>
        <v/>
      </c>
      <c r="H1998" s="11" t="str">
        <f>IF(E1998="","",VLOOKUP(W1998,図書名リスト!$A$3:$W$1161,5,0))</f>
        <v/>
      </c>
      <c r="I1998" s="11" t="str">
        <f>IF(E1998="","",VLOOKUP(W1998,図書名リスト!$A$3:$W$1161,9,0))</f>
        <v/>
      </c>
      <c r="J1998" s="11" t="str">
        <f>IF(E1998="","",VLOOKUP(W1998,図書名リスト!$A$3:$W$1161,23,0))</f>
        <v/>
      </c>
      <c r="K1998" s="11" t="str">
        <f>IF(E1998="","",VLOOKUP(W1998,図書名リスト!$A$3:$W$11651,11,0))</f>
        <v/>
      </c>
      <c r="L1998" s="38" t="str">
        <f>IF(E1998="","",VLOOKUP(W1998,図書名リスト!$A$3:$W$1161,14,0))</f>
        <v/>
      </c>
      <c r="M1998" s="9" t="str">
        <f>IF(E1998="","",VLOOKUP(W1998,図書名リスト!$A$3:$W$1161,17,0))</f>
        <v/>
      </c>
      <c r="N1998" s="10"/>
      <c r="O1998" s="9" t="str">
        <f>IF(E1998="","",VLOOKUP(W1998,図書名リスト!$A$3:$W$1161,21,0))</f>
        <v/>
      </c>
      <c r="P1998" s="9" t="str">
        <f>IF(E1998="","",VLOOKUP(W1998,図書名リスト!$A$3:$W$1161,19,0))</f>
        <v/>
      </c>
      <c r="Q1998" s="9" t="str">
        <f>IF(E1998="","",VLOOKUP(W1998,図書名リスト!$A$3:$W$1161,20,0))</f>
        <v/>
      </c>
      <c r="R1998" s="9" t="str">
        <f>IF(E1998="","",VLOOKUP(W1998,図書名リスト!$A$3:$W$1161,22,0))</f>
        <v/>
      </c>
      <c r="S1998" s="8" t="str">
        <f t="shared" ref="S1998:S2000" si="161">IF($A1998=0," ",$K$2)</f>
        <v xml:space="preserve"> </v>
      </c>
      <c r="T1998" s="8" t="str">
        <f t="shared" ref="T1998:T2000" si="162">IF($A1998=0,"　",$O$2)</f>
        <v>　</v>
      </c>
      <c r="U1998" s="8" t="str">
        <f t="shared" si="158"/>
        <v xml:space="preserve"> </v>
      </c>
      <c r="V1998" s="8">
        <f t="shared" si="159"/>
        <v>0</v>
      </c>
      <c r="W1998" s="7" t="str">
        <f t="shared" si="160"/>
        <v/>
      </c>
    </row>
    <row r="1999" spans="1:23" ht="57" customHeight="1" x14ac:dyDescent="0.15">
      <c r="A1999" s="10"/>
      <c r="B1999" s="16"/>
      <c r="C1999" s="16"/>
      <c r="D1999" s="15"/>
      <c r="E1999" s="14"/>
      <c r="F1999" s="13"/>
      <c r="G1999" s="12" t="str">
        <f>IF(E1999="","",VLOOKUP(E1999,図書名リスト!$C$3:$W$1161,16,0))</f>
        <v/>
      </c>
      <c r="H1999" s="11" t="str">
        <f>IF(E1999="","",VLOOKUP(W1999,図書名リスト!$A$3:$W$1161,5,0))</f>
        <v/>
      </c>
      <c r="I1999" s="11" t="str">
        <f>IF(E1999="","",VLOOKUP(W1999,図書名リスト!$A$3:$W$1161,9,0))</f>
        <v/>
      </c>
      <c r="J1999" s="11" t="str">
        <f>IF(E1999="","",VLOOKUP(W1999,図書名リスト!$A$3:$W$1161,23,0))</f>
        <v/>
      </c>
      <c r="K1999" s="11" t="str">
        <f>IF(E1999="","",VLOOKUP(W1999,図書名リスト!$A$3:$W$11651,11,0))</f>
        <v/>
      </c>
      <c r="L1999" s="38" t="str">
        <f>IF(E1999="","",VLOOKUP(W1999,図書名リスト!$A$3:$W$1161,14,0))</f>
        <v/>
      </c>
      <c r="M1999" s="9" t="str">
        <f>IF(E1999="","",VLOOKUP(W1999,図書名リスト!$A$3:$W$1161,17,0))</f>
        <v/>
      </c>
      <c r="N1999" s="10"/>
      <c r="O1999" s="9" t="str">
        <f>IF(E1999="","",VLOOKUP(W1999,図書名リスト!$A$3:$W$1161,21,0))</f>
        <v/>
      </c>
      <c r="P1999" s="9" t="str">
        <f>IF(E1999="","",VLOOKUP(W1999,図書名リスト!$A$3:$W$1161,19,0))</f>
        <v/>
      </c>
      <c r="Q1999" s="9" t="str">
        <f>IF(E1999="","",VLOOKUP(W1999,図書名リスト!$A$3:$W$1161,20,0))</f>
        <v/>
      </c>
      <c r="R1999" s="9" t="str">
        <f>IF(E1999="","",VLOOKUP(W1999,図書名リスト!$A$3:$W$1161,22,0))</f>
        <v/>
      </c>
      <c r="S1999" s="8" t="str">
        <f t="shared" si="161"/>
        <v xml:space="preserve"> </v>
      </c>
      <c r="T1999" s="8" t="str">
        <f t="shared" si="162"/>
        <v>　</v>
      </c>
      <c r="U1999" s="8" t="str">
        <f t="shared" si="158"/>
        <v xml:space="preserve"> </v>
      </c>
      <c r="V1999" s="8">
        <f t="shared" si="159"/>
        <v>0</v>
      </c>
      <c r="W1999" s="7" t="str">
        <f t="shared" si="160"/>
        <v/>
      </c>
    </row>
    <row r="2000" spans="1:23" ht="57" customHeight="1" x14ac:dyDescent="0.15">
      <c r="A2000" s="10"/>
      <c r="B2000" s="16"/>
      <c r="C2000" s="16"/>
      <c r="D2000" s="15"/>
      <c r="E2000" s="14"/>
      <c r="F2000" s="13"/>
      <c r="G2000" s="12" t="str">
        <f>IF(E2000="","",VLOOKUP(E2000,図書名リスト!$C$3:$W$1161,16,0))</f>
        <v/>
      </c>
      <c r="H2000" s="11" t="str">
        <f>IF(E2000="","",VLOOKUP(W2000,図書名リスト!$A$3:$W$1161,5,0))</f>
        <v/>
      </c>
      <c r="I2000" s="11" t="str">
        <f>IF(E2000="","",VLOOKUP(W2000,図書名リスト!$A$3:$W$1161,9,0))</f>
        <v/>
      </c>
      <c r="J2000" s="11" t="str">
        <f>IF(E2000="","",VLOOKUP(W2000,図書名リスト!$A$3:$W$1161,23,0))</f>
        <v/>
      </c>
      <c r="K2000" s="11" t="str">
        <f>IF(E2000="","",VLOOKUP(W2000,図書名リスト!$A$3:$W$11651,11,0))</f>
        <v/>
      </c>
      <c r="L2000" s="38" t="str">
        <f>IF(E2000="","",VLOOKUP(W2000,図書名リスト!$A$3:$W$1161,14,0))</f>
        <v/>
      </c>
      <c r="M2000" s="9" t="str">
        <f>IF(E2000="","",VLOOKUP(W2000,図書名リスト!$A$3:$W$1161,17,0))</f>
        <v/>
      </c>
      <c r="N2000" s="10"/>
      <c r="O2000" s="9" t="str">
        <f>IF(E2000="","",VLOOKUP(W2000,図書名リスト!$A$3:$W$1161,21,0))</f>
        <v/>
      </c>
      <c r="P2000" s="9" t="str">
        <f>IF(E2000="","",VLOOKUP(W2000,図書名リスト!$A$3:$W$1161,19,0))</f>
        <v/>
      </c>
      <c r="Q2000" s="9" t="str">
        <f>IF(E2000="","",VLOOKUP(W2000,図書名リスト!$A$3:$W$1161,20,0))</f>
        <v/>
      </c>
      <c r="R2000" s="9" t="str">
        <f>IF(E2000="","",VLOOKUP(W2000,図書名リスト!$A$3:$W$1161,22,0))</f>
        <v/>
      </c>
      <c r="S2000" s="8" t="str">
        <f t="shared" si="161"/>
        <v xml:space="preserve"> </v>
      </c>
      <c r="T2000" s="8" t="str">
        <f t="shared" si="162"/>
        <v>　</v>
      </c>
      <c r="U2000" s="8" t="str">
        <f t="shared" si="158"/>
        <v xml:space="preserve"> </v>
      </c>
      <c r="V2000" s="8">
        <f t="shared" si="159"/>
        <v>0</v>
      </c>
      <c r="W2000" s="7" t="str">
        <f t="shared" si="160"/>
        <v/>
      </c>
    </row>
    <row r="3007" spans="24:47" ht="21" x14ac:dyDescent="0.15">
      <c r="X3007" s="2" ph="1"/>
      <c r="AA3007" s="1" ph="1"/>
      <c r="AB3007" s="1" ph="1"/>
      <c r="AC3007" s="1" ph="1"/>
      <c r="AD3007" s="1" ph="1"/>
      <c r="AE3007" s="1" ph="1"/>
      <c r="AF3007" s="1" ph="1"/>
      <c r="AG3007" s="1" ph="1"/>
      <c r="AH3007" s="1" ph="1"/>
      <c r="AI3007" s="1" ph="1"/>
      <c r="AJ3007" s="1" ph="1"/>
      <c r="AK3007" s="1" ph="1"/>
      <c r="AL3007" s="1" ph="1"/>
      <c r="AM3007" s="1" ph="1"/>
      <c r="AN3007" s="1" ph="1"/>
      <c r="AO3007" s="1" ph="1"/>
      <c r="AP3007" s="1" ph="1"/>
      <c r="AQ3007" s="1" ph="1"/>
      <c r="AR3007" s="1" ph="1"/>
      <c r="AS3007" s="1" ph="1"/>
      <c r="AT3007" s="1" ph="1"/>
      <c r="AU3007" s="1" ph="1"/>
    </row>
    <row r="3013" spans="24:47" ht="21" x14ac:dyDescent="0.15">
      <c r="X3013" s="2" ph="1"/>
      <c r="AA3013" s="1" ph="1"/>
      <c r="AB3013" s="1" ph="1"/>
      <c r="AC3013" s="1" ph="1"/>
      <c r="AD3013" s="1" ph="1"/>
      <c r="AE3013" s="1" ph="1"/>
      <c r="AF3013" s="1" ph="1"/>
      <c r="AG3013" s="1" ph="1"/>
      <c r="AH3013" s="1" ph="1"/>
      <c r="AI3013" s="1" ph="1"/>
      <c r="AJ3013" s="1" ph="1"/>
      <c r="AK3013" s="1" ph="1"/>
      <c r="AL3013" s="1" ph="1"/>
      <c r="AM3013" s="1" ph="1"/>
      <c r="AN3013" s="1" ph="1"/>
      <c r="AO3013" s="1" ph="1"/>
      <c r="AP3013" s="1" ph="1"/>
      <c r="AQ3013" s="1" ph="1"/>
      <c r="AR3013" s="1" ph="1"/>
      <c r="AS3013" s="1" ph="1"/>
      <c r="AT3013" s="1" ph="1"/>
      <c r="AU3013" s="1" ph="1"/>
    </row>
    <row r="3020" spans="24:47" ht="21" x14ac:dyDescent="0.15">
      <c r="X3020" s="2" ph="1"/>
      <c r="AA3020" s="1" ph="1"/>
      <c r="AB3020" s="1" ph="1"/>
      <c r="AC3020" s="1" ph="1"/>
      <c r="AD3020" s="1" ph="1"/>
      <c r="AE3020" s="1" ph="1"/>
      <c r="AF3020" s="1" ph="1"/>
      <c r="AG3020" s="1" ph="1"/>
      <c r="AH3020" s="1" ph="1"/>
      <c r="AI3020" s="1" ph="1"/>
      <c r="AJ3020" s="1" ph="1"/>
      <c r="AK3020" s="1" ph="1"/>
      <c r="AL3020" s="1" ph="1"/>
      <c r="AM3020" s="1" ph="1"/>
      <c r="AN3020" s="1" ph="1"/>
      <c r="AO3020" s="1" ph="1"/>
      <c r="AP3020" s="1" ph="1"/>
      <c r="AQ3020" s="1" ph="1"/>
      <c r="AR3020" s="1" ph="1"/>
      <c r="AS3020" s="1" ph="1"/>
      <c r="AT3020" s="1" ph="1"/>
      <c r="AU3020" s="1" ph="1"/>
    </row>
    <row r="3027" spans="24:47" ht="21" x14ac:dyDescent="0.15">
      <c r="X3027" s="2" ph="1"/>
      <c r="AA3027" s="1" ph="1"/>
      <c r="AB3027" s="1" ph="1"/>
      <c r="AC3027" s="1" ph="1"/>
      <c r="AD3027" s="1" ph="1"/>
      <c r="AE3027" s="1" ph="1"/>
      <c r="AF3027" s="1" ph="1"/>
      <c r="AG3027" s="1" ph="1"/>
      <c r="AH3027" s="1" ph="1"/>
      <c r="AI3027" s="1" ph="1"/>
      <c r="AJ3027" s="1" ph="1"/>
      <c r="AK3027" s="1" ph="1"/>
      <c r="AL3027" s="1" ph="1"/>
      <c r="AM3027" s="1" ph="1"/>
      <c r="AN3027" s="1" ph="1"/>
      <c r="AO3027" s="1" ph="1"/>
      <c r="AP3027" s="1" ph="1"/>
      <c r="AQ3027" s="1" ph="1"/>
      <c r="AR3027" s="1" ph="1"/>
      <c r="AS3027" s="1" ph="1"/>
      <c r="AT3027" s="1" ph="1"/>
      <c r="AU3027" s="1" ph="1"/>
    </row>
    <row r="3048" spans="24:47" ht="21" x14ac:dyDescent="0.15">
      <c r="X3048" s="2" ph="1"/>
      <c r="AA3048" s="1" ph="1"/>
      <c r="AB3048" s="1" ph="1"/>
      <c r="AC3048" s="1" ph="1"/>
      <c r="AD3048" s="1" ph="1"/>
      <c r="AE3048" s="1" ph="1"/>
      <c r="AF3048" s="1" ph="1"/>
      <c r="AG3048" s="1" ph="1"/>
      <c r="AH3048" s="1" ph="1"/>
      <c r="AI3048" s="1" ph="1"/>
      <c r="AJ3048" s="1" ph="1"/>
      <c r="AK3048" s="1" ph="1"/>
      <c r="AL3048" s="1" ph="1"/>
      <c r="AM3048" s="1" ph="1"/>
      <c r="AN3048" s="1" ph="1"/>
      <c r="AO3048" s="1" ph="1"/>
      <c r="AP3048" s="1" ph="1"/>
      <c r="AQ3048" s="1" ph="1"/>
      <c r="AR3048" s="1" ph="1"/>
      <c r="AS3048" s="1" ph="1"/>
      <c r="AT3048" s="1" ph="1"/>
      <c r="AU3048" s="1" ph="1"/>
    </row>
    <row r="3055" spans="24:47" ht="21" x14ac:dyDescent="0.15">
      <c r="X3055" s="2" ph="1"/>
      <c r="AA3055" s="1" ph="1"/>
      <c r="AB3055" s="1" ph="1"/>
      <c r="AC3055" s="1" ph="1"/>
      <c r="AD3055" s="1" ph="1"/>
      <c r="AE3055" s="1" ph="1"/>
      <c r="AF3055" s="1" ph="1"/>
      <c r="AG3055" s="1" ph="1"/>
      <c r="AH3055" s="1" ph="1"/>
      <c r="AI3055" s="1" ph="1"/>
      <c r="AJ3055" s="1" ph="1"/>
      <c r="AK3055" s="1" ph="1"/>
      <c r="AL3055" s="1" ph="1"/>
      <c r="AM3055" s="1" ph="1"/>
      <c r="AN3055" s="1" ph="1"/>
      <c r="AO3055" s="1" ph="1"/>
      <c r="AP3055" s="1" ph="1"/>
      <c r="AQ3055" s="1" ph="1"/>
      <c r="AR3055" s="1" ph="1"/>
      <c r="AS3055" s="1" ph="1"/>
      <c r="AT3055" s="1" ph="1"/>
      <c r="AU3055" s="1" ph="1"/>
    </row>
    <row r="3056" spans="24:47" ht="21" x14ac:dyDescent="0.15">
      <c r="X3056" s="2" ph="1"/>
      <c r="AA3056" s="1" ph="1"/>
      <c r="AB3056" s="1" ph="1"/>
      <c r="AC3056" s="1" ph="1"/>
      <c r="AD3056" s="1" ph="1"/>
      <c r="AE3056" s="1" ph="1"/>
      <c r="AF3056" s="1" ph="1"/>
      <c r="AG3056" s="1" ph="1"/>
      <c r="AH3056" s="1" ph="1"/>
      <c r="AI3056" s="1" ph="1"/>
      <c r="AJ3056" s="1" ph="1"/>
      <c r="AK3056" s="1" ph="1"/>
      <c r="AL3056" s="1" ph="1"/>
      <c r="AM3056" s="1" ph="1"/>
      <c r="AN3056" s="1" ph="1"/>
      <c r="AO3056" s="1" ph="1"/>
      <c r="AP3056" s="1" ph="1"/>
      <c r="AQ3056" s="1" ph="1"/>
      <c r="AR3056" s="1" ph="1"/>
      <c r="AS3056" s="1" ph="1"/>
      <c r="AT3056" s="1" ph="1"/>
      <c r="AU3056" s="1" ph="1"/>
    </row>
    <row r="3080" spans="24:47" ht="21" x14ac:dyDescent="0.15">
      <c r="X3080" s="2" ph="1"/>
      <c r="AA3080" s="1" ph="1"/>
      <c r="AB3080" s="1" ph="1"/>
      <c r="AC3080" s="1" ph="1"/>
      <c r="AD3080" s="1" ph="1"/>
      <c r="AE3080" s="1" ph="1"/>
      <c r="AF3080" s="1" ph="1"/>
      <c r="AG3080" s="1" ph="1"/>
      <c r="AH3080" s="1" ph="1"/>
      <c r="AI3080" s="1" ph="1"/>
      <c r="AJ3080" s="1" ph="1"/>
      <c r="AK3080" s="1" ph="1"/>
      <c r="AL3080" s="1" ph="1"/>
      <c r="AM3080" s="1" ph="1"/>
      <c r="AN3080" s="1" ph="1"/>
      <c r="AO3080" s="1" ph="1"/>
      <c r="AP3080" s="1" ph="1"/>
      <c r="AQ3080" s="1" ph="1"/>
      <c r="AR3080" s="1" ph="1"/>
      <c r="AS3080" s="1" ph="1"/>
      <c r="AT3080" s="1" ph="1"/>
      <c r="AU3080" s="1" ph="1"/>
    </row>
    <row r="3086" spans="24:47" ht="21" x14ac:dyDescent="0.15">
      <c r="X3086" s="2" ph="1"/>
      <c r="AA3086" s="1" ph="1"/>
      <c r="AB3086" s="1" ph="1"/>
      <c r="AC3086" s="1" ph="1"/>
      <c r="AD3086" s="1" ph="1"/>
      <c r="AE3086" s="1" ph="1"/>
      <c r="AF3086" s="1" ph="1"/>
      <c r="AG3086" s="1" ph="1"/>
      <c r="AH3086" s="1" ph="1"/>
      <c r="AI3086" s="1" ph="1"/>
      <c r="AJ3086" s="1" ph="1"/>
      <c r="AK3086" s="1" ph="1"/>
      <c r="AL3086" s="1" ph="1"/>
      <c r="AM3086" s="1" ph="1"/>
      <c r="AN3086" s="1" ph="1"/>
      <c r="AO3086" s="1" ph="1"/>
      <c r="AP3086" s="1" ph="1"/>
      <c r="AQ3086" s="1" ph="1"/>
      <c r="AR3086" s="1" ph="1"/>
      <c r="AS3086" s="1" ph="1"/>
      <c r="AT3086" s="1" ph="1"/>
      <c r="AU3086" s="1" ph="1"/>
    </row>
    <row r="3109" spans="24:47" ht="21" x14ac:dyDescent="0.15">
      <c r="X3109" s="2" ph="1"/>
      <c r="AA3109" s="1" ph="1"/>
      <c r="AB3109" s="1" ph="1"/>
      <c r="AC3109" s="1" ph="1"/>
      <c r="AD3109" s="1" ph="1"/>
      <c r="AE3109" s="1" ph="1"/>
      <c r="AF3109" s="1" ph="1"/>
      <c r="AG3109" s="1" ph="1"/>
      <c r="AH3109" s="1" ph="1"/>
      <c r="AI3109" s="1" ph="1"/>
      <c r="AJ3109" s="1" ph="1"/>
      <c r="AK3109" s="1" ph="1"/>
      <c r="AL3109" s="1" ph="1"/>
      <c r="AM3109" s="1" ph="1"/>
      <c r="AN3109" s="1" ph="1"/>
      <c r="AO3109" s="1" ph="1"/>
      <c r="AP3109" s="1" ph="1"/>
      <c r="AQ3109" s="1" ph="1"/>
      <c r="AR3109" s="1" ph="1"/>
      <c r="AS3109" s="1" ph="1"/>
      <c r="AT3109" s="1" ph="1"/>
      <c r="AU3109" s="1" ph="1"/>
    </row>
    <row r="3123" spans="24:47" ht="21" x14ac:dyDescent="0.15">
      <c r="X3123" s="2" ph="1"/>
      <c r="AA3123" s="1" ph="1"/>
      <c r="AB3123" s="1" ph="1"/>
      <c r="AC3123" s="1" ph="1"/>
      <c r="AD3123" s="1" ph="1"/>
      <c r="AE3123" s="1" ph="1"/>
      <c r="AF3123" s="1" ph="1"/>
      <c r="AG3123" s="1" ph="1"/>
      <c r="AH3123" s="1" ph="1"/>
      <c r="AI3123" s="1" ph="1"/>
      <c r="AJ3123" s="1" ph="1"/>
      <c r="AK3123" s="1" ph="1"/>
      <c r="AL3123" s="1" ph="1"/>
      <c r="AM3123" s="1" ph="1"/>
      <c r="AN3123" s="1" ph="1"/>
      <c r="AO3123" s="1" ph="1"/>
      <c r="AP3123" s="1" ph="1"/>
      <c r="AQ3123" s="1" ph="1"/>
      <c r="AR3123" s="1" ph="1"/>
      <c r="AS3123" s="1" ph="1"/>
      <c r="AT3123" s="1" ph="1"/>
      <c r="AU3123" s="1" ph="1"/>
    </row>
    <row r="3507" spans="24:47" ht="21" x14ac:dyDescent="0.15">
      <c r="X3507" s="2" ph="1"/>
      <c r="AA3507" s="1" ph="1"/>
      <c r="AB3507" s="1" ph="1"/>
      <c r="AC3507" s="1" ph="1"/>
      <c r="AD3507" s="1" ph="1"/>
      <c r="AE3507" s="1" ph="1"/>
      <c r="AF3507" s="1" ph="1"/>
      <c r="AG3507" s="1" ph="1"/>
      <c r="AH3507" s="1" ph="1"/>
      <c r="AI3507" s="1" ph="1"/>
      <c r="AJ3507" s="1" ph="1"/>
      <c r="AK3507" s="1" ph="1"/>
      <c r="AL3507" s="1" ph="1"/>
      <c r="AM3507" s="1" ph="1"/>
      <c r="AN3507" s="1" ph="1"/>
      <c r="AO3507" s="1" ph="1"/>
      <c r="AP3507" s="1" ph="1"/>
      <c r="AQ3507" s="1" ph="1"/>
      <c r="AR3507" s="1" ph="1"/>
      <c r="AS3507" s="1" ph="1"/>
      <c r="AT3507" s="1" ph="1"/>
      <c r="AU3507" s="1" ph="1"/>
    </row>
    <row r="3513" spans="24:47" ht="21" x14ac:dyDescent="0.15">
      <c r="X3513" s="2" ph="1"/>
      <c r="AA3513" s="1" ph="1"/>
      <c r="AB3513" s="1" ph="1"/>
      <c r="AC3513" s="1" ph="1"/>
      <c r="AD3513" s="1" ph="1"/>
      <c r="AE3513" s="1" ph="1"/>
      <c r="AF3513" s="1" ph="1"/>
      <c r="AG3513" s="1" ph="1"/>
      <c r="AH3513" s="1" ph="1"/>
      <c r="AI3513" s="1" ph="1"/>
      <c r="AJ3513" s="1" ph="1"/>
      <c r="AK3513" s="1" ph="1"/>
      <c r="AL3513" s="1" ph="1"/>
      <c r="AM3513" s="1" ph="1"/>
      <c r="AN3513" s="1" ph="1"/>
      <c r="AO3513" s="1" ph="1"/>
      <c r="AP3513" s="1" ph="1"/>
      <c r="AQ3513" s="1" ph="1"/>
      <c r="AR3513" s="1" ph="1"/>
      <c r="AS3513" s="1" ph="1"/>
      <c r="AT3513" s="1" ph="1"/>
      <c r="AU3513" s="1" ph="1"/>
    </row>
    <row r="3520" spans="24:47" ht="21" x14ac:dyDescent="0.15">
      <c r="X3520" s="2" ph="1"/>
      <c r="AA3520" s="1" ph="1"/>
      <c r="AB3520" s="1" ph="1"/>
      <c r="AC3520" s="1" ph="1"/>
      <c r="AD3520" s="1" ph="1"/>
      <c r="AE3520" s="1" ph="1"/>
      <c r="AF3520" s="1" ph="1"/>
      <c r="AG3520" s="1" ph="1"/>
      <c r="AH3520" s="1" ph="1"/>
      <c r="AI3520" s="1" ph="1"/>
      <c r="AJ3520" s="1" ph="1"/>
      <c r="AK3520" s="1" ph="1"/>
      <c r="AL3520" s="1" ph="1"/>
      <c r="AM3520" s="1" ph="1"/>
      <c r="AN3520" s="1" ph="1"/>
      <c r="AO3520" s="1" ph="1"/>
      <c r="AP3520" s="1" ph="1"/>
      <c r="AQ3520" s="1" ph="1"/>
      <c r="AR3520" s="1" ph="1"/>
      <c r="AS3520" s="1" ph="1"/>
      <c r="AT3520" s="1" ph="1"/>
      <c r="AU3520" s="1" ph="1"/>
    </row>
    <row r="3527" spans="24:47" ht="21" x14ac:dyDescent="0.15">
      <c r="X3527" s="2" ph="1"/>
      <c r="AA3527" s="1" ph="1"/>
      <c r="AB3527" s="1" ph="1"/>
      <c r="AC3527" s="1" ph="1"/>
      <c r="AD3527" s="1" ph="1"/>
      <c r="AE3527" s="1" ph="1"/>
      <c r="AF3527" s="1" ph="1"/>
      <c r="AG3527" s="1" ph="1"/>
      <c r="AH3527" s="1" ph="1"/>
      <c r="AI3527" s="1" ph="1"/>
      <c r="AJ3527" s="1" ph="1"/>
      <c r="AK3527" s="1" ph="1"/>
      <c r="AL3527" s="1" ph="1"/>
      <c r="AM3527" s="1" ph="1"/>
      <c r="AN3527" s="1" ph="1"/>
      <c r="AO3527" s="1" ph="1"/>
      <c r="AP3527" s="1" ph="1"/>
      <c r="AQ3527" s="1" ph="1"/>
      <c r="AR3527" s="1" ph="1"/>
      <c r="AS3527" s="1" ph="1"/>
      <c r="AT3527" s="1" ph="1"/>
      <c r="AU3527" s="1" ph="1"/>
    </row>
    <row r="3548" spans="24:47" ht="21" x14ac:dyDescent="0.15">
      <c r="X3548" s="2" ph="1"/>
      <c r="AA3548" s="1" ph="1"/>
      <c r="AB3548" s="1" ph="1"/>
      <c r="AC3548" s="1" ph="1"/>
      <c r="AD3548" s="1" ph="1"/>
      <c r="AE3548" s="1" ph="1"/>
      <c r="AF3548" s="1" ph="1"/>
      <c r="AG3548" s="1" ph="1"/>
      <c r="AH3548" s="1" ph="1"/>
      <c r="AI3548" s="1" ph="1"/>
      <c r="AJ3548" s="1" ph="1"/>
      <c r="AK3548" s="1" ph="1"/>
      <c r="AL3548" s="1" ph="1"/>
      <c r="AM3548" s="1" ph="1"/>
      <c r="AN3548" s="1" ph="1"/>
      <c r="AO3548" s="1" ph="1"/>
      <c r="AP3548" s="1" ph="1"/>
      <c r="AQ3548" s="1" ph="1"/>
      <c r="AR3548" s="1" ph="1"/>
      <c r="AS3548" s="1" ph="1"/>
      <c r="AT3548" s="1" ph="1"/>
      <c r="AU3548" s="1" ph="1"/>
    </row>
    <row r="3555" spans="24:47" ht="21" x14ac:dyDescent="0.15">
      <c r="X3555" s="2" ph="1"/>
      <c r="AA3555" s="1" ph="1"/>
      <c r="AB3555" s="1" ph="1"/>
      <c r="AC3555" s="1" ph="1"/>
      <c r="AD3555" s="1" ph="1"/>
      <c r="AE3555" s="1" ph="1"/>
      <c r="AF3555" s="1" ph="1"/>
      <c r="AG3555" s="1" ph="1"/>
      <c r="AH3555" s="1" ph="1"/>
      <c r="AI3555" s="1" ph="1"/>
      <c r="AJ3555" s="1" ph="1"/>
      <c r="AK3555" s="1" ph="1"/>
      <c r="AL3555" s="1" ph="1"/>
      <c r="AM3555" s="1" ph="1"/>
      <c r="AN3555" s="1" ph="1"/>
      <c r="AO3555" s="1" ph="1"/>
      <c r="AP3555" s="1" ph="1"/>
      <c r="AQ3555" s="1" ph="1"/>
      <c r="AR3555" s="1" ph="1"/>
      <c r="AS3555" s="1" ph="1"/>
      <c r="AT3555" s="1" ph="1"/>
      <c r="AU3555" s="1" ph="1"/>
    </row>
    <row r="3556" spans="24:47" ht="21" x14ac:dyDescent="0.15">
      <c r="X3556" s="2" ph="1"/>
      <c r="AA3556" s="1" ph="1"/>
      <c r="AB3556" s="1" ph="1"/>
      <c r="AC3556" s="1" ph="1"/>
      <c r="AD3556" s="1" ph="1"/>
      <c r="AE3556" s="1" ph="1"/>
      <c r="AF3556" s="1" ph="1"/>
      <c r="AG3556" s="1" ph="1"/>
      <c r="AH3556" s="1" ph="1"/>
      <c r="AI3556" s="1" ph="1"/>
      <c r="AJ3556" s="1" ph="1"/>
      <c r="AK3556" s="1" ph="1"/>
      <c r="AL3556" s="1" ph="1"/>
      <c r="AM3556" s="1" ph="1"/>
      <c r="AN3556" s="1" ph="1"/>
      <c r="AO3556" s="1" ph="1"/>
      <c r="AP3556" s="1" ph="1"/>
      <c r="AQ3556" s="1" ph="1"/>
      <c r="AR3556" s="1" ph="1"/>
      <c r="AS3556" s="1" ph="1"/>
      <c r="AT3556" s="1" ph="1"/>
      <c r="AU3556" s="1" ph="1"/>
    </row>
    <row r="3580" spans="24:47" ht="21" x14ac:dyDescent="0.15">
      <c r="X3580" s="2" ph="1"/>
      <c r="AA3580" s="1" ph="1"/>
      <c r="AB3580" s="1" ph="1"/>
      <c r="AC3580" s="1" ph="1"/>
      <c r="AD3580" s="1" ph="1"/>
      <c r="AE3580" s="1" ph="1"/>
      <c r="AF3580" s="1" ph="1"/>
      <c r="AG3580" s="1" ph="1"/>
      <c r="AH3580" s="1" ph="1"/>
      <c r="AI3580" s="1" ph="1"/>
      <c r="AJ3580" s="1" ph="1"/>
      <c r="AK3580" s="1" ph="1"/>
      <c r="AL3580" s="1" ph="1"/>
      <c r="AM3580" s="1" ph="1"/>
      <c r="AN3580" s="1" ph="1"/>
      <c r="AO3580" s="1" ph="1"/>
      <c r="AP3580" s="1" ph="1"/>
      <c r="AQ3580" s="1" ph="1"/>
      <c r="AR3580" s="1" ph="1"/>
      <c r="AS3580" s="1" ph="1"/>
      <c r="AT3580" s="1" ph="1"/>
      <c r="AU3580" s="1" ph="1"/>
    </row>
    <row r="3586" spans="24:47" ht="21" x14ac:dyDescent="0.15">
      <c r="X3586" s="2" ph="1"/>
      <c r="AA3586" s="1" ph="1"/>
      <c r="AB3586" s="1" ph="1"/>
      <c r="AC3586" s="1" ph="1"/>
      <c r="AD3586" s="1" ph="1"/>
      <c r="AE3586" s="1" ph="1"/>
      <c r="AF3586" s="1" ph="1"/>
      <c r="AG3586" s="1" ph="1"/>
      <c r="AH3586" s="1" ph="1"/>
      <c r="AI3586" s="1" ph="1"/>
      <c r="AJ3586" s="1" ph="1"/>
      <c r="AK3586" s="1" ph="1"/>
      <c r="AL3586" s="1" ph="1"/>
      <c r="AM3586" s="1" ph="1"/>
      <c r="AN3586" s="1" ph="1"/>
      <c r="AO3586" s="1" ph="1"/>
      <c r="AP3586" s="1" ph="1"/>
      <c r="AQ3586" s="1" ph="1"/>
      <c r="AR3586" s="1" ph="1"/>
      <c r="AS3586" s="1" ph="1"/>
      <c r="AT3586" s="1" ph="1"/>
      <c r="AU3586" s="1" ph="1"/>
    </row>
    <row r="3609" spans="24:47" ht="21" x14ac:dyDescent="0.15">
      <c r="X3609" s="2" ph="1"/>
      <c r="AA3609" s="1" ph="1"/>
      <c r="AB3609" s="1" ph="1"/>
      <c r="AC3609" s="1" ph="1"/>
      <c r="AD3609" s="1" ph="1"/>
      <c r="AE3609" s="1" ph="1"/>
      <c r="AF3609" s="1" ph="1"/>
      <c r="AG3609" s="1" ph="1"/>
      <c r="AH3609" s="1" ph="1"/>
      <c r="AI3609" s="1" ph="1"/>
      <c r="AJ3609" s="1" ph="1"/>
      <c r="AK3609" s="1" ph="1"/>
      <c r="AL3609" s="1" ph="1"/>
      <c r="AM3609" s="1" ph="1"/>
      <c r="AN3609" s="1" ph="1"/>
      <c r="AO3609" s="1" ph="1"/>
      <c r="AP3609" s="1" ph="1"/>
      <c r="AQ3609" s="1" ph="1"/>
      <c r="AR3609" s="1" ph="1"/>
      <c r="AS3609" s="1" ph="1"/>
      <c r="AT3609" s="1" ph="1"/>
      <c r="AU3609" s="1" ph="1"/>
    </row>
    <row r="3623" spans="24:47" ht="21" x14ac:dyDescent="0.15">
      <c r="X3623" s="2" ph="1"/>
      <c r="AA3623" s="1" ph="1"/>
      <c r="AB3623" s="1" ph="1"/>
      <c r="AC3623" s="1" ph="1"/>
      <c r="AD3623" s="1" ph="1"/>
      <c r="AE3623" s="1" ph="1"/>
      <c r="AF3623" s="1" ph="1"/>
      <c r="AG3623" s="1" ph="1"/>
      <c r="AH3623" s="1" ph="1"/>
      <c r="AI3623" s="1" ph="1"/>
      <c r="AJ3623" s="1" ph="1"/>
      <c r="AK3623" s="1" ph="1"/>
      <c r="AL3623" s="1" ph="1"/>
      <c r="AM3623" s="1" ph="1"/>
      <c r="AN3623" s="1" ph="1"/>
      <c r="AO3623" s="1" ph="1"/>
      <c r="AP3623" s="1" ph="1"/>
      <c r="AQ3623" s="1" ph="1"/>
      <c r="AR3623" s="1" ph="1"/>
      <c r="AS3623" s="1" ph="1"/>
      <c r="AT3623" s="1" ph="1"/>
      <c r="AU3623" s="1" ph="1"/>
    </row>
  </sheetData>
  <sheetProtection sheet="1" autoFilter="0"/>
  <autoFilter ref="A13:AU13" xr:uid="{8C3E2C3F-39DC-4D25-8F11-520E51EE97D4}">
    <filterColumn colId="1" showButton="0"/>
  </autoFilter>
  <mergeCells count="26">
    <mergeCell ref="A1:E3"/>
    <mergeCell ref="G2:J2"/>
    <mergeCell ref="O2:Q2"/>
    <mergeCell ref="A4:R4"/>
    <mergeCell ref="A11:A13"/>
    <mergeCell ref="B11:C13"/>
    <mergeCell ref="D11:D13"/>
    <mergeCell ref="E11:E13"/>
    <mergeCell ref="F11:F13"/>
    <mergeCell ref="G11:G13"/>
    <mergeCell ref="H11:H13"/>
    <mergeCell ref="I11:I13"/>
    <mergeCell ref="J11:J13"/>
    <mergeCell ref="K11:K13"/>
    <mergeCell ref="L11:L13"/>
    <mergeCell ref="M11:M13"/>
    <mergeCell ref="T11:T13"/>
    <mergeCell ref="U11:U13"/>
    <mergeCell ref="V11:V13"/>
    <mergeCell ref="W11:W13"/>
    <mergeCell ref="N11:N13"/>
    <mergeCell ref="O11:O13"/>
    <mergeCell ref="P11:P13"/>
    <mergeCell ref="Q11:Q13"/>
    <mergeCell ref="R11:R13"/>
    <mergeCell ref="S11:S13"/>
  </mergeCells>
  <phoneticPr fontId="5"/>
  <dataValidations count="17">
    <dataValidation allowBlank="1" showErrorMessage="1" prompt="こちらには何も記入しないでください。" sqref="O11:R13 JK11:JN13 TG11:TJ13 ADC11:ADF13 AMY11:ANB13 AWU11:AWX13 BGQ11:BGT13 BQM11:BQP13 CAI11:CAL13 CKE11:CKH13 CUA11:CUD13 DDW11:DDZ13 DNS11:DNV13 DXO11:DXR13 EHK11:EHN13 ERG11:ERJ13 FBC11:FBF13 FKY11:FLB13 FUU11:FUX13 GEQ11:GET13 GOM11:GOP13 GYI11:GYL13 HIE11:HIH13 HSA11:HSD13 IBW11:IBZ13 ILS11:ILV13 IVO11:IVR13 JFK11:JFN13 JPG11:JPJ13 JZC11:JZF13 KIY11:KJB13 KSU11:KSX13 LCQ11:LCT13 LMM11:LMP13 LWI11:LWL13 MGE11:MGH13 MQA11:MQD13 MZW11:MZZ13 NJS11:NJV13 NTO11:NTR13 ODK11:ODN13 ONG11:ONJ13 OXC11:OXF13 PGY11:PHB13 PQU11:PQX13 QAQ11:QAT13 QKM11:QKP13 QUI11:QUL13 REE11:REH13 ROA11:ROD13 RXW11:RXZ13 SHS11:SHV13 SRO11:SRR13 TBK11:TBN13 TLG11:TLJ13 TVC11:TVF13 UEY11:UFB13 UOU11:UOX13 UYQ11:UYT13 VIM11:VIP13 VSI11:VSL13 WCE11:WCH13 WMA11:WMD13 WVW11:WVZ13 O65544:R65546 JK65544:JN65546 TG65544:TJ65546 ADC65544:ADF65546 AMY65544:ANB65546 AWU65544:AWX65546 BGQ65544:BGT65546 BQM65544:BQP65546 CAI65544:CAL65546 CKE65544:CKH65546 CUA65544:CUD65546 DDW65544:DDZ65546 DNS65544:DNV65546 DXO65544:DXR65546 EHK65544:EHN65546 ERG65544:ERJ65546 FBC65544:FBF65546 FKY65544:FLB65546 FUU65544:FUX65546 GEQ65544:GET65546 GOM65544:GOP65546 GYI65544:GYL65546 HIE65544:HIH65546 HSA65544:HSD65546 IBW65544:IBZ65546 ILS65544:ILV65546 IVO65544:IVR65546 JFK65544:JFN65546 JPG65544:JPJ65546 JZC65544:JZF65546 KIY65544:KJB65546 KSU65544:KSX65546 LCQ65544:LCT65546 LMM65544:LMP65546 LWI65544:LWL65546 MGE65544:MGH65546 MQA65544:MQD65546 MZW65544:MZZ65546 NJS65544:NJV65546 NTO65544:NTR65546 ODK65544:ODN65546 ONG65544:ONJ65546 OXC65544:OXF65546 PGY65544:PHB65546 PQU65544:PQX65546 QAQ65544:QAT65546 QKM65544:QKP65546 QUI65544:QUL65546 REE65544:REH65546 ROA65544:ROD65546 RXW65544:RXZ65546 SHS65544:SHV65546 SRO65544:SRR65546 TBK65544:TBN65546 TLG65544:TLJ65546 TVC65544:TVF65546 UEY65544:UFB65546 UOU65544:UOX65546 UYQ65544:UYT65546 VIM65544:VIP65546 VSI65544:VSL65546 WCE65544:WCH65546 WMA65544:WMD65546 WVW65544:WVZ65546 O131080:R131082 JK131080:JN131082 TG131080:TJ131082 ADC131080:ADF131082 AMY131080:ANB131082 AWU131080:AWX131082 BGQ131080:BGT131082 BQM131080:BQP131082 CAI131080:CAL131082 CKE131080:CKH131082 CUA131080:CUD131082 DDW131080:DDZ131082 DNS131080:DNV131082 DXO131080:DXR131082 EHK131080:EHN131082 ERG131080:ERJ131082 FBC131080:FBF131082 FKY131080:FLB131082 FUU131080:FUX131082 GEQ131080:GET131082 GOM131080:GOP131082 GYI131080:GYL131082 HIE131080:HIH131082 HSA131080:HSD131082 IBW131080:IBZ131082 ILS131080:ILV131082 IVO131080:IVR131082 JFK131080:JFN131082 JPG131080:JPJ131082 JZC131080:JZF131082 KIY131080:KJB131082 KSU131080:KSX131082 LCQ131080:LCT131082 LMM131080:LMP131082 LWI131080:LWL131082 MGE131080:MGH131082 MQA131080:MQD131082 MZW131080:MZZ131082 NJS131080:NJV131082 NTO131080:NTR131082 ODK131080:ODN131082 ONG131080:ONJ131082 OXC131080:OXF131082 PGY131080:PHB131082 PQU131080:PQX131082 QAQ131080:QAT131082 QKM131080:QKP131082 QUI131080:QUL131082 REE131080:REH131082 ROA131080:ROD131082 RXW131080:RXZ131082 SHS131080:SHV131082 SRO131080:SRR131082 TBK131080:TBN131082 TLG131080:TLJ131082 TVC131080:TVF131082 UEY131080:UFB131082 UOU131080:UOX131082 UYQ131080:UYT131082 VIM131080:VIP131082 VSI131080:VSL131082 WCE131080:WCH131082 WMA131080:WMD131082 WVW131080:WVZ131082 O196616:R196618 JK196616:JN196618 TG196616:TJ196618 ADC196616:ADF196618 AMY196616:ANB196618 AWU196616:AWX196618 BGQ196616:BGT196618 BQM196616:BQP196618 CAI196616:CAL196618 CKE196616:CKH196618 CUA196616:CUD196618 DDW196616:DDZ196618 DNS196616:DNV196618 DXO196616:DXR196618 EHK196616:EHN196618 ERG196616:ERJ196618 FBC196616:FBF196618 FKY196616:FLB196618 FUU196616:FUX196618 GEQ196616:GET196618 GOM196616:GOP196618 GYI196616:GYL196618 HIE196616:HIH196618 HSA196616:HSD196618 IBW196616:IBZ196618 ILS196616:ILV196618 IVO196616:IVR196618 JFK196616:JFN196618 JPG196616:JPJ196618 JZC196616:JZF196618 KIY196616:KJB196618 KSU196616:KSX196618 LCQ196616:LCT196618 LMM196616:LMP196618 LWI196616:LWL196618 MGE196616:MGH196618 MQA196616:MQD196618 MZW196616:MZZ196618 NJS196616:NJV196618 NTO196616:NTR196618 ODK196616:ODN196618 ONG196616:ONJ196618 OXC196616:OXF196618 PGY196616:PHB196618 PQU196616:PQX196618 QAQ196616:QAT196618 QKM196616:QKP196618 QUI196616:QUL196618 REE196616:REH196618 ROA196616:ROD196618 RXW196616:RXZ196618 SHS196616:SHV196618 SRO196616:SRR196618 TBK196616:TBN196618 TLG196616:TLJ196618 TVC196616:TVF196618 UEY196616:UFB196618 UOU196616:UOX196618 UYQ196616:UYT196618 VIM196616:VIP196618 VSI196616:VSL196618 WCE196616:WCH196618 WMA196616:WMD196618 WVW196616:WVZ196618 O262152:R262154 JK262152:JN262154 TG262152:TJ262154 ADC262152:ADF262154 AMY262152:ANB262154 AWU262152:AWX262154 BGQ262152:BGT262154 BQM262152:BQP262154 CAI262152:CAL262154 CKE262152:CKH262154 CUA262152:CUD262154 DDW262152:DDZ262154 DNS262152:DNV262154 DXO262152:DXR262154 EHK262152:EHN262154 ERG262152:ERJ262154 FBC262152:FBF262154 FKY262152:FLB262154 FUU262152:FUX262154 GEQ262152:GET262154 GOM262152:GOP262154 GYI262152:GYL262154 HIE262152:HIH262154 HSA262152:HSD262154 IBW262152:IBZ262154 ILS262152:ILV262154 IVO262152:IVR262154 JFK262152:JFN262154 JPG262152:JPJ262154 JZC262152:JZF262154 KIY262152:KJB262154 KSU262152:KSX262154 LCQ262152:LCT262154 LMM262152:LMP262154 LWI262152:LWL262154 MGE262152:MGH262154 MQA262152:MQD262154 MZW262152:MZZ262154 NJS262152:NJV262154 NTO262152:NTR262154 ODK262152:ODN262154 ONG262152:ONJ262154 OXC262152:OXF262154 PGY262152:PHB262154 PQU262152:PQX262154 QAQ262152:QAT262154 QKM262152:QKP262154 QUI262152:QUL262154 REE262152:REH262154 ROA262152:ROD262154 RXW262152:RXZ262154 SHS262152:SHV262154 SRO262152:SRR262154 TBK262152:TBN262154 TLG262152:TLJ262154 TVC262152:TVF262154 UEY262152:UFB262154 UOU262152:UOX262154 UYQ262152:UYT262154 VIM262152:VIP262154 VSI262152:VSL262154 WCE262152:WCH262154 WMA262152:WMD262154 WVW262152:WVZ262154 O327688:R327690 JK327688:JN327690 TG327688:TJ327690 ADC327688:ADF327690 AMY327688:ANB327690 AWU327688:AWX327690 BGQ327688:BGT327690 BQM327688:BQP327690 CAI327688:CAL327690 CKE327688:CKH327690 CUA327688:CUD327690 DDW327688:DDZ327690 DNS327688:DNV327690 DXO327688:DXR327690 EHK327688:EHN327690 ERG327688:ERJ327690 FBC327688:FBF327690 FKY327688:FLB327690 FUU327688:FUX327690 GEQ327688:GET327690 GOM327688:GOP327690 GYI327688:GYL327690 HIE327688:HIH327690 HSA327688:HSD327690 IBW327688:IBZ327690 ILS327688:ILV327690 IVO327688:IVR327690 JFK327688:JFN327690 JPG327688:JPJ327690 JZC327688:JZF327690 KIY327688:KJB327690 KSU327688:KSX327690 LCQ327688:LCT327690 LMM327688:LMP327690 LWI327688:LWL327690 MGE327688:MGH327690 MQA327688:MQD327690 MZW327688:MZZ327690 NJS327688:NJV327690 NTO327688:NTR327690 ODK327688:ODN327690 ONG327688:ONJ327690 OXC327688:OXF327690 PGY327688:PHB327690 PQU327688:PQX327690 QAQ327688:QAT327690 QKM327688:QKP327690 QUI327688:QUL327690 REE327688:REH327690 ROA327688:ROD327690 RXW327688:RXZ327690 SHS327688:SHV327690 SRO327688:SRR327690 TBK327688:TBN327690 TLG327688:TLJ327690 TVC327688:TVF327690 UEY327688:UFB327690 UOU327688:UOX327690 UYQ327688:UYT327690 VIM327688:VIP327690 VSI327688:VSL327690 WCE327688:WCH327690 WMA327688:WMD327690 WVW327688:WVZ327690 O393224:R393226 JK393224:JN393226 TG393224:TJ393226 ADC393224:ADF393226 AMY393224:ANB393226 AWU393224:AWX393226 BGQ393224:BGT393226 BQM393224:BQP393226 CAI393224:CAL393226 CKE393224:CKH393226 CUA393224:CUD393226 DDW393224:DDZ393226 DNS393224:DNV393226 DXO393224:DXR393226 EHK393224:EHN393226 ERG393224:ERJ393226 FBC393224:FBF393226 FKY393224:FLB393226 FUU393224:FUX393226 GEQ393224:GET393226 GOM393224:GOP393226 GYI393224:GYL393226 HIE393224:HIH393226 HSA393224:HSD393226 IBW393224:IBZ393226 ILS393224:ILV393226 IVO393224:IVR393226 JFK393224:JFN393226 JPG393224:JPJ393226 JZC393224:JZF393226 KIY393224:KJB393226 KSU393224:KSX393226 LCQ393224:LCT393226 LMM393224:LMP393226 LWI393224:LWL393226 MGE393224:MGH393226 MQA393224:MQD393226 MZW393224:MZZ393226 NJS393224:NJV393226 NTO393224:NTR393226 ODK393224:ODN393226 ONG393224:ONJ393226 OXC393224:OXF393226 PGY393224:PHB393226 PQU393224:PQX393226 QAQ393224:QAT393226 QKM393224:QKP393226 QUI393224:QUL393226 REE393224:REH393226 ROA393224:ROD393226 RXW393224:RXZ393226 SHS393224:SHV393226 SRO393224:SRR393226 TBK393224:TBN393226 TLG393224:TLJ393226 TVC393224:TVF393226 UEY393224:UFB393226 UOU393224:UOX393226 UYQ393224:UYT393226 VIM393224:VIP393226 VSI393224:VSL393226 WCE393224:WCH393226 WMA393224:WMD393226 WVW393224:WVZ393226 O458760:R458762 JK458760:JN458762 TG458760:TJ458762 ADC458760:ADF458762 AMY458760:ANB458762 AWU458760:AWX458762 BGQ458760:BGT458762 BQM458760:BQP458762 CAI458760:CAL458762 CKE458760:CKH458762 CUA458760:CUD458762 DDW458760:DDZ458762 DNS458760:DNV458762 DXO458760:DXR458762 EHK458760:EHN458762 ERG458760:ERJ458762 FBC458760:FBF458762 FKY458760:FLB458762 FUU458760:FUX458762 GEQ458760:GET458762 GOM458760:GOP458762 GYI458760:GYL458762 HIE458760:HIH458762 HSA458760:HSD458762 IBW458760:IBZ458762 ILS458760:ILV458762 IVO458760:IVR458762 JFK458760:JFN458762 JPG458760:JPJ458762 JZC458760:JZF458762 KIY458760:KJB458762 KSU458760:KSX458762 LCQ458760:LCT458762 LMM458760:LMP458762 LWI458760:LWL458762 MGE458760:MGH458762 MQA458760:MQD458762 MZW458760:MZZ458762 NJS458760:NJV458762 NTO458760:NTR458762 ODK458760:ODN458762 ONG458760:ONJ458762 OXC458760:OXF458762 PGY458760:PHB458762 PQU458760:PQX458762 QAQ458760:QAT458762 QKM458760:QKP458762 QUI458760:QUL458762 REE458760:REH458762 ROA458760:ROD458762 RXW458760:RXZ458762 SHS458760:SHV458762 SRO458760:SRR458762 TBK458760:TBN458762 TLG458760:TLJ458762 TVC458760:TVF458762 UEY458760:UFB458762 UOU458760:UOX458762 UYQ458760:UYT458762 VIM458760:VIP458762 VSI458760:VSL458762 WCE458760:WCH458762 WMA458760:WMD458762 WVW458760:WVZ458762 O524296:R524298 JK524296:JN524298 TG524296:TJ524298 ADC524296:ADF524298 AMY524296:ANB524298 AWU524296:AWX524298 BGQ524296:BGT524298 BQM524296:BQP524298 CAI524296:CAL524298 CKE524296:CKH524298 CUA524296:CUD524298 DDW524296:DDZ524298 DNS524296:DNV524298 DXO524296:DXR524298 EHK524296:EHN524298 ERG524296:ERJ524298 FBC524296:FBF524298 FKY524296:FLB524298 FUU524296:FUX524298 GEQ524296:GET524298 GOM524296:GOP524298 GYI524296:GYL524298 HIE524296:HIH524298 HSA524296:HSD524298 IBW524296:IBZ524298 ILS524296:ILV524298 IVO524296:IVR524298 JFK524296:JFN524298 JPG524296:JPJ524298 JZC524296:JZF524298 KIY524296:KJB524298 KSU524296:KSX524298 LCQ524296:LCT524298 LMM524296:LMP524298 LWI524296:LWL524298 MGE524296:MGH524298 MQA524296:MQD524298 MZW524296:MZZ524298 NJS524296:NJV524298 NTO524296:NTR524298 ODK524296:ODN524298 ONG524296:ONJ524298 OXC524296:OXF524298 PGY524296:PHB524298 PQU524296:PQX524298 QAQ524296:QAT524298 QKM524296:QKP524298 QUI524296:QUL524298 REE524296:REH524298 ROA524296:ROD524298 RXW524296:RXZ524298 SHS524296:SHV524298 SRO524296:SRR524298 TBK524296:TBN524298 TLG524296:TLJ524298 TVC524296:TVF524298 UEY524296:UFB524298 UOU524296:UOX524298 UYQ524296:UYT524298 VIM524296:VIP524298 VSI524296:VSL524298 WCE524296:WCH524298 WMA524296:WMD524298 WVW524296:WVZ524298 O589832:R589834 JK589832:JN589834 TG589832:TJ589834 ADC589832:ADF589834 AMY589832:ANB589834 AWU589832:AWX589834 BGQ589832:BGT589834 BQM589832:BQP589834 CAI589832:CAL589834 CKE589832:CKH589834 CUA589832:CUD589834 DDW589832:DDZ589834 DNS589832:DNV589834 DXO589832:DXR589834 EHK589832:EHN589834 ERG589832:ERJ589834 FBC589832:FBF589834 FKY589832:FLB589834 FUU589832:FUX589834 GEQ589832:GET589834 GOM589832:GOP589834 GYI589832:GYL589834 HIE589832:HIH589834 HSA589832:HSD589834 IBW589832:IBZ589834 ILS589832:ILV589834 IVO589832:IVR589834 JFK589832:JFN589834 JPG589832:JPJ589834 JZC589832:JZF589834 KIY589832:KJB589834 KSU589832:KSX589834 LCQ589832:LCT589834 LMM589832:LMP589834 LWI589832:LWL589834 MGE589832:MGH589834 MQA589832:MQD589834 MZW589832:MZZ589834 NJS589832:NJV589834 NTO589832:NTR589834 ODK589832:ODN589834 ONG589832:ONJ589834 OXC589832:OXF589834 PGY589832:PHB589834 PQU589832:PQX589834 QAQ589832:QAT589834 QKM589832:QKP589834 QUI589832:QUL589834 REE589832:REH589834 ROA589832:ROD589834 RXW589832:RXZ589834 SHS589832:SHV589834 SRO589832:SRR589834 TBK589832:TBN589834 TLG589832:TLJ589834 TVC589832:TVF589834 UEY589832:UFB589834 UOU589832:UOX589834 UYQ589832:UYT589834 VIM589832:VIP589834 VSI589832:VSL589834 WCE589832:WCH589834 WMA589832:WMD589834 WVW589832:WVZ589834 O655368:R655370 JK655368:JN655370 TG655368:TJ655370 ADC655368:ADF655370 AMY655368:ANB655370 AWU655368:AWX655370 BGQ655368:BGT655370 BQM655368:BQP655370 CAI655368:CAL655370 CKE655368:CKH655370 CUA655368:CUD655370 DDW655368:DDZ655370 DNS655368:DNV655370 DXO655368:DXR655370 EHK655368:EHN655370 ERG655368:ERJ655370 FBC655368:FBF655370 FKY655368:FLB655370 FUU655368:FUX655370 GEQ655368:GET655370 GOM655368:GOP655370 GYI655368:GYL655370 HIE655368:HIH655370 HSA655368:HSD655370 IBW655368:IBZ655370 ILS655368:ILV655370 IVO655368:IVR655370 JFK655368:JFN655370 JPG655368:JPJ655370 JZC655368:JZF655370 KIY655368:KJB655370 KSU655368:KSX655370 LCQ655368:LCT655370 LMM655368:LMP655370 LWI655368:LWL655370 MGE655368:MGH655370 MQA655368:MQD655370 MZW655368:MZZ655370 NJS655368:NJV655370 NTO655368:NTR655370 ODK655368:ODN655370 ONG655368:ONJ655370 OXC655368:OXF655370 PGY655368:PHB655370 PQU655368:PQX655370 QAQ655368:QAT655370 QKM655368:QKP655370 QUI655368:QUL655370 REE655368:REH655370 ROA655368:ROD655370 RXW655368:RXZ655370 SHS655368:SHV655370 SRO655368:SRR655370 TBK655368:TBN655370 TLG655368:TLJ655370 TVC655368:TVF655370 UEY655368:UFB655370 UOU655368:UOX655370 UYQ655368:UYT655370 VIM655368:VIP655370 VSI655368:VSL655370 WCE655368:WCH655370 WMA655368:WMD655370 WVW655368:WVZ655370 O720904:R720906 JK720904:JN720906 TG720904:TJ720906 ADC720904:ADF720906 AMY720904:ANB720906 AWU720904:AWX720906 BGQ720904:BGT720906 BQM720904:BQP720906 CAI720904:CAL720906 CKE720904:CKH720906 CUA720904:CUD720906 DDW720904:DDZ720906 DNS720904:DNV720906 DXO720904:DXR720906 EHK720904:EHN720906 ERG720904:ERJ720906 FBC720904:FBF720906 FKY720904:FLB720906 FUU720904:FUX720906 GEQ720904:GET720906 GOM720904:GOP720906 GYI720904:GYL720906 HIE720904:HIH720906 HSA720904:HSD720906 IBW720904:IBZ720906 ILS720904:ILV720906 IVO720904:IVR720906 JFK720904:JFN720906 JPG720904:JPJ720906 JZC720904:JZF720906 KIY720904:KJB720906 KSU720904:KSX720906 LCQ720904:LCT720906 LMM720904:LMP720906 LWI720904:LWL720906 MGE720904:MGH720906 MQA720904:MQD720906 MZW720904:MZZ720906 NJS720904:NJV720906 NTO720904:NTR720906 ODK720904:ODN720906 ONG720904:ONJ720906 OXC720904:OXF720906 PGY720904:PHB720906 PQU720904:PQX720906 QAQ720904:QAT720906 QKM720904:QKP720906 QUI720904:QUL720906 REE720904:REH720906 ROA720904:ROD720906 RXW720904:RXZ720906 SHS720904:SHV720906 SRO720904:SRR720906 TBK720904:TBN720906 TLG720904:TLJ720906 TVC720904:TVF720906 UEY720904:UFB720906 UOU720904:UOX720906 UYQ720904:UYT720906 VIM720904:VIP720906 VSI720904:VSL720906 WCE720904:WCH720906 WMA720904:WMD720906 WVW720904:WVZ720906 O786440:R786442 JK786440:JN786442 TG786440:TJ786442 ADC786440:ADF786442 AMY786440:ANB786442 AWU786440:AWX786442 BGQ786440:BGT786442 BQM786440:BQP786442 CAI786440:CAL786442 CKE786440:CKH786442 CUA786440:CUD786442 DDW786440:DDZ786442 DNS786440:DNV786442 DXO786440:DXR786442 EHK786440:EHN786442 ERG786440:ERJ786442 FBC786440:FBF786442 FKY786440:FLB786442 FUU786440:FUX786442 GEQ786440:GET786442 GOM786440:GOP786442 GYI786440:GYL786442 HIE786440:HIH786442 HSA786440:HSD786442 IBW786440:IBZ786442 ILS786440:ILV786442 IVO786440:IVR786442 JFK786440:JFN786442 JPG786440:JPJ786442 JZC786440:JZF786442 KIY786440:KJB786442 KSU786440:KSX786442 LCQ786440:LCT786442 LMM786440:LMP786442 LWI786440:LWL786442 MGE786440:MGH786442 MQA786440:MQD786442 MZW786440:MZZ786442 NJS786440:NJV786442 NTO786440:NTR786442 ODK786440:ODN786442 ONG786440:ONJ786442 OXC786440:OXF786442 PGY786440:PHB786442 PQU786440:PQX786442 QAQ786440:QAT786442 QKM786440:QKP786442 QUI786440:QUL786442 REE786440:REH786442 ROA786440:ROD786442 RXW786440:RXZ786442 SHS786440:SHV786442 SRO786440:SRR786442 TBK786440:TBN786442 TLG786440:TLJ786442 TVC786440:TVF786442 UEY786440:UFB786442 UOU786440:UOX786442 UYQ786440:UYT786442 VIM786440:VIP786442 VSI786440:VSL786442 WCE786440:WCH786442 WMA786440:WMD786442 WVW786440:WVZ786442 O851976:R851978 JK851976:JN851978 TG851976:TJ851978 ADC851976:ADF851978 AMY851976:ANB851978 AWU851976:AWX851978 BGQ851976:BGT851978 BQM851976:BQP851978 CAI851976:CAL851978 CKE851976:CKH851978 CUA851976:CUD851978 DDW851976:DDZ851978 DNS851976:DNV851978 DXO851976:DXR851978 EHK851976:EHN851978 ERG851976:ERJ851978 FBC851976:FBF851978 FKY851976:FLB851978 FUU851976:FUX851978 GEQ851976:GET851978 GOM851976:GOP851978 GYI851976:GYL851978 HIE851976:HIH851978 HSA851976:HSD851978 IBW851976:IBZ851978 ILS851976:ILV851978 IVO851976:IVR851978 JFK851976:JFN851978 JPG851976:JPJ851978 JZC851976:JZF851978 KIY851976:KJB851978 KSU851976:KSX851978 LCQ851976:LCT851978 LMM851976:LMP851978 LWI851976:LWL851978 MGE851976:MGH851978 MQA851976:MQD851978 MZW851976:MZZ851978 NJS851976:NJV851978 NTO851976:NTR851978 ODK851976:ODN851978 ONG851976:ONJ851978 OXC851976:OXF851978 PGY851976:PHB851978 PQU851976:PQX851978 QAQ851976:QAT851978 QKM851976:QKP851978 QUI851976:QUL851978 REE851976:REH851978 ROA851976:ROD851978 RXW851976:RXZ851978 SHS851976:SHV851978 SRO851976:SRR851978 TBK851976:TBN851978 TLG851976:TLJ851978 TVC851976:TVF851978 UEY851976:UFB851978 UOU851976:UOX851978 UYQ851976:UYT851978 VIM851976:VIP851978 VSI851976:VSL851978 WCE851976:WCH851978 WMA851976:WMD851978 WVW851976:WVZ851978 O917512:R917514 JK917512:JN917514 TG917512:TJ917514 ADC917512:ADF917514 AMY917512:ANB917514 AWU917512:AWX917514 BGQ917512:BGT917514 BQM917512:BQP917514 CAI917512:CAL917514 CKE917512:CKH917514 CUA917512:CUD917514 DDW917512:DDZ917514 DNS917512:DNV917514 DXO917512:DXR917514 EHK917512:EHN917514 ERG917512:ERJ917514 FBC917512:FBF917514 FKY917512:FLB917514 FUU917512:FUX917514 GEQ917512:GET917514 GOM917512:GOP917514 GYI917512:GYL917514 HIE917512:HIH917514 HSA917512:HSD917514 IBW917512:IBZ917514 ILS917512:ILV917514 IVO917512:IVR917514 JFK917512:JFN917514 JPG917512:JPJ917514 JZC917512:JZF917514 KIY917512:KJB917514 KSU917512:KSX917514 LCQ917512:LCT917514 LMM917512:LMP917514 LWI917512:LWL917514 MGE917512:MGH917514 MQA917512:MQD917514 MZW917512:MZZ917514 NJS917512:NJV917514 NTO917512:NTR917514 ODK917512:ODN917514 ONG917512:ONJ917514 OXC917512:OXF917514 PGY917512:PHB917514 PQU917512:PQX917514 QAQ917512:QAT917514 QKM917512:QKP917514 QUI917512:QUL917514 REE917512:REH917514 ROA917512:ROD917514 RXW917512:RXZ917514 SHS917512:SHV917514 SRO917512:SRR917514 TBK917512:TBN917514 TLG917512:TLJ917514 TVC917512:TVF917514 UEY917512:UFB917514 UOU917512:UOX917514 UYQ917512:UYT917514 VIM917512:VIP917514 VSI917512:VSL917514 WCE917512:WCH917514 WMA917512:WMD917514 WVW917512:WVZ917514 O983048:R983050 JK983048:JN983050 TG983048:TJ983050 ADC983048:ADF983050 AMY983048:ANB983050 AWU983048:AWX983050 BGQ983048:BGT983050 BQM983048:BQP983050 CAI983048:CAL983050 CKE983048:CKH983050 CUA983048:CUD983050 DDW983048:DDZ983050 DNS983048:DNV983050 DXO983048:DXR983050 EHK983048:EHN983050 ERG983048:ERJ983050 FBC983048:FBF983050 FKY983048:FLB983050 FUU983048:FUX983050 GEQ983048:GET983050 GOM983048:GOP983050 GYI983048:GYL983050 HIE983048:HIH983050 HSA983048:HSD983050 IBW983048:IBZ983050 ILS983048:ILV983050 IVO983048:IVR983050 JFK983048:JFN983050 JPG983048:JPJ983050 JZC983048:JZF983050 KIY983048:KJB983050 KSU983048:KSX983050 LCQ983048:LCT983050 LMM983048:LMP983050 LWI983048:LWL983050 MGE983048:MGH983050 MQA983048:MQD983050 MZW983048:MZZ983050 NJS983048:NJV983050 NTO983048:NTR983050 ODK983048:ODN983050 ONG983048:ONJ983050 OXC983048:OXF983050 PGY983048:PHB983050 PQU983048:PQX983050 QAQ983048:QAT983050 QKM983048:QKP983050 QUI983048:QUL983050 REE983048:REH983050 ROA983048:ROD983050 RXW983048:RXZ983050 SHS983048:SHV983050 SRO983048:SRR983050 TBK983048:TBN983050 TLG983048:TLJ983050 TVC983048:TVF983050 UEY983048:UFB983050 UOU983048:UOX983050 UYQ983048:UYT983050 VIM983048:VIP983050 VSI983048:VSL983050 WCE983048:WCH983050 WMA983048:WMD983050 WVW983048:WVZ983050 G11:G13 JC11:JC13 SY11:SY13 ACU11:ACU13 AMQ11:AMQ13 AWM11:AWM13 BGI11:BGI13 BQE11:BQE13 CAA11:CAA13 CJW11:CJW13 CTS11:CTS13 DDO11:DDO13 DNK11:DNK13 DXG11:DXG13 EHC11:EHC13 EQY11:EQY13 FAU11:FAU13 FKQ11:FKQ13 FUM11:FUM13 GEI11:GEI13 GOE11:GOE13 GYA11:GYA13 HHW11:HHW13 HRS11:HRS13 IBO11:IBO13 ILK11:ILK13 IVG11:IVG13 JFC11:JFC13 JOY11:JOY13 JYU11:JYU13 KIQ11:KIQ13 KSM11:KSM13 LCI11:LCI13 LME11:LME13 LWA11:LWA13 MFW11:MFW13 MPS11:MPS13 MZO11:MZO13 NJK11:NJK13 NTG11:NTG13 ODC11:ODC13 OMY11:OMY13 OWU11:OWU13 PGQ11:PGQ13 PQM11:PQM13 QAI11:QAI13 QKE11:QKE13 QUA11:QUA13 RDW11:RDW13 RNS11:RNS13 RXO11:RXO13 SHK11:SHK13 SRG11:SRG13 TBC11:TBC13 TKY11:TKY13 TUU11:TUU13 UEQ11:UEQ13 UOM11:UOM13 UYI11:UYI13 VIE11:VIE13 VSA11:VSA13 WBW11:WBW13 WLS11:WLS13 WVO11:WVO13 G65544:G65546 JC65544:JC65546 SY65544:SY65546 ACU65544:ACU65546 AMQ65544:AMQ65546 AWM65544:AWM65546 BGI65544:BGI65546 BQE65544:BQE65546 CAA65544:CAA65546 CJW65544:CJW65546 CTS65544:CTS65546 DDO65544:DDO65546 DNK65544:DNK65546 DXG65544:DXG65546 EHC65544:EHC65546 EQY65544:EQY65546 FAU65544:FAU65546 FKQ65544:FKQ65546 FUM65544:FUM65546 GEI65544:GEI65546 GOE65544:GOE65546 GYA65544:GYA65546 HHW65544:HHW65546 HRS65544:HRS65546 IBO65544:IBO65546 ILK65544:ILK65546 IVG65544:IVG65546 JFC65544:JFC65546 JOY65544:JOY65546 JYU65544:JYU65546 KIQ65544:KIQ65546 KSM65544:KSM65546 LCI65544:LCI65546 LME65544:LME65546 LWA65544:LWA65546 MFW65544:MFW65546 MPS65544:MPS65546 MZO65544:MZO65546 NJK65544:NJK65546 NTG65544:NTG65546 ODC65544:ODC65546 OMY65544:OMY65546 OWU65544:OWU65546 PGQ65544:PGQ65546 PQM65544:PQM65546 QAI65544:QAI65546 QKE65544:QKE65546 QUA65544:QUA65546 RDW65544:RDW65546 RNS65544:RNS65546 RXO65544:RXO65546 SHK65544:SHK65546 SRG65544:SRG65546 TBC65544:TBC65546 TKY65544:TKY65546 TUU65544:TUU65546 UEQ65544:UEQ65546 UOM65544:UOM65546 UYI65544:UYI65546 VIE65544:VIE65546 VSA65544:VSA65546 WBW65544:WBW65546 WLS65544:WLS65546 WVO65544:WVO65546 G131080:G131082 JC131080:JC131082 SY131080:SY131082 ACU131080:ACU131082 AMQ131080:AMQ131082 AWM131080:AWM131082 BGI131080:BGI131082 BQE131080:BQE131082 CAA131080:CAA131082 CJW131080:CJW131082 CTS131080:CTS131082 DDO131080:DDO131082 DNK131080:DNK131082 DXG131080:DXG131082 EHC131080:EHC131082 EQY131080:EQY131082 FAU131080:FAU131082 FKQ131080:FKQ131082 FUM131080:FUM131082 GEI131080:GEI131082 GOE131080:GOE131082 GYA131080:GYA131082 HHW131080:HHW131082 HRS131080:HRS131082 IBO131080:IBO131082 ILK131080:ILK131082 IVG131080:IVG131082 JFC131080:JFC131082 JOY131080:JOY131082 JYU131080:JYU131082 KIQ131080:KIQ131082 KSM131080:KSM131082 LCI131080:LCI131082 LME131080:LME131082 LWA131080:LWA131082 MFW131080:MFW131082 MPS131080:MPS131082 MZO131080:MZO131082 NJK131080:NJK131082 NTG131080:NTG131082 ODC131080:ODC131082 OMY131080:OMY131082 OWU131080:OWU131082 PGQ131080:PGQ131082 PQM131080:PQM131082 QAI131080:QAI131082 QKE131080:QKE131082 QUA131080:QUA131082 RDW131080:RDW131082 RNS131080:RNS131082 RXO131080:RXO131082 SHK131080:SHK131082 SRG131080:SRG131082 TBC131080:TBC131082 TKY131080:TKY131082 TUU131080:TUU131082 UEQ131080:UEQ131082 UOM131080:UOM131082 UYI131080:UYI131082 VIE131080:VIE131082 VSA131080:VSA131082 WBW131080:WBW131082 WLS131080:WLS131082 WVO131080:WVO131082 G196616:G196618 JC196616:JC196618 SY196616:SY196618 ACU196616:ACU196618 AMQ196616:AMQ196618 AWM196616:AWM196618 BGI196616:BGI196618 BQE196616:BQE196618 CAA196616:CAA196618 CJW196616:CJW196618 CTS196616:CTS196618 DDO196616:DDO196618 DNK196616:DNK196618 DXG196616:DXG196618 EHC196616:EHC196618 EQY196616:EQY196618 FAU196616:FAU196618 FKQ196616:FKQ196618 FUM196616:FUM196618 GEI196616:GEI196618 GOE196616:GOE196618 GYA196616:GYA196618 HHW196616:HHW196618 HRS196616:HRS196618 IBO196616:IBO196618 ILK196616:ILK196618 IVG196616:IVG196618 JFC196616:JFC196618 JOY196616:JOY196618 JYU196616:JYU196618 KIQ196616:KIQ196618 KSM196616:KSM196618 LCI196616:LCI196618 LME196616:LME196618 LWA196616:LWA196618 MFW196616:MFW196618 MPS196616:MPS196618 MZO196616:MZO196618 NJK196616:NJK196618 NTG196616:NTG196618 ODC196616:ODC196618 OMY196616:OMY196618 OWU196616:OWU196618 PGQ196616:PGQ196618 PQM196616:PQM196618 QAI196616:QAI196618 QKE196616:QKE196618 QUA196616:QUA196618 RDW196616:RDW196618 RNS196616:RNS196618 RXO196616:RXO196618 SHK196616:SHK196618 SRG196616:SRG196618 TBC196616:TBC196618 TKY196616:TKY196618 TUU196616:TUU196618 UEQ196616:UEQ196618 UOM196616:UOM196618 UYI196616:UYI196618 VIE196616:VIE196618 VSA196616:VSA196618 WBW196616:WBW196618 WLS196616:WLS196618 WVO196616:WVO196618 G262152:G262154 JC262152:JC262154 SY262152:SY262154 ACU262152:ACU262154 AMQ262152:AMQ262154 AWM262152:AWM262154 BGI262152:BGI262154 BQE262152:BQE262154 CAA262152:CAA262154 CJW262152:CJW262154 CTS262152:CTS262154 DDO262152:DDO262154 DNK262152:DNK262154 DXG262152:DXG262154 EHC262152:EHC262154 EQY262152:EQY262154 FAU262152:FAU262154 FKQ262152:FKQ262154 FUM262152:FUM262154 GEI262152:GEI262154 GOE262152:GOE262154 GYA262152:GYA262154 HHW262152:HHW262154 HRS262152:HRS262154 IBO262152:IBO262154 ILK262152:ILK262154 IVG262152:IVG262154 JFC262152:JFC262154 JOY262152:JOY262154 JYU262152:JYU262154 KIQ262152:KIQ262154 KSM262152:KSM262154 LCI262152:LCI262154 LME262152:LME262154 LWA262152:LWA262154 MFW262152:MFW262154 MPS262152:MPS262154 MZO262152:MZO262154 NJK262152:NJK262154 NTG262152:NTG262154 ODC262152:ODC262154 OMY262152:OMY262154 OWU262152:OWU262154 PGQ262152:PGQ262154 PQM262152:PQM262154 QAI262152:QAI262154 QKE262152:QKE262154 QUA262152:QUA262154 RDW262152:RDW262154 RNS262152:RNS262154 RXO262152:RXO262154 SHK262152:SHK262154 SRG262152:SRG262154 TBC262152:TBC262154 TKY262152:TKY262154 TUU262152:TUU262154 UEQ262152:UEQ262154 UOM262152:UOM262154 UYI262152:UYI262154 VIE262152:VIE262154 VSA262152:VSA262154 WBW262152:WBW262154 WLS262152:WLS262154 WVO262152:WVO262154 G327688:G327690 JC327688:JC327690 SY327688:SY327690 ACU327688:ACU327690 AMQ327688:AMQ327690 AWM327688:AWM327690 BGI327688:BGI327690 BQE327688:BQE327690 CAA327688:CAA327690 CJW327688:CJW327690 CTS327688:CTS327690 DDO327688:DDO327690 DNK327688:DNK327690 DXG327688:DXG327690 EHC327688:EHC327690 EQY327688:EQY327690 FAU327688:FAU327690 FKQ327688:FKQ327690 FUM327688:FUM327690 GEI327688:GEI327690 GOE327688:GOE327690 GYA327688:GYA327690 HHW327688:HHW327690 HRS327688:HRS327690 IBO327688:IBO327690 ILK327688:ILK327690 IVG327688:IVG327690 JFC327688:JFC327690 JOY327688:JOY327690 JYU327688:JYU327690 KIQ327688:KIQ327690 KSM327688:KSM327690 LCI327688:LCI327690 LME327688:LME327690 LWA327688:LWA327690 MFW327688:MFW327690 MPS327688:MPS327690 MZO327688:MZO327690 NJK327688:NJK327690 NTG327688:NTG327690 ODC327688:ODC327690 OMY327688:OMY327690 OWU327688:OWU327690 PGQ327688:PGQ327690 PQM327688:PQM327690 QAI327688:QAI327690 QKE327688:QKE327690 QUA327688:QUA327690 RDW327688:RDW327690 RNS327688:RNS327690 RXO327688:RXO327690 SHK327688:SHK327690 SRG327688:SRG327690 TBC327688:TBC327690 TKY327688:TKY327690 TUU327688:TUU327690 UEQ327688:UEQ327690 UOM327688:UOM327690 UYI327688:UYI327690 VIE327688:VIE327690 VSA327688:VSA327690 WBW327688:WBW327690 WLS327688:WLS327690 WVO327688:WVO327690 G393224:G393226 JC393224:JC393226 SY393224:SY393226 ACU393224:ACU393226 AMQ393224:AMQ393226 AWM393224:AWM393226 BGI393224:BGI393226 BQE393224:BQE393226 CAA393224:CAA393226 CJW393224:CJW393226 CTS393224:CTS393226 DDO393224:DDO393226 DNK393224:DNK393226 DXG393224:DXG393226 EHC393224:EHC393226 EQY393224:EQY393226 FAU393224:FAU393226 FKQ393224:FKQ393226 FUM393224:FUM393226 GEI393224:GEI393226 GOE393224:GOE393226 GYA393224:GYA393226 HHW393224:HHW393226 HRS393224:HRS393226 IBO393224:IBO393226 ILK393224:ILK393226 IVG393224:IVG393226 JFC393224:JFC393226 JOY393224:JOY393226 JYU393224:JYU393226 KIQ393224:KIQ393226 KSM393224:KSM393226 LCI393224:LCI393226 LME393224:LME393226 LWA393224:LWA393226 MFW393224:MFW393226 MPS393224:MPS393226 MZO393224:MZO393226 NJK393224:NJK393226 NTG393224:NTG393226 ODC393224:ODC393226 OMY393224:OMY393226 OWU393224:OWU393226 PGQ393224:PGQ393226 PQM393224:PQM393226 QAI393224:QAI393226 QKE393224:QKE393226 QUA393224:QUA393226 RDW393224:RDW393226 RNS393224:RNS393226 RXO393224:RXO393226 SHK393224:SHK393226 SRG393224:SRG393226 TBC393224:TBC393226 TKY393224:TKY393226 TUU393224:TUU393226 UEQ393224:UEQ393226 UOM393224:UOM393226 UYI393224:UYI393226 VIE393224:VIE393226 VSA393224:VSA393226 WBW393224:WBW393226 WLS393224:WLS393226 WVO393224:WVO393226 G458760:G458762 JC458760:JC458762 SY458760:SY458762 ACU458760:ACU458762 AMQ458760:AMQ458762 AWM458760:AWM458762 BGI458760:BGI458762 BQE458760:BQE458762 CAA458760:CAA458762 CJW458760:CJW458762 CTS458760:CTS458762 DDO458760:DDO458762 DNK458760:DNK458762 DXG458760:DXG458762 EHC458760:EHC458762 EQY458760:EQY458762 FAU458760:FAU458762 FKQ458760:FKQ458762 FUM458760:FUM458762 GEI458760:GEI458762 GOE458760:GOE458762 GYA458760:GYA458762 HHW458760:HHW458762 HRS458760:HRS458762 IBO458760:IBO458762 ILK458760:ILK458762 IVG458760:IVG458762 JFC458760:JFC458762 JOY458760:JOY458762 JYU458760:JYU458762 KIQ458760:KIQ458762 KSM458760:KSM458762 LCI458760:LCI458762 LME458760:LME458762 LWA458760:LWA458762 MFW458760:MFW458762 MPS458760:MPS458762 MZO458760:MZO458762 NJK458760:NJK458762 NTG458760:NTG458762 ODC458760:ODC458762 OMY458760:OMY458762 OWU458760:OWU458762 PGQ458760:PGQ458762 PQM458760:PQM458762 QAI458760:QAI458762 QKE458760:QKE458762 QUA458760:QUA458762 RDW458760:RDW458762 RNS458760:RNS458762 RXO458760:RXO458762 SHK458760:SHK458762 SRG458760:SRG458762 TBC458760:TBC458762 TKY458760:TKY458762 TUU458760:TUU458762 UEQ458760:UEQ458762 UOM458760:UOM458762 UYI458760:UYI458762 VIE458760:VIE458762 VSA458760:VSA458762 WBW458760:WBW458762 WLS458760:WLS458762 WVO458760:WVO458762 G524296:G524298 JC524296:JC524298 SY524296:SY524298 ACU524296:ACU524298 AMQ524296:AMQ524298 AWM524296:AWM524298 BGI524296:BGI524298 BQE524296:BQE524298 CAA524296:CAA524298 CJW524296:CJW524298 CTS524296:CTS524298 DDO524296:DDO524298 DNK524296:DNK524298 DXG524296:DXG524298 EHC524296:EHC524298 EQY524296:EQY524298 FAU524296:FAU524298 FKQ524296:FKQ524298 FUM524296:FUM524298 GEI524296:GEI524298 GOE524296:GOE524298 GYA524296:GYA524298 HHW524296:HHW524298 HRS524296:HRS524298 IBO524296:IBO524298 ILK524296:ILK524298 IVG524296:IVG524298 JFC524296:JFC524298 JOY524296:JOY524298 JYU524296:JYU524298 KIQ524296:KIQ524298 KSM524296:KSM524298 LCI524296:LCI524298 LME524296:LME524298 LWA524296:LWA524298 MFW524296:MFW524298 MPS524296:MPS524298 MZO524296:MZO524298 NJK524296:NJK524298 NTG524296:NTG524298 ODC524296:ODC524298 OMY524296:OMY524298 OWU524296:OWU524298 PGQ524296:PGQ524298 PQM524296:PQM524298 QAI524296:QAI524298 QKE524296:QKE524298 QUA524296:QUA524298 RDW524296:RDW524298 RNS524296:RNS524298 RXO524296:RXO524298 SHK524296:SHK524298 SRG524296:SRG524298 TBC524296:TBC524298 TKY524296:TKY524298 TUU524296:TUU524298 UEQ524296:UEQ524298 UOM524296:UOM524298 UYI524296:UYI524298 VIE524296:VIE524298 VSA524296:VSA524298 WBW524296:WBW524298 WLS524296:WLS524298 WVO524296:WVO524298 G589832:G589834 JC589832:JC589834 SY589832:SY589834 ACU589832:ACU589834 AMQ589832:AMQ589834 AWM589832:AWM589834 BGI589832:BGI589834 BQE589832:BQE589834 CAA589832:CAA589834 CJW589832:CJW589834 CTS589832:CTS589834 DDO589832:DDO589834 DNK589832:DNK589834 DXG589832:DXG589834 EHC589832:EHC589834 EQY589832:EQY589834 FAU589832:FAU589834 FKQ589832:FKQ589834 FUM589832:FUM589834 GEI589832:GEI589834 GOE589832:GOE589834 GYA589832:GYA589834 HHW589832:HHW589834 HRS589832:HRS589834 IBO589832:IBO589834 ILK589832:ILK589834 IVG589832:IVG589834 JFC589832:JFC589834 JOY589832:JOY589834 JYU589832:JYU589834 KIQ589832:KIQ589834 KSM589832:KSM589834 LCI589832:LCI589834 LME589832:LME589834 LWA589832:LWA589834 MFW589832:MFW589834 MPS589832:MPS589834 MZO589832:MZO589834 NJK589832:NJK589834 NTG589832:NTG589834 ODC589832:ODC589834 OMY589832:OMY589834 OWU589832:OWU589834 PGQ589832:PGQ589834 PQM589832:PQM589834 QAI589832:QAI589834 QKE589832:QKE589834 QUA589832:QUA589834 RDW589832:RDW589834 RNS589832:RNS589834 RXO589832:RXO589834 SHK589832:SHK589834 SRG589832:SRG589834 TBC589832:TBC589834 TKY589832:TKY589834 TUU589832:TUU589834 UEQ589832:UEQ589834 UOM589832:UOM589834 UYI589832:UYI589834 VIE589832:VIE589834 VSA589832:VSA589834 WBW589832:WBW589834 WLS589832:WLS589834 WVO589832:WVO589834 G655368:G655370 JC655368:JC655370 SY655368:SY655370 ACU655368:ACU655370 AMQ655368:AMQ655370 AWM655368:AWM655370 BGI655368:BGI655370 BQE655368:BQE655370 CAA655368:CAA655370 CJW655368:CJW655370 CTS655368:CTS655370 DDO655368:DDO655370 DNK655368:DNK655370 DXG655368:DXG655370 EHC655368:EHC655370 EQY655368:EQY655370 FAU655368:FAU655370 FKQ655368:FKQ655370 FUM655368:FUM655370 GEI655368:GEI655370 GOE655368:GOE655370 GYA655368:GYA655370 HHW655368:HHW655370 HRS655368:HRS655370 IBO655368:IBO655370 ILK655368:ILK655370 IVG655368:IVG655370 JFC655368:JFC655370 JOY655368:JOY655370 JYU655368:JYU655370 KIQ655368:KIQ655370 KSM655368:KSM655370 LCI655368:LCI655370 LME655368:LME655370 LWA655368:LWA655370 MFW655368:MFW655370 MPS655368:MPS655370 MZO655368:MZO655370 NJK655368:NJK655370 NTG655368:NTG655370 ODC655368:ODC655370 OMY655368:OMY655370 OWU655368:OWU655370 PGQ655368:PGQ655370 PQM655368:PQM655370 QAI655368:QAI655370 QKE655368:QKE655370 QUA655368:QUA655370 RDW655368:RDW655370 RNS655368:RNS655370 RXO655368:RXO655370 SHK655368:SHK655370 SRG655368:SRG655370 TBC655368:TBC655370 TKY655368:TKY655370 TUU655368:TUU655370 UEQ655368:UEQ655370 UOM655368:UOM655370 UYI655368:UYI655370 VIE655368:VIE655370 VSA655368:VSA655370 WBW655368:WBW655370 WLS655368:WLS655370 WVO655368:WVO655370 G720904:G720906 JC720904:JC720906 SY720904:SY720906 ACU720904:ACU720906 AMQ720904:AMQ720906 AWM720904:AWM720906 BGI720904:BGI720906 BQE720904:BQE720906 CAA720904:CAA720906 CJW720904:CJW720906 CTS720904:CTS720906 DDO720904:DDO720906 DNK720904:DNK720906 DXG720904:DXG720906 EHC720904:EHC720906 EQY720904:EQY720906 FAU720904:FAU720906 FKQ720904:FKQ720906 FUM720904:FUM720906 GEI720904:GEI720906 GOE720904:GOE720906 GYA720904:GYA720906 HHW720904:HHW720906 HRS720904:HRS720906 IBO720904:IBO720906 ILK720904:ILK720906 IVG720904:IVG720906 JFC720904:JFC720906 JOY720904:JOY720906 JYU720904:JYU720906 KIQ720904:KIQ720906 KSM720904:KSM720906 LCI720904:LCI720906 LME720904:LME720906 LWA720904:LWA720906 MFW720904:MFW720906 MPS720904:MPS720906 MZO720904:MZO720906 NJK720904:NJK720906 NTG720904:NTG720906 ODC720904:ODC720906 OMY720904:OMY720906 OWU720904:OWU720906 PGQ720904:PGQ720906 PQM720904:PQM720906 QAI720904:QAI720906 QKE720904:QKE720906 QUA720904:QUA720906 RDW720904:RDW720906 RNS720904:RNS720906 RXO720904:RXO720906 SHK720904:SHK720906 SRG720904:SRG720906 TBC720904:TBC720906 TKY720904:TKY720906 TUU720904:TUU720906 UEQ720904:UEQ720906 UOM720904:UOM720906 UYI720904:UYI720906 VIE720904:VIE720906 VSA720904:VSA720906 WBW720904:WBW720906 WLS720904:WLS720906 WVO720904:WVO720906 G786440:G786442 JC786440:JC786442 SY786440:SY786442 ACU786440:ACU786442 AMQ786440:AMQ786442 AWM786440:AWM786442 BGI786440:BGI786442 BQE786440:BQE786442 CAA786440:CAA786442 CJW786440:CJW786442 CTS786440:CTS786442 DDO786440:DDO786442 DNK786440:DNK786442 DXG786440:DXG786442 EHC786440:EHC786442 EQY786440:EQY786442 FAU786440:FAU786442 FKQ786440:FKQ786442 FUM786440:FUM786442 GEI786440:GEI786442 GOE786440:GOE786442 GYA786440:GYA786442 HHW786440:HHW786442 HRS786440:HRS786442 IBO786440:IBO786442 ILK786440:ILK786442 IVG786440:IVG786442 JFC786440:JFC786442 JOY786440:JOY786442 JYU786440:JYU786442 KIQ786440:KIQ786442 KSM786440:KSM786442 LCI786440:LCI786442 LME786440:LME786442 LWA786440:LWA786442 MFW786440:MFW786442 MPS786440:MPS786442 MZO786440:MZO786442 NJK786440:NJK786442 NTG786440:NTG786442 ODC786440:ODC786442 OMY786440:OMY786442 OWU786440:OWU786442 PGQ786440:PGQ786442 PQM786440:PQM786442 QAI786440:QAI786442 QKE786440:QKE786442 QUA786440:QUA786442 RDW786440:RDW786442 RNS786440:RNS786442 RXO786440:RXO786442 SHK786440:SHK786442 SRG786440:SRG786442 TBC786440:TBC786442 TKY786440:TKY786442 TUU786440:TUU786442 UEQ786440:UEQ786442 UOM786440:UOM786442 UYI786440:UYI786442 VIE786440:VIE786442 VSA786440:VSA786442 WBW786440:WBW786442 WLS786440:WLS786442 WVO786440:WVO786442 G851976:G851978 JC851976:JC851978 SY851976:SY851978 ACU851976:ACU851978 AMQ851976:AMQ851978 AWM851976:AWM851978 BGI851976:BGI851978 BQE851976:BQE851978 CAA851976:CAA851978 CJW851976:CJW851978 CTS851976:CTS851978 DDO851976:DDO851978 DNK851976:DNK851978 DXG851976:DXG851978 EHC851976:EHC851978 EQY851976:EQY851978 FAU851976:FAU851978 FKQ851976:FKQ851978 FUM851976:FUM851978 GEI851976:GEI851978 GOE851976:GOE851978 GYA851976:GYA851978 HHW851976:HHW851978 HRS851976:HRS851978 IBO851976:IBO851978 ILK851976:ILK851978 IVG851976:IVG851978 JFC851976:JFC851978 JOY851976:JOY851978 JYU851976:JYU851978 KIQ851976:KIQ851978 KSM851976:KSM851978 LCI851976:LCI851978 LME851976:LME851978 LWA851976:LWA851978 MFW851976:MFW851978 MPS851976:MPS851978 MZO851976:MZO851978 NJK851976:NJK851978 NTG851976:NTG851978 ODC851976:ODC851978 OMY851976:OMY851978 OWU851976:OWU851978 PGQ851976:PGQ851978 PQM851976:PQM851978 QAI851976:QAI851978 QKE851976:QKE851978 QUA851976:QUA851978 RDW851976:RDW851978 RNS851976:RNS851978 RXO851976:RXO851978 SHK851976:SHK851978 SRG851976:SRG851978 TBC851976:TBC851978 TKY851976:TKY851978 TUU851976:TUU851978 UEQ851976:UEQ851978 UOM851976:UOM851978 UYI851976:UYI851978 VIE851976:VIE851978 VSA851976:VSA851978 WBW851976:WBW851978 WLS851976:WLS851978 WVO851976:WVO851978 G917512:G917514 JC917512:JC917514 SY917512:SY917514 ACU917512:ACU917514 AMQ917512:AMQ917514 AWM917512:AWM917514 BGI917512:BGI917514 BQE917512:BQE917514 CAA917512:CAA917514 CJW917512:CJW917514 CTS917512:CTS917514 DDO917512:DDO917514 DNK917512:DNK917514 DXG917512:DXG917514 EHC917512:EHC917514 EQY917512:EQY917514 FAU917512:FAU917514 FKQ917512:FKQ917514 FUM917512:FUM917514 GEI917512:GEI917514 GOE917512:GOE917514 GYA917512:GYA917514 HHW917512:HHW917514 HRS917512:HRS917514 IBO917512:IBO917514 ILK917512:ILK917514 IVG917512:IVG917514 JFC917512:JFC917514 JOY917512:JOY917514 JYU917512:JYU917514 KIQ917512:KIQ917514 KSM917512:KSM917514 LCI917512:LCI917514 LME917512:LME917514 LWA917512:LWA917514 MFW917512:MFW917514 MPS917512:MPS917514 MZO917512:MZO917514 NJK917512:NJK917514 NTG917512:NTG917514 ODC917512:ODC917514 OMY917512:OMY917514 OWU917512:OWU917514 PGQ917512:PGQ917514 PQM917512:PQM917514 QAI917512:QAI917514 QKE917512:QKE917514 QUA917512:QUA917514 RDW917512:RDW917514 RNS917512:RNS917514 RXO917512:RXO917514 SHK917512:SHK917514 SRG917512:SRG917514 TBC917512:TBC917514 TKY917512:TKY917514 TUU917512:TUU917514 UEQ917512:UEQ917514 UOM917512:UOM917514 UYI917512:UYI917514 VIE917512:VIE917514 VSA917512:VSA917514 WBW917512:WBW917514 WLS917512:WLS917514 WVO917512:WVO917514 G983048:G983050 JC983048:JC983050 SY983048:SY983050 ACU983048:ACU983050 AMQ983048:AMQ983050 AWM983048:AWM983050 BGI983048:BGI983050 BQE983048:BQE983050 CAA983048:CAA983050 CJW983048:CJW983050 CTS983048:CTS983050 DDO983048:DDO983050 DNK983048:DNK983050 DXG983048:DXG983050 EHC983048:EHC983050 EQY983048:EQY983050 FAU983048:FAU983050 FKQ983048:FKQ983050 FUM983048:FUM983050 GEI983048:GEI983050 GOE983048:GOE983050 GYA983048:GYA983050 HHW983048:HHW983050 HRS983048:HRS983050 IBO983048:IBO983050 ILK983048:ILK983050 IVG983048:IVG983050 JFC983048:JFC983050 JOY983048:JOY983050 JYU983048:JYU983050 KIQ983048:KIQ983050 KSM983048:KSM983050 LCI983048:LCI983050 LME983048:LME983050 LWA983048:LWA983050 MFW983048:MFW983050 MPS983048:MPS983050 MZO983048:MZO983050 NJK983048:NJK983050 NTG983048:NTG983050 ODC983048:ODC983050 OMY983048:OMY983050 OWU983048:OWU983050 PGQ983048:PGQ983050 PQM983048:PQM983050 QAI983048:QAI983050 QKE983048:QKE983050 QUA983048:QUA983050 RDW983048:RDW983050 RNS983048:RNS983050 RXO983048:RXO983050 SHK983048:SHK983050 SRG983048:SRG983050 TBC983048:TBC983050 TKY983048:TKY983050 TUU983048:TUU983050 UEQ983048:UEQ983050 UOM983048:UOM983050 UYI983048:UYI983050 VIE983048:VIE983050 VSA983048:VSA983050 WBW983048:WBW983050 WLS983048:WLS983050 WVO983048:WVO983050 K11:K13 JG11:JG13 TC11:TC13 ACY11:ACY13 AMU11:AMU13 AWQ11:AWQ13 BGM11:BGM13 BQI11:BQI13 CAE11:CAE13 CKA11:CKA13 CTW11:CTW13 DDS11:DDS13 DNO11:DNO13 DXK11:DXK13 EHG11:EHG13 ERC11:ERC13 FAY11:FAY13 FKU11:FKU13 FUQ11:FUQ13 GEM11:GEM13 GOI11:GOI13 GYE11:GYE13 HIA11:HIA13 HRW11:HRW13 IBS11:IBS13 ILO11:ILO13 IVK11:IVK13 JFG11:JFG13 JPC11:JPC13 JYY11:JYY13 KIU11:KIU13 KSQ11:KSQ13 LCM11:LCM13 LMI11:LMI13 LWE11:LWE13 MGA11:MGA13 MPW11:MPW13 MZS11:MZS13 NJO11:NJO13 NTK11:NTK13 ODG11:ODG13 ONC11:ONC13 OWY11:OWY13 PGU11:PGU13 PQQ11:PQQ13 QAM11:QAM13 QKI11:QKI13 QUE11:QUE13 REA11:REA13 RNW11:RNW13 RXS11:RXS13 SHO11:SHO13 SRK11:SRK13 TBG11:TBG13 TLC11:TLC13 TUY11:TUY13 UEU11:UEU13 UOQ11:UOQ13 UYM11:UYM13 VII11:VII13 VSE11:VSE13 WCA11:WCA13 WLW11:WLW13 WVS11:WVS13 K65544:K65546 JG65544:JG65546 TC65544:TC65546 ACY65544:ACY65546 AMU65544:AMU65546 AWQ65544:AWQ65546 BGM65544:BGM65546 BQI65544:BQI65546 CAE65544:CAE65546 CKA65544:CKA65546 CTW65544:CTW65546 DDS65544:DDS65546 DNO65544:DNO65546 DXK65544:DXK65546 EHG65544:EHG65546 ERC65544:ERC65546 FAY65544:FAY65546 FKU65544:FKU65546 FUQ65544:FUQ65546 GEM65544:GEM65546 GOI65544:GOI65546 GYE65544:GYE65546 HIA65544:HIA65546 HRW65544:HRW65546 IBS65544:IBS65546 ILO65544:ILO65546 IVK65544:IVK65546 JFG65544:JFG65546 JPC65544:JPC65546 JYY65544:JYY65546 KIU65544:KIU65546 KSQ65544:KSQ65546 LCM65544:LCM65546 LMI65544:LMI65546 LWE65544:LWE65546 MGA65544:MGA65546 MPW65544:MPW65546 MZS65544:MZS65546 NJO65544:NJO65546 NTK65544:NTK65546 ODG65544:ODG65546 ONC65544:ONC65546 OWY65544:OWY65546 PGU65544:PGU65546 PQQ65544:PQQ65546 QAM65544:QAM65546 QKI65544:QKI65546 QUE65544:QUE65546 REA65544:REA65546 RNW65544:RNW65546 RXS65544:RXS65546 SHO65544:SHO65546 SRK65544:SRK65546 TBG65544:TBG65546 TLC65544:TLC65546 TUY65544:TUY65546 UEU65544:UEU65546 UOQ65544:UOQ65546 UYM65544:UYM65546 VII65544:VII65546 VSE65544:VSE65546 WCA65544:WCA65546 WLW65544:WLW65546 WVS65544:WVS65546 K131080:K131082 JG131080:JG131082 TC131080:TC131082 ACY131080:ACY131082 AMU131080:AMU131082 AWQ131080:AWQ131082 BGM131080:BGM131082 BQI131080:BQI131082 CAE131080:CAE131082 CKA131080:CKA131082 CTW131080:CTW131082 DDS131080:DDS131082 DNO131080:DNO131082 DXK131080:DXK131082 EHG131080:EHG131082 ERC131080:ERC131082 FAY131080:FAY131082 FKU131080:FKU131082 FUQ131080:FUQ131082 GEM131080:GEM131082 GOI131080:GOI131082 GYE131080:GYE131082 HIA131080:HIA131082 HRW131080:HRW131082 IBS131080:IBS131082 ILO131080:ILO131082 IVK131080:IVK131082 JFG131080:JFG131082 JPC131080:JPC131082 JYY131080:JYY131082 KIU131080:KIU131082 KSQ131080:KSQ131082 LCM131080:LCM131082 LMI131080:LMI131082 LWE131080:LWE131082 MGA131080:MGA131082 MPW131080:MPW131082 MZS131080:MZS131082 NJO131080:NJO131082 NTK131080:NTK131082 ODG131080:ODG131082 ONC131080:ONC131082 OWY131080:OWY131082 PGU131080:PGU131082 PQQ131080:PQQ131082 QAM131080:QAM131082 QKI131080:QKI131082 QUE131080:QUE131082 REA131080:REA131082 RNW131080:RNW131082 RXS131080:RXS131082 SHO131080:SHO131082 SRK131080:SRK131082 TBG131080:TBG131082 TLC131080:TLC131082 TUY131080:TUY131082 UEU131080:UEU131082 UOQ131080:UOQ131082 UYM131080:UYM131082 VII131080:VII131082 VSE131080:VSE131082 WCA131080:WCA131082 WLW131080:WLW131082 WVS131080:WVS131082 K196616:K196618 JG196616:JG196618 TC196616:TC196618 ACY196616:ACY196618 AMU196616:AMU196618 AWQ196616:AWQ196618 BGM196616:BGM196618 BQI196616:BQI196618 CAE196616:CAE196618 CKA196616:CKA196618 CTW196616:CTW196618 DDS196616:DDS196618 DNO196616:DNO196618 DXK196616:DXK196618 EHG196616:EHG196618 ERC196616:ERC196618 FAY196616:FAY196618 FKU196616:FKU196618 FUQ196616:FUQ196618 GEM196616:GEM196618 GOI196616:GOI196618 GYE196616:GYE196618 HIA196616:HIA196618 HRW196616:HRW196618 IBS196616:IBS196618 ILO196616:ILO196618 IVK196616:IVK196618 JFG196616:JFG196618 JPC196616:JPC196618 JYY196616:JYY196618 KIU196616:KIU196618 KSQ196616:KSQ196618 LCM196616:LCM196618 LMI196616:LMI196618 LWE196616:LWE196618 MGA196616:MGA196618 MPW196616:MPW196618 MZS196616:MZS196618 NJO196616:NJO196618 NTK196616:NTK196618 ODG196616:ODG196618 ONC196616:ONC196618 OWY196616:OWY196618 PGU196616:PGU196618 PQQ196616:PQQ196618 QAM196616:QAM196618 QKI196616:QKI196618 QUE196616:QUE196618 REA196616:REA196618 RNW196616:RNW196618 RXS196616:RXS196618 SHO196616:SHO196618 SRK196616:SRK196618 TBG196616:TBG196618 TLC196616:TLC196618 TUY196616:TUY196618 UEU196616:UEU196618 UOQ196616:UOQ196618 UYM196616:UYM196618 VII196616:VII196618 VSE196616:VSE196618 WCA196616:WCA196618 WLW196616:WLW196618 WVS196616:WVS196618 K262152:K262154 JG262152:JG262154 TC262152:TC262154 ACY262152:ACY262154 AMU262152:AMU262154 AWQ262152:AWQ262154 BGM262152:BGM262154 BQI262152:BQI262154 CAE262152:CAE262154 CKA262152:CKA262154 CTW262152:CTW262154 DDS262152:DDS262154 DNO262152:DNO262154 DXK262152:DXK262154 EHG262152:EHG262154 ERC262152:ERC262154 FAY262152:FAY262154 FKU262152:FKU262154 FUQ262152:FUQ262154 GEM262152:GEM262154 GOI262152:GOI262154 GYE262152:GYE262154 HIA262152:HIA262154 HRW262152:HRW262154 IBS262152:IBS262154 ILO262152:ILO262154 IVK262152:IVK262154 JFG262152:JFG262154 JPC262152:JPC262154 JYY262152:JYY262154 KIU262152:KIU262154 KSQ262152:KSQ262154 LCM262152:LCM262154 LMI262152:LMI262154 LWE262152:LWE262154 MGA262152:MGA262154 MPW262152:MPW262154 MZS262152:MZS262154 NJO262152:NJO262154 NTK262152:NTK262154 ODG262152:ODG262154 ONC262152:ONC262154 OWY262152:OWY262154 PGU262152:PGU262154 PQQ262152:PQQ262154 QAM262152:QAM262154 QKI262152:QKI262154 QUE262152:QUE262154 REA262152:REA262154 RNW262152:RNW262154 RXS262152:RXS262154 SHO262152:SHO262154 SRK262152:SRK262154 TBG262152:TBG262154 TLC262152:TLC262154 TUY262152:TUY262154 UEU262152:UEU262154 UOQ262152:UOQ262154 UYM262152:UYM262154 VII262152:VII262154 VSE262152:VSE262154 WCA262152:WCA262154 WLW262152:WLW262154 WVS262152:WVS262154 K327688:K327690 JG327688:JG327690 TC327688:TC327690 ACY327688:ACY327690 AMU327688:AMU327690 AWQ327688:AWQ327690 BGM327688:BGM327690 BQI327688:BQI327690 CAE327688:CAE327690 CKA327688:CKA327690 CTW327688:CTW327690 DDS327688:DDS327690 DNO327688:DNO327690 DXK327688:DXK327690 EHG327688:EHG327690 ERC327688:ERC327690 FAY327688:FAY327690 FKU327688:FKU327690 FUQ327688:FUQ327690 GEM327688:GEM327690 GOI327688:GOI327690 GYE327688:GYE327690 HIA327688:HIA327690 HRW327688:HRW327690 IBS327688:IBS327690 ILO327688:ILO327690 IVK327688:IVK327690 JFG327688:JFG327690 JPC327688:JPC327690 JYY327688:JYY327690 KIU327688:KIU327690 KSQ327688:KSQ327690 LCM327688:LCM327690 LMI327688:LMI327690 LWE327688:LWE327690 MGA327688:MGA327690 MPW327688:MPW327690 MZS327688:MZS327690 NJO327688:NJO327690 NTK327688:NTK327690 ODG327688:ODG327690 ONC327688:ONC327690 OWY327688:OWY327690 PGU327688:PGU327690 PQQ327688:PQQ327690 QAM327688:QAM327690 QKI327688:QKI327690 QUE327688:QUE327690 REA327688:REA327690 RNW327688:RNW327690 RXS327688:RXS327690 SHO327688:SHO327690 SRK327688:SRK327690 TBG327688:TBG327690 TLC327688:TLC327690 TUY327688:TUY327690 UEU327688:UEU327690 UOQ327688:UOQ327690 UYM327688:UYM327690 VII327688:VII327690 VSE327688:VSE327690 WCA327688:WCA327690 WLW327688:WLW327690 WVS327688:WVS327690 K393224:K393226 JG393224:JG393226 TC393224:TC393226 ACY393224:ACY393226 AMU393224:AMU393226 AWQ393224:AWQ393226 BGM393224:BGM393226 BQI393224:BQI393226 CAE393224:CAE393226 CKA393224:CKA393226 CTW393224:CTW393226 DDS393224:DDS393226 DNO393224:DNO393226 DXK393224:DXK393226 EHG393224:EHG393226 ERC393224:ERC393226 FAY393224:FAY393226 FKU393224:FKU393226 FUQ393224:FUQ393226 GEM393224:GEM393226 GOI393224:GOI393226 GYE393224:GYE393226 HIA393224:HIA393226 HRW393224:HRW393226 IBS393224:IBS393226 ILO393224:ILO393226 IVK393224:IVK393226 JFG393224:JFG393226 JPC393224:JPC393226 JYY393224:JYY393226 KIU393224:KIU393226 KSQ393224:KSQ393226 LCM393224:LCM393226 LMI393224:LMI393226 LWE393224:LWE393226 MGA393224:MGA393226 MPW393224:MPW393226 MZS393224:MZS393226 NJO393224:NJO393226 NTK393224:NTK393226 ODG393224:ODG393226 ONC393224:ONC393226 OWY393224:OWY393226 PGU393224:PGU393226 PQQ393224:PQQ393226 QAM393224:QAM393226 QKI393224:QKI393226 QUE393224:QUE393226 REA393224:REA393226 RNW393224:RNW393226 RXS393224:RXS393226 SHO393224:SHO393226 SRK393224:SRK393226 TBG393224:TBG393226 TLC393224:TLC393226 TUY393224:TUY393226 UEU393224:UEU393226 UOQ393224:UOQ393226 UYM393224:UYM393226 VII393224:VII393226 VSE393224:VSE393226 WCA393224:WCA393226 WLW393224:WLW393226 WVS393224:WVS393226 K458760:K458762 JG458760:JG458762 TC458760:TC458762 ACY458760:ACY458762 AMU458760:AMU458762 AWQ458760:AWQ458762 BGM458760:BGM458762 BQI458760:BQI458762 CAE458760:CAE458762 CKA458760:CKA458762 CTW458760:CTW458762 DDS458760:DDS458762 DNO458760:DNO458762 DXK458760:DXK458762 EHG458760:EHG458762 ERC458760:ERC458762 FAY458760:FAY458762 FKU458760:FKU458762 FUQ458760:FUQ458762 GEM458760:GEM458762 GOI458760:GOI458762 GYE458760:GYE458762 HIA458760:HIA458762 HRW458760:HRW458762 IBS458760:IBS458762 ILO458760:ILO458762 IVK458760:IVK458762 JFG458760:JFG458762 JPC458760:JPC458762 JYY458760:JYY458762 KIU458760:KIU458762 KSQ458760:KSQ458762 LCM458760:LCM458762 LMI458760:LMI458762 LWE458760:LWE458762 MGA458760:MGA458762 MPW458760:MPW458762 MZS458760:MZS458762 NJO458760:NJO458762 NTK458760:NTK458762 ODG458760:ODG458762 ONC458760:ONC458762 OWY458760:OWY458762 PGU458760:PGU458762 PQQ458760:PQQ458762 QAM458760:QAM458762 QKI458760:QKI458762 QUE458760:QUE458762 REA458760:REA458762 RNW458760:RNW458762 RXS458760:RXS458762 SHO458760:SHO458762 SRK458760:SRK458762 TBG458760:TBG458762 TLC458760:TLC458762 TUY458760:TUY458762 UEU458760:UEU458762 UOQ458760:UOQ458762 UYM458760:UYM458762 VII458760:VII458762 VSE458760:VSE458762 WCA458760:WCA458762 WLW458760:WLW458762 WVS458760:WVS458762 K524296:K524298 JG524296:JG524298 TC524296:TC524298 ACY524296:ACY524298 AMU524296:AMU524298 AWQ524296:AWQ524298 BGM524296:BGM524298 BQI524296:BQI524298 CAE524296:CAE524298 CKA524296:CKA524298 CTW524296:CTW524298 DDS524296:DDS524298 DNO524296:DNO524298 DXK524296:DXK524298 EHG524296:EHG524298 ERC524296:ERC524298 FAY524296:FAY524298 FKU524296:FKU524298 FUQ524296:FUQ524298 GEM524296:GEM524298 GOI524296:GOI524298 GYE524296:GYE524298 HIA524296:HIA524298 HRW524296:HRW524298 IBS524296:IBS524298 ILO524296:ILO524298 IVK524296:IVK524298 JFG524296:JFG524298 JPC524296:JPC524298 JYY524296:JYY524298 KIU524296:KIU524298 KSQ524296:KSQ524298 LCM524296:LCM524298 LMI524296:LMI524298 LWE524296:LWE524298 MGA524296:MGA524298 MPW524296:MPW524298 MZS524296:MZS524298 NJO524296:NJO524298 NTK524296:NTK524298 ODG524296:ODG524298 ONC524296:ONC524298 OWY524296:OWY524298 PGU524296:PGU524298 PQQ524296:PQQ524298 QAM524296:QAM524298 QKI524296:QKI524298 QUE524296:QUE524298 REA524296:REA524298 RNW524296:RNW524298 RXS524296:RXS524298 SHO524296:SHO524298 SRK524296:SRK524298 TBG524296:TBG524298 TLC524296:TLC524298 TUY524296:TUY524298 UEU524296:UEU524298 UOQ524296:UOQ524298 UYM524296:UYM524298 VII524296:VII524298 VSE524296:VSE524298 WCA524296:WCA524298 WLW524296:WLW524298 WVS524296:WVS524298 K589832:K589834 JG589832:JG589834 TC589832:TC589834 ACY589832:ACY589834 AMU589832:AMU589834 AWQ589832:AWQ589834 BGM589832:BGM589834 BQI589832:BQI589834 CAE589832:CAE589834 CKA589832:CKA589834 CTW589832:CTW589834 DDS589832:DDS589834 DNO589832:DNO589834 DXK589832:DXK589834 EHG589832:EHG589834 ERC589832:ERC589834 FAY589832:FAY589834 FKU589832:FKU589834 FUQ589832:FUQ589834 GEM589832:GEM589834 GOI589832:GOI589834 GYE589832:GYE589834 HIA589832:HIA589834 HRW589832:HRW589834 IBS589832:IBS589834 ILO589832:ILO589834 IVK589832:IVK589834 JFG589832:JFG589834 JPC589832:JPC589834 JYY589832:JYY589834 KIU589832:KIU589834 KSQ589832:KSQ589834 LCM589832:LCM589834 LMI589832:LMI589834 LWE589832:LWE589834 MGA589832:MGA589834 MPW589832:MPW589834 MZS589832:MZS589834 NJO589832:NJO589834 NTK589832:NTK589834 ODG589832:ODG589834 ONC589832:ONC589834 OWY589832:OWY589834 PGU589832:PGU589834 PQQ589832:PQQ589834 QAM589832:QAM589834 QKI589832:QKI589834 QUE589832:QUE589834 REA589832:REA589834 RNW589832:RNW589834 RXS589832:RXS589834 SHO589832:SHO589834 SRK589832:SRK589834 TBG589832:TBG589834 TLC589832:TLC589834 TUY589832:TUY589834 UEU589832:UEU589834 UOQ589832:UOQ589834 UYM589832:UYM589834 VII589832:VII589834 VSE589832:VSE589834 WCA589832:WCA589834 WLW589832:WLW589834 WVS589832:WVS589834 K655368:K655370 JG655368:JG655370 TC655368:TC655370 ACY655368:ACY655370 AMU655368:AMU655370 AWQ655368:AWQ655370 BGM655368:BGM655370 BQI655368:BQI655370 CAE655368:CAE655370 CKA655368:CKA655370 CTW655368:CTW655370 DDS655368:DDS655370 DNO655368:DNO655370 DXK655368:DXK655370 EHG655368:EHG655370 ERC655368:ERC655370 FAY655368:FAY655370 FKU655368:FKU655370 FUQ655368:FUQ655370 GEM655368:GEM655370 GOI655368:GOI655370 GYE655368:GYE655370 HIA655368:HIA655370 HRW655368:HRW655370 IBS655368:IBS655370 ILO655368:ILO655370 IVK655368:IVK655370 JFG655368:JFG655370 JPC655368:JPC655370 JYY655368:JYY655370 KIU655368:KIU655370 KSQ655368:KSQ655370 LCM655368:LCM655370 LMI655368:LMI655370 LWE655368:LWE655370 MGA655368:MGA655370 MPW655368:MPW655370 MZS655368:MZS655370 NJO655368:NJO655370 NTK655368:NTK655370 ODG655368:ODG655370 ONC655368:ONC655370 OWY655368:OWY655370 PGU655368:PGU655370 PQQ655368:PQQ655370 QAM655368:QAM655370 QKI655368:QKI655370 QUE655368:QUE655370 REA655368:REA655370 RNW655368:RNW655370 RXS655368:RXS655370 SHO655368:SHO655370 SRK655368:SRK655370 TBG655368:TBG655370 TLC655368:TLC655370 TUY655368:TUY655370 UEU655368:UEU655370 UOQ655368:UOQ655370 UYM655368:UYM655370 VII655368:VII655370 VSE655368:VSE655370 WCA655368:WCA655370 WLW655368:WLW655370 WVS655368:WVS655370 K720904:K720906 JG720904:JG720906 TC720904:TC720906 ACY720904:ACY720906 AMU720904:AMU720906 AWQ720904:AWQ720906 BGM720904:BGM720906 BQI720904:BQI720906 CAE720904:CAE720906 CKA720904:CKA720906 CTW720904:CTW720906 DDS720904:DDS720906 DNO720904:DNO720906 DXK720904:DXK720906 EHG720904:EHG720906 ERC720904:ERC720906 FAY720904:FAY720906 FKU720904:FKU720906 FUQ720904:FUQ720906 GEM720904:GEM720906 GOI720904:GOI720906 GYE720904:GYE720906 HIA720904:HIA720906 HRW720904:HRW720906 IBS720904:IBS720906 ILO720904:ILO720906 IVK720904:IVK720906 JFG720904:JFG720906 JPC720904:JPC720906 JYY720904:JYY720906 KIU720904:KIU720906 KSQ720904:KSQ720906 LCM720904:LCM720906 LMI720904:LMI720906 LWE720904:LWE720906 MGA720904:MGA720906 MPW720904:MPW720906 MZS720904:MZS720906 NJO720904:NJO720906 NTK720904:NTK720906 ODG720904:ODG720906 ONC720904:ONC720906 OWY720904:OWY720906 PGU720904:PGU720906 PQQ720904:PQQ720906 QAM720904:QAM720906 QKI720904:QKI720906 QUE720904:QUE720906 REA720904:REA720906 RNW720904:RNW720906 RXS720904:RXS720906 SHO720904:SHO720906 SRK720904:SRK720906 TBG720904:TBG720906 TLC720904:TLC720906 TUY720904:TUY720906 UEU720904:UEU720906 UOQ720904:UOQ720906 UYM720904:UYM720906 VII720904:VII720906 VSE720904:VSE720906 WCA720904:WCA720906 WLW720904:WLW720906 WVS720904:WVS720906 K786440:K786442 JG786440:JG786442 TC786440:TC786442 ACY786440:ACY786442 AMU786440:AMU786442 AWQ786440:AWQ786442 BGM786440:BGM786442 BQI786440:BQI786442 CAE786440:CAE786442 CKA786440:CKA786442 CTW786440:CTW786442 DDS786440:DDS786442 DNO786440:DNO786442 DXK786440:DXK786442 EHG786440:EHG786442 ERC786440:ERC786442 FAY786440:FAY786442 FKU786440:FKU786442 FUQ786440:FUQ786442 GEM786440:GEM786442 GOI786440:GOI786442 GYE786440:GYE786442 HIA786440:HIA786442 HRW786440:HRW786442 IBS786440:IBS786442 ILO786440:ILO786442 IVK786440:IVK786442 JFG786440:JFG786442 JPC786440:JPC786442 JYY786440:JYY786442 KIU786440:KIU786442 KSQ786440:KSQ786442 LCM786440:LCM786442 LMI786440:LMI786442 LWE786440:LWE786442 MGA786440:MGA786442 MPW786440:MPW786442 MZS786440:MZS786442 NJO786440:NJO786442 NTK786440:NTK786442 ODG786440:ODG786442 ONC786440:ONC786442 OWY786440:OWY786442 PGU786440:PGU786442 PQQ786440:PQQ786442 QAM786440:QAM786442 QKI786440:QKI786442 QUE786440:QUE786442 REA786440:REA786442 RNW786440:RNW786442 RXS786440:RXS786442 SHO786440:SHO786442 SRK786440:SRK786442 TBG786440:TBG786442 TLC786440:TLC786442 TUY786440:TUY786442 UEU786440:UEU786442 UOQ786440:UOQ786442 UYM786440:UYM786442 VII786440:VII786442 VSE786440:VSE786442 WCA786440:WCA786442 WLW786440:WLW786442 WVS786440:WVS786442 K851976:K851978 JG851976:JG851978 TC851976:TC851978 ACY851976:ACY851978 AMU851976:AMU851978 AWQ851976:AWQ851978 BGM851976:BGM851978 BQI851976:BQI851978 CAE851976:CAE851978 CKA851976:CKA851978 CTW851976:CTW851978 DDS851976:DDS851978 DNO851976:DNO851978 DXK851976:DXK851978 EHG851976:EHG851978 ERC851976:ERC851978 FAY851976:FAY851978 FKU851976:FKU851978 FUQ851976:FUQ851978 GEM851976:GEM851978 GOI851976:GOI851978 GYE851976:GYE851978 HIA851976:HIA851978 HRW851976:HRW851978 IBS851976:IBS851978 ILO851976:ILO851978 IVK851976:IVK851978 JFG851976:JFG851978 JPC851976:JPC851978 JYY851976:JYY851978 KIU851976:KIU851978 KSQ851976:KSQ851978 LCM851976:LCM851978 LMI851976:LMI851978 LWE851976:LWE851978 MGA851976:MGA851978 MPW851976:MPW851978 MZS851976:MZS851978 NJO851976:NJO851978 NTK851976:NTK851978 ODG851976:ODG851978 ONC851976:ONC851978 OWY851976:OWY851978 PGU851976:PGU851978 PQQ851976:PQQ851978 QAM851976:QAM851978 QKI851976:QKI851978 QUE851976:QUE851978 REA851976:REA851978 RNW851976:RNW851978 RXS851976:RXS851978 SHO851976:SHO851978 SRK851976:SRK851978 TBG851976:TBG851978 TLC851976:TLC851978 TUY851976:TUY851978 UEU851976:UEU851978 UOQ851976:UOQ851978 UYM851976:UYM851978 VII851976:VII851978 VSE851976:VSE851978 WCA851976:WCA851978 WLW851976:WLW851978 WVS851976:WVS851978 K917512:K917514 JG917512:JG917514 TC917512:TC917514 ACY917512:ACY917514 AMU917512:AMU917514 AWQ917512:AWQ917514 BGM917512:BGM917514 BQI917512:BQI917514 CAE917512:CAE917514 CKA917512:CKA917514 CTW917512:CTW917514 DDS917512:DDS917514 DNO917512:DNO917514 DXK917512:DXK917514 EHG917512:EHG917514 ERC917512:ERC917514 FAY917512:FAY917514 FKU917512:FKU917514 FUQ917512:FUQ917514 GEM917512:GEM917514 GOI917512:GOI917514 GYE917512:GYE917514 HIA917512:HIA917514 HRW917512:HRW917514 IBS917512:IBS917514 ILO917512:ILO917514 IVK917512:IVK917514 JFG917512:JFG917514 JPC917512:JPC917514 JYY917512:JYY917514 KIU917512:KIU917514 KSQ917512:KSQ917514 LCM917512:LCM917514 LMI917512:LMI917514 LWE917512:LWE917514 MGA917512:MGA917514 MPW917512:MPW917514 MZS917512:MZS917514 NJO917512:NJO917514 NTK917512:NTK917514 ODG917512:ODG917514 ONC917512:ONC917514 OWY917512:OWY917514 PGU917512:PGU917514 PQQ917512:PQQ917514 QAM917512:QAM917514 QKI917512:QKI917514 QUE917512:QUE917514 REA917512:REA917514 RNW917512:RNW917514 RXS917512:RXS917514 SHO917512:SHO917514 SRK917512:SRK917514 TBG917512:TBG917514 TLC917512:TLC917514 TUY917512:TUY917514 UEU917512:UEU917514 UOQ917512:UOQ917514 UYM917512:UYM917514 VII917512:VII917514 VSE917512:VSE917514 WCA917512:WCA917514 WLW917512:WLW917514 WVS917512:WVS917514 K983048:K983050 JG983048:JG983050 TC983048:TC983050 ACY983048:ACY983050 AMU983048:AMU983050 AWQ983048:AWQ983050 BGM983048:BGM983050 BQI983048:BQI983050 CAE983048:CAE983050 CKA983048:CKA983050 CTW983048:CTW983050 DDS983048:DDS983050 DNO983048:DNO983050 DXK983048:DXK983050 EHG983048:EHG983050 ERC983048:ERC983050 FAY983048:FAY983050 FKU983048:FKU983050 FUQ983048:FUQ983050 GEM983048:GEM983050 GOI983048:GOI983050 GYE983048:GYE983050 HIA983048:HIA983050 HRW983048:HRW983050 IBS983048:IBS983050 ILO983048:ILO983050 IVK983048:IVK983050 JFG983048:JFG983050 JPC983048:JPC983050 JYY983048:JYY983050 KIU983048:KIU983050 KSQ983048:KSQ983050 LCM983048:LCM983050 LMI983048:LMI983050 LWE983048:LWE983050 MGA983048:MGA983050 MPW983048:MPW983050 MZS983048:MZS983050 NJO983048:NJO983050 NTK983048:NTK983050 ODG983048:ODG983050 ONC983048:ONC983050 OWY983048:OWY983050 PGU983048:PGU983050 PQQ983048:PQQ983050 QAM983048:QAM983050 QKI983048:QKI983050 QUE983048:QUE983050 REA983048:REA983050 RNW983048:RNW983050 RXS983048:RXS983050 SHO983048:SHO983050 SRK983048:SRK983050 TBG983048:TBG983050 TLC983048:TLC983050 TUY983048:TUY983050 UEU983048:UEU983050 UOQ983048:UOQ983050 UYM983048:UYM983050 VII983048:VII983050 VSE983048:VSE983050 WCA983048:WCA983050 WLW983048:WLW983050 WVS983048:WVS983050" xr:uid="{120BAA82-962C-41B8-A2E1-C5A3184986DF}"/>
    <dataValidation allowBlank="1" showInputMessage="1" showErrorMessage="1" prompt="特に記載する留意事項がありましたら記載してください。" sqref="N11:N13 JJ11:JJ13 TF11:TF13 ADB11:ADB13 AMX11:AMX13 AWT11:AWT13 BGP11:BGP13 BQL11:BQL13 CAH11:CAH13 CKD11:CKD13 CTZ11:CTZ13 DDV11:DDV13 DNR11:DNR13 DXN11:DXN13 EHJ11:EHJ13 ERF11:ERF13 FBB11:FBB13 FKX11:FKX13 FUT11:FUT13 GEP11:GEP13 GOL11:GOL13 GYH11:GYH13 HID11:HID13 HRZ11:HRZ13 IBV11:IBV13 ILR11:ILR13 IVN11:IVN13 JFJ11:JFJ13 JPF11:JPF13 JZB11:JZB13 KIX11:KIX13 KST11:KST13 LCP11:LCP13 LML11:LML13 LWH11:LWH13 MGD11:MGD13 MPZ11:MPZ13 MZV11:MZV13 NJR11:NJR13 NTN11:NTN13 ODJ11:ODJ13 ONF11:ONF13 OXB11:OXB13 PGX11:PGX13 PQT11:PQT13 QAP11:QAP13 QKL11:QKL13 QUH11:QUH13 RED11:RED13 RNZ11:RNZ13 RXV11:RXV13 SHR11:SHR13 SRN11:SRN13 TBJ11:TBJ13 TLF11:TLF13 TVB11:TVB13 UEX11:UEX13 UOT11:UOT13 UYP11:UYP13 VIL11:VIL13 VSH11:VSH13 WCD11:WCD13 WLZ11:WLZ13 WVV11:WVV13 N65544:N65546 JJ65544:JJ65546 TF65544:TF65546 ADB65544:ADB65546 AMX65544:AMX65546 AWT65544:AWT65546 BGP65544:BGP65546 BQL65544:BQL65546 CAH65544:CAH65546 CKD65544:CKD65546 CTZ65544:CTZ65546 DDV65544:DDV65546 DNR65544:DNR65546 DXN65544:DXN65546 EHJ65544:EHJ65546 ERF65544:ERF65546 FBB65544:FBB65546 FKX65544:FKX65546 FUT65544:FUT65546 GEP65544:GEP65546 GOL65544:GOL65546 GYH65544:GYH65546 HID65544:HID65546 HRZ65544:HRZ65546 IBV65544:IBV65546 ILR65544:ILR65546 IVN65544:IVN65546 JFJ65544:JFJ65546 JPF65544:JPF65546 JZB65544:JZB65546 KIX65544:KIX65546 KST65544:KST65546 LCP65544:LCP65546 LML65544:LML65546 LWH65544:LWH65546 MGD65544:MGD65546 MPZ65544:MPZ65546 MZV65544:MZV65546 NJR65544:NJR65546 NTN65544:NTN65546 ODJ65544:ODJ65546 ONF65544:ONF65546 OXB65544:OXB65546 PGX65544:PGX65546 PQT65544:PQT65546 QAP65544:QAP65546 QKL65544:QKL65546 QUH65544:QUH65546 RED65544:RED65546 RNZ65544:RNZ65546 RXV65544:RXV65546 SHR65544:SHR65546 SRN65544:SRN65546 TBJ65544:TBJ65546 TLF65544:TLF65546 TVB65544:TVB65546 UEX65544:UEX65546 UOT65544:UOT65546 UYP65544:UYP65546 VIL65544:VIL65546 VSH65544:VSH65546 WCD65544:WCD65546 WLZ65544:WLZ65546 WVV65544:WVV65546 N131080:N131082 JJ131080:JJ131082 TF131080:TF131082 ADB131080:ADB131082 AMX131080:AMX131082 AWT131080:AWT131082 BGP131080:BGP131082 BQL131080:BQL131082 CAH131080:CAH131082 CKD131080:CKD131082 CTZ131080:CTZ131082 DDV131080:DDV131082 DNR131080:DNR131082 DXN131080:DXN131082 EHJ131080:EHJ131082 ERF131080:ERF131082 FBB131080:FBB131082 FKX131080:FKX131082 FUT131080:FUT131082 GEP131080:GEP131082 GOL131080:GOL131082 GYH131080:GYH131082 HID131080:HID131082 HRZ131080:HRZ131082 IBV131080:IBV131082 ILR131080:ILR131082 IVN131080:IVN131082 JFJ131080:JFJ131082 JPF131080:JPF131082 JZB131080:JZB131082 KIX131080:KIX131082 KST131080:KST131082 LCP131080:LCP131082 LML131080:LML131082 LWH131080:LWH131082 MGD131080:MGD131082 MPZ131080:MPZ131082 MZV131080:MZV131082 NJR131080:NJR131082 NTN131080:NTN131082 ODJ131080:ODJ131082 ONF131080:ONF131082 OXB131080:OXB131082 PGX131080:PGX131082 PQT131080:PQT131082 QAP131080:QAP131082 QKL131080:QKL131082 QUH131080:QUH131082 RED131080:RED131082 RNZ131080:RNZ131082 RXV131080:RXV131082 SHR131080:SHR131082 SRN131080:SRN131082 TBJ131080:TBJ131082 TLF131080:TLF131082 TVB131080:TVB131082 UEX131080:UEX131082 UOT131080:UOT131082 UYP131080:UYP131082 VIL131080:VIL131082 VSH131080:VSH131082 WCD131080:WCD131082 WLZ131080:WLZ131082 WVV131080:WVV131082 N196616:N196618 JJ196616:JJ196618 TF196616:TF196618 ADB196616:ADB196618 AMX196616:AMX196618 AWT196616:AWT196618 BGP196616:BGP196618 BQL196616:BQL196618 CAH196616:CAH196618 CKD196616:CKD196618 CTZ196616:CTZ196618 DDV196616:DDV196618 DNR196616:DNR196618 DXN196616:DXN196618 EHJ196616:EHJ196618 ERF196616:ERF196618 FBB196616:FBB196618 FKX196616:FKX196618 FUT196616:FUT196618 GEP196616:GEP196618 GOL196616:GOL196618 GYH196616:GYH196618 HID196616:HID196618 HRZ196616:HRZ196618 IBV196616:IBV196618 ILR196616:ILR196618 IVN196616:IVN196618 JFJ196616:JFJ196618 JPF196616:JPF196618 JZB196616:JZB196618 KIX196616:KIX196618 KST196616:KST196618 LCP196616:LCP196618 LML196616:LML196618 LWH196616:LWH196618 MGD196616:MGD196618 MPZ196616:MPZ196618 MZV196616:MZV196618 NJR196616:NJR196618 NTN196616:NTN196618 ODJ196616:ODJ196618 ONF196616:ONF196618 OXB196616:OXB196618 PGX196616:PGX196618 PQT196616:PQT196618 QAP196616:QAP196618 QKL196616:QKL196618 QUH196616:QUH196618 RED196616:RED196618 RNZ196616:RNZ196618 RXV196616:RXV196618 SHR196616:SHR196618 SRN196616:SRN196618 TBJ196616:TBJ196618 TLF196616:TLF196618 TVB196616:TVB196618 UEX196616:UEX196618 UOT196616:UOT196618 UYP196616:UYP196618 VIL196616:VIL196618 VSH196616:VSH196618 WCD196616:WCD196618 WLZ196616:WLZ196618 WVV196616:WVV196618 N262152:N262154 JJ262152:JJ262154 TF262152:TF262154 ADB262152:ADB262154 AMX262152:AMX262154 AWT262152:AWT262154 BGP262152:BGP262154 BQL262152:BQL262154 CAH262152:CAH262154 CKD262152:CKD262154 CTZ262152:CTZ262154 DDV262152:DDV262154 DNR262152:DNR262154 DXN262152:DXN262154 EHJ262152:EHJ262154 ERF262152:ERF262154 FBB262152:FBB262154 FKX262152:FKX262154 FUT262152:FUT262154 GEP262152:GEP262154 GOL262152:GOL262154 GYH262152:GYH262154 HID262152:HID262154 HRZ262152:HRZ262154 IBV262152:IBV262154 ILR262152:ILR262154 IVN262152:IVN262154 JFJ262152:JFJ262154 JPF262152:JPF262154 JZB262152:JZB262154 KIX262152:KIX262154 KST262152:KST262154 LCP262152:LCP262154 LML262152:LML262154 LWH262152:LWH262154 MGD262152:MGD262154 MPZ262152:MPZ262154 MZV262152:MZV262154 NJR262152:NJR262154 NTN262152:NTN262154 ODJ262152:ODJ262154 ONF262152:ONF262154 OXB262152:OXB262154 PGX262152:PGX262154 PQT262152:PQT262154 QAP262152:QAP262154 QKL262152:QKL262154 QUH262152:QUH262154 RED262152:RED262154 RNZ262152:RNZ262154 RXV262152:RXV262154 SHR262152:SHR262154 SRN262152:SRN262154 TBJ262152:TBJ262154 TLF262152:TLF262154 TVB262152:TVB262154 UEX262152:UEX262154 UOT262152:UOT262154 UYP262152:UYP262154 VIL262152:VIL262154 VSH262152:VSH262154 WCD262152:WCD262154 WLZ262152:WLZ262154 WVV262152:WVV262154 N327688:N327690 JJ327688:JJ327690 TF327688:TF327690 ADB327688:ADB327690 AMX327688:AMX327690 AWT327688:AWT327690 BGP327688:BGP327690 BQL327688:BQL327690 CAH327688:CAH327690 CKD327688:CKD327690 CTZ327688:CTZ327690 DDV327688:DDV327690 DNR327688:DNR327690 DXN327688:DXN327690 EHJ327688:EHJ327690 ERF327688:ERF327690 FBB327688:FBB327690 FKX327688:FKX327690 FUT327688:FUT327690 GEP327688:GEP327690 GOL327688:GOL327690 GYH327688:GYH327690 HID327688:HID327690 HRZ327688:HRZ327690 IBV327688:IBV327690 ILR327688:ILR327690 IVN327688:IVN327690 JFJ327688:JFJ327690 JPF327688:JPF327690 JZB327688:JZB327690 KIX327688:KIX327690 KST327688:KST327690 LCP327688:LCP327690 LML327688:LML327690 LWH327688:LWH327690 MGD327688:MGD327690 MPZ327688:MPZ327690 MZV327688:MZV327690 NJR327688:NJR327690 NTN327688:NTN327690 ODJ327688:ODJ327690 ONF327688:ONF327690 OXB327688:OXB327690 PGX327688:PGX327690 PQT327688:PQT327690 QAP327688:QAP327690 QKL327688:QKL327690 QUH327688:QUH327690 RED327688:RED327690 RNZ327688:RNZ327690 RXV327688:RXV327690 SHR327688:SHR327690 SRN327688:SRN327690 TBJ327688:TBJ327690 TLF327688:TLF327690 TVB327688:TVB327690 UEX327688:UEX327690 UOT327688:UOT327690 UYP327688:UYP327690 VIL327688:VIL327690 VSH327688:VSH327690 WCD327688:WCD327690 WLZ327688:WLZ327690 WVV327688:WVV327690 N393224:N393226 JJ393224:JJ393226 TF393224:TF393226 ADB393224:ADB393226 AMX393224:AMX393226 AWT393224:AWT393226 BGP393224:BGP393226 BQL393224:BQL393226 CAH393224:CAH393226 CKD393224:CKD393226 CTZ393224:CTZ393226 DDV393224:DDV393226 DNR393224:DNR393226 DXN393224:DXN393226 EHJ393224:EHJ393226 ERF393224:ERF393226 FBB393224:FBB393226 FKX393224:FKX393226 FUT393224:FUT393226 GEP393224:GEP393226 GOL393224:GOL393226 GYH393224:GYH393226 HID393224:HID393226 HRZ393224:HRZ393226 IBV393224:IBV393226 ILR393224:ILR393226 IVN393224:IVN393226 JFJ393224:JFJ393226 JPF393224:JPF393226 JZB393224:JZB393226 KIX393224:KIX393226 KST393224:KST393226 LCP393224:LCP393226 LML393224:LML393226 LWH393224:LWH393226 MGD393224:MGD393226 MPZ393224:MPZ393226 MZV393224:MZV393226 NJR393224:NJR393226 NTN393224:NTN393226 ODJ393224:ODJ393226 ONF393224:ONF393226 OXB393224:OXB393226 PGX393224:PGX393226 PQT393224:PQT393226 QAP393224:QAP393226 QKL393224:QKL393226 QUH393224:QUH393226 RED393224:RED393226 RNZ393224:RNZ393226 RXV393224:RXV393226 SHR393224:SHR393226 SRN393224:SRN393226 TBJ393224:TBJ393226 TLF393224:TLF393226 TVB393224:TVB393226 UEX393224:UEX393226 UOT393224:UOT393226 UYP393224:UYP393226 VIL393224:VIL393226 VSH393224:VSH393226 WCD393224:WCD393226 WLZ393224:WLZ393226 WVV393224:WVV393226 N458760:N458762 JJ458760:JJ458762 TF458760:TF458762 ADB458760:ADB458762 AMX458760:AMX458762 AWT458760:AWT458762 BGP458760:BGP458762 BQL458760:BQL458762 CAH458760:CAH458762 CKD458760:CKD458762 CTZ458760:CTZ458762 DDV458760:DDV458762 DNR458760:DNR458762 DXN458760:DXN458762 EHJ458760:EHJ458762 ERF458760:ERF458762 FBB458760:FBB458762 FKX458760:FKX458762 FUT458760:FUT458762 GEP458760:GEP458762 GOL458760:GOL458762 GYH458760:GYH458762 HID458760:HID458762 HRZ458760:HRZ458762 IBV458760:IBV458762 ILR458760:ILR458762 IVN458760:IVN458762 JFJ458760:JFJ458762 JPF458760:JPF458762 JZB458760:JZB458762 KIX458760:KIX458762 KST458760:KST458762 LCP458760:LCP458762 LML458760:LML458762 LWH458760:LWH458762 MGD458760:MGD458762 MPZ458760:MPZ458762 MZV458760:MZV458762 NJR458760:NJR458762 NTN458760:NTN458762 ODJ458760:ODJ458762 ONF458760:ONF458762 OXB458760:OXB458762 PGX458760:PGX458762 PQT458760:PQT458762 QAP458760:QAP458762 QKL458760:QKL458762 QUH458760:QUH458762 RED458760:RED458762 RNZ458760:RNZ458762 RXV458760:RXV458762 SHR458760:SHR458762 SRN458760:SRN458762 TBJ458760:TBJ458762 TLF458760:TLF458762 TVB458760:TVB458762 UEX458760:UEX458762 UOT458760:UOT458762 UYP458760:UYP458762 VIL458760:VIL458762 VSH458760:VSH458762 WCD458760:WCD458762 WLZ458760:WLZ458762 WVV458760:WVV458762 N524296:N524298 JJ524296:JJ524298 TF524296:TF524298 ADB524296:ADB524298 AMX524296:AMX524298 AWT524296:AWT524298 BGP524296:BGP524298 BQL524296:BQL524298 CAH524296:CAH524298 CKD524296:CKD524298 CTZ524296:CTZ524298 DDV524296:DDV524298 DNR524296:DNR524298 DXN524296:DXN524298 EHJ524296:EHJ524298 ERF524296:ERF524298 FBB524296:FBB524298 FKX524296:FKX524298 FUT524296:FUT524298 GEP524296:GEP524298 GOL524296:GOL524298 GYH524296:GYH524298 HID524296:HID524298 HRZ524296:HRZ524298 IBV524296:IBV524298 ILR524296:ILR524298 IVN524296:IVN524298 JFJ524296:JFJ524298 JPF524296:JPF524298 JZB524296:JZB524298 KIX524296:KIX524298 KST524296:KST524298 LCP524296:LCP524298 LML524296:LML524298 LWH524296:LWH524298 MGD524296:MGD524298 MPZ524296:MPZ524298 MZV524296:MZV524298 NJR524296:NJR524298 NTN524296:NTN524298 ODJ524296:ODJ524298 ONF524296:ONF524298 OXB524296:OXB524298 PGX524296:PGX524298 PQT524296:PQT524298 QAP524296:QAP524298 QKL524296:QKL524298 QUH524296:QUH524298 RED524296:RED524298 RNZ524296:RNZ524298 RXV524296:RXV524298 SHR524296:SHR524298 SRN524296:SRN524298 TBJ524296:TBJ524298 TLF524296:TLF524298 TVB524296:TVB524298 UEX524296:UEX524298 UOT524296:UOT524298 UYP524296:UYP524298 VIL524296:VIL524298 VSH524296:VSH524298 WCD524296:WCD524298 WLZ524296:WLZ524298 WVV524296:WVV524298 N589832:N589834 JJ589832:JJ589834 TF589832:TF589834 ADB589832:ADB589834 AMX589832:AMX589834 AWT589832:AWT589834 BGP589832:BGP589834 BQL589832:BQL589834 CAH589832:CAH589834 CKD589832:CKD589834 CTZ589832:CTZ589834 DDV589832:DDV589834 DNR589832:DNR589834 DXN589832:DXN589834 EHJ589832:EHJ589834 ERF589832:ERF589834 FBB589832:FBB589834 FKX589832:FKX589834 FUT589832:FUT589834 GEP589832:GEP589834 GOL589832:GOL589834 GYH589832:GYH589834 HID589832:HID589834 HRZ589832:HRZ589834 IBV589832:IBV589834 ILR589832:ILR589834 IVN589832:IVN589834 JFJ589832:JFJ589834 JPF589832:JPF589834 JZB589832:JZB589834 KIX589832:KIX589834 KST589832:KST589834 LCP589832:LCP589834 LML589832:LML589834 LWH589832:LWH589834 MGD589832:MGD589834 MPZ589832:MPZ589834 MZV589832:MZV589834 NJR589832:NJR589834 NTN589832:NTN589834 ODJ589832:ODJ589834 ONF589832:ONF589834 OXB589832:OXB589834 PGX589832:PGX589834 PQT589832:PQT589834 QAP589832:QAP589834 QKL589832:QKL589834 QUH589832:QUH589834 RED589832:RED589834 RNZ589832:RNZ589834 RXV589832:RXV589834 SHR589832:SHR589834 SRN589832:SRN589834 TBJ589832:TBJ589834 TLF589832:TLF589834 TVB589832:TVB589834 UEX589832:UEX589834 UOT589832:UOT589834 UYP589832:UYP589834 VIL589832:VIL589834 VSH589832:VSH589834 WCD589832:WCD589834 WLZ589832:WLZ589834 WVV589832:WVV589834 N655368:N655370 JJ655368:JJ655370 TF655368:TF655370 ADB655368:ADB655370 AMX655368:AMX655370 AWT655368:AWT655370 BGP655368:BGP655370 BQL655368:BQL655370 CAH655368:CAH655370 CKD655368:CKD655370 CTZ655368:CTZ655370 DDV655368:DDV655370 DNR655368:DNR655370 DXN655368:DXN655370 EHJ655368:EHJ655370 ERF655368:ERF655370 FBB655368:FBB655370 FKX655368:FKX655370 FUT655368:FUT655370 GEP655368:GEP655370 GOL655368:GOL655370 GYH655368:GYH655370 HID655368:HID655370 HRZ655368:HRZ655370 IBV655368:IBV655370 ILR655368:ILR655370 IVN655368:IVN655370 JFJ655368:JFJ655370 JPF655368:JPF655370 JZB655368:JZB655370 KIX655368:KIX655370 KST655368:KST655370 LCP655368:LCP655370 LML655368:LML655370 LWH655368:LWH655370 MGD655368:MGD655370 MPZ655368:MPZ655370 MZV655368:MZV655370 NJR655368:NJR655370 NTN655368:NTN655370 ODJ655368:ODJ655370 ONF655368:ONF655370 OXB655368:OXB655370 PGX655368:PGX655370 PQT655368:PQT655370 QAP655368:QAP655370 QKL655368:QKL655370 QUH655368:QUH655370 RED655368:RED655370 RNZ655368:RNZ655370 RXV655368:RXV655370 SHR655368:SHR655370 SRN655368:SRN655370 TBJ655368:TBJ655370 TLF655368:TLF655370 TVB655368:TVB655370 UEX655368:UEX655370 UOT655368:UOT655370 UYP655368:UYP655370 VIL655368:VIL655370 VSH655368:VSH655370 WCD655368:WCD655370 WLZ655368:WLZ655370 WVV655368:WVV655370 N720904:N720906 JJ720904:JJ720906 TF720904:TF720906 ADB720904:ADB720906 AMX720904:AMX720906 AWT720904:AWT720906 BGP720904:BGP720906 BQL720904:BQL720906 CAH720904:CAH720906 CKD720904:CKD720906 CTZ720904:CTZ720906 DDV720904:DDV720906 DNR720904:DNR720906 DXN720904:DXN720906 EHJ720904:EHJ720906 ERF720904:ERF720906 FBB720904:FBB720906 FKX720904:FKX720906 FUT720904:FUT720906 GEP720904:GEP720906 GOL720904:GOL720906 GYH720904:GYH720906 HID720904:HID720906 HRZ720904:HRZ720906 IBV720904:IBV720906 ILR720904:ILR720906 IVN720904:IVN720906 JFJ720904:JFJ720906 JPF720904:JPF720906 JZB720904:JZB720906 KIX720904:KIX720906 KST720904:KST720906 LCP720904:LCP720906 LML720904:LML720906 LWH720904:LWH720906 MGD720904:MGD720906 MPZ720904:MPZ720906 MZV720904:MZV720906 NJR720904:NJR720906 NTN720904:NTN720906 ODJ720904:ODJ720906 ONF720904:ONF720906 OXB720904:OXB720906 PGX720904:PGX720906 PQT720904:PQT720906 QAP720904:QAP720906 QKL720904:QKL720906 QUH720904:QUH720906 RED720904:RED720906 RNZ720904:RNZ720906 RXV720904:RXV720906 SHR720904:SHR720906 SRN720904:SRN720906 TBJ720904:TBJ720906 TLF720904:TLF720906 TVB720904:TVB720906 UEX720904:UEX720906 UOT720904:UOT720906 UYP720904:UYP720906 VIL720904:VIL720906 VSH720904:VSH720906 WCD720904:WCD720906 WLZ720904:WLZ720906 WVV720904:WVV720906 N786440:N786442 JJ786440:JJ786442 TF786440:TF786442 ADB786440:ADB786442 AMX786440:AMX786442 AWT786440:AWT786442 BGP786440:BGP786442 BQL786440:BQL786442 CAH786440:CAH786442 CKD786440:CKD786442 CTZ786440:CTZ786442 DDV786440:DDV786442 DNR786440:DNR786442 DXN786440:DXN786442 EHJ786440:EHJ786442 ERF786440:ERF786442 FBB786440:FBB786442 FKX786440:FKX786442 FUT786440:FUT786442 GEP786440:GEP786442 GOL786440:GOL786442 GYH786440:GYH786442 HID786440:HID786442 HRZ786440:HRZ786442 IBV786440:IBV786442 ILR786440:ILR786442 IVN786440:IVN786442 JFJ786440:JFJ786442 JPF786440:JPF786442 JZB786440:JZB786442 KIX786440:KIX786442 KST786440:KST786442 LCP786440:LCP786442 LML786440:LML786442 LWH786440:LWH786442 MGD786440:MGD786442 MPZ786440:MPZ786442 MZV786440:MZV786442 NJR786440:NJR786442 NTN786440:NTN786442 ODJ786440:ODJ786442 ONF786440:ONF786442 OXB786440:OXB786442 PGX786440:PGX786442 PQT786440:PQT786442 QAP786440:QAP786442 QKL786440:QKL786442 QUH786440:QUH786442 RED786440:RED786442 RNZ786440:RNZ786442 RXV786440:RXV786442 SHR786440:SHR786442 SRN786440:SRN786442 TBJ786440:TBJ786442 TLF786440:TLF786442 TVB786440:TVB786442 UEX786440:UEX786442 UOT786440:UOT786442 UYP786440:UYP786442 VIL786440:VIL786442 VSH786440:VSH786442 WCD786440:WCD786442 WLZ786440:WLZ786442 WVV786440:WVV786442 N851976:N851978 JJ851976:JJ851978 TF851976:TF851978 ADB851976:ADB851978 AMX851976:AMX851978 AWT851976:AWT851978 BGP851976:BGP851978 BQL851976:BQL851978 CAH851976:CAH851978 CKD851976:CKD851978 CTZ851976:CTZ851978 DDV851976:DDV851978 DNR851976:DNR851978 DXN851976:DXN851978 EHJ851976:EHJ851978 ERF851976:ERF851978 FBB851976:FBB851978 FKX851976:FKX851978 FUT851976:FUT851978 GEP851976:GEP851978 GOL851976:GOL851978 GYH851976:GYH851978 HID851976:HID851978 HRZ851976:HRZ851978 IBV851976:IBV851978 ILR851976:ILR851978 IVN851976:IVN851978 JFJ851976:JFJ851978 JPF851976:JPF851978 JZB851976:JZB851978 KIX851976:KIX851978 KST851976:KST851978 LCP851976:LCP851978 LML851976:LML851978 LWH851976:LWH851978 MGD851976:MGD851978 MPZ851976:MPZ851978 MZV851976:MZV851978 NJR851976:NJR851978 NTN851976:NTN851978 ODJ851976:ODJ851978 ONF851976:ONF851978 OXB851976:OXB851978 PGX851976:PGX851978 PQT851976:PQT851978 QAP851976:QAP851978 QKL851976:QKL851978 QUH851976:QUH851978 RED851976:RED851978 RNZ851976:RNZ851978 RXV851976:RXV851978 SHR851976:SHR851978 SRN851976:SRN851978 TBJ851976:TBJ851978 TLF851976:TLF851978 TVB851976:TVB851978 UEX851976:UEX851978 UOT851976:UOT851978 UYP851976:UYP851978 VIL851976:VIL851978 VSH851976:VSH851978 WCD851976:WCD851978 WLZ851976:WLZ851978 WVV851976:WVV851978 N917512:N917514 JJ917512:JJ917514 TF917512:TF917514 ADB917512:ADB917514 AMX917512:AMX917514 AWT917512:AWT917514 BGP917512:BGP917514 BQL917512:BQL917514 CAH917512:CAH917514 CKD917512:CKD917514 CTZ917512:CTZ917514 DDV917512:DDV917514 DNR917512:DNR917514 DXN917512:DXN917514 EHJ917512:EHJ917514 ERF917512:ERF917514 FBB917512:FBB917514 FKX917512:FKX917514 FUT917512:FUT917514 GEP917512:GEP917514 GOL917512:GOL917514 GYH917512:GYH917514 HID917512:HID917514 HRZ917512:HRZ917514 IBV917512:IBV917514 ILR917512:ILR917514 IVN917512:IVN917514 JFJ917512:JFJ917514 JPF917512:JPF917514 JZB917512:JZB917514 KIX917512:KIX917514 KST917512:KST917514 LCP917512:LCP917514 LML917512:LML917514 LWH917512:LWH917514 MGD917512:MGD917514 MPZ917512:MPZ917514 MZV917512:MZV917514 NJR917512:NJR917514 NTN917512:NTN917514 ODJ917512:ODJ917514 ONF917512:ONF917514 OXB917512:OXB917514 PGX917512:PGX917514 PQT917512:PQT917514 QAP917512:QAP917514 QKL917512:QKL917514 QUH917512:QUH917514 RED917512:RED917514 RNZ917512:RNZ917514 RXV917512:RXV917514 SHR917512:SHR917514 SRN917512:SRN917514 TBJ917512:TBJ917514 TLF917512:TLF917514 TVB917512:TVB917514 UEX917512:UEX917514 UOT917512:UOT917514 UYP917512:UYP917514 VIL917512:VIL917514 VSH917512:VSH917514 WCD917512:WCD917514 WLZ917512:WLZ917514 WVV917512:WVV917514 N983048:N983050 JJ983048:JJ983050 TF983048:TF983050 ADB983048:ADB983050 AMX983048:AMX983050 AWT983048:AWT983050 BGP983048:BGP983050 BQL983048:BQL983050 CAH983048:CAH983050 CKD983048:CKD983050 CTZ983048:CTZ983050 DDV983048:DDV983050 DNR983048:DNR983050 DXN983048:DXN983050 EHJ983048:EHJ983050 ERF983048:ERF983050 FBB983048:FBB983050 FKX983048:FKX983050 FUT983048:FUT983050 GEP983048:GEP983050 GOL983048:GOL983050 GYH983048:GYH983050 HID983048:HID983050 HRZ983048:HRZ983050 IBV983048:IBV983050 ILR983048:ILR983050 IVN983048:IVN983050 JFJ983048:JFJ983050 JPF983048:JPF983050 JZB983048:JZB983050 KIX983048:KIX983050 KST983048:KST983050 LCP983048:LCP983050 LML983048:LML983050 LWH983048:LWH983050 MGD983048:MGD983050 MPZ983048:MPZ983050 MZV983048:MZV983050 NJR983048:NJR983050 NTN983048:NTN983050 ODJ983048:ODJ983050 ONF983048:ONF983050 OXB983048:OXB983050 PGX983048:PGX983050 PQT983048:PQT983050 QAP983048:QAP983050 QKL983048:QKL983050 QUH983048:QUH983050 RED983048:RED983050 RNZ983048:RNZ983050 RXV983048:RXV983050 SHR983048:SHR983050 SRN983048:SRN983050 TBJ983048:TBJ983050 TLF983048:TLF983050 TVB983048:TVB983050 UEX983048:UEX983050 UOT983048:UOT983050 UYP983048:UYP983050 VIL983048:VIL983050 VSH983048:VSH983050 WCD983048:WCD983050 WLZ983048:WLZ983050 WVV983048:WVV983050" xr:uid="{94B1ADDB-3925-4B1D-8667-6068C87C635C}"/>
    <dataValidation allowBlank="1" showInputMessage="1" showErrorMessage="1" prompt="注意内容が表示された場合、必ず注意内容を確認してください。" sqref="M11:M13 JI11:JI13 TE11:TE13 ADA11:ADA13 AMW11:AMW13 AWS11:AWS13 BGO11:BGO13 BQK11:BQK13 CAG11:CAG13 CKC11:CKC13 CTY11:CTY13 DDU11:DDU13 DNQ11:DNQ13 DXM11:DXM13 EHI11:EHI13 ERE11:ERE13 FBA11:FBA13 FKW11:FKW13 FUS11:FUS13 GEO11:GEO13 GOK11:GOK13 GYG11:GYG13 HIC11:HIC13 HRY11:HRY13 IBU11:IBU13 ILQ11:ILQ13 IVM11:IVM13 JFI11:JFI13 JPE11:JPE13 JZA11:JZA13 KIW11:KIW13 KSS11:KSS13 LCO11:LCO13 LMK11:LMK13 LWG11:LWG13 MGC11:MGC13 MPY11:MPY13 MZU11:MZU13 NJQ11:NJQ13 NTM11:NTM13 ODI11:ODI13 ONE11:ONE13 OXA11:OXA13 PGW11:PGW13 PQS11:PQS13 QAO11:QAO13 QKK11:QKK13 QUG11:QUG13 REC11:REC13 RNY11:RNY13 RXU11:RXU13 SHQ11:SHQ13 SRM11:SRM13 TBI11:TBI13 TLE11:TLE13 TVA11:TVA13 UEW11:UEW13 UOS11:UOS13 UYO11:UYO13 VIK11:VIK13 VSG11:VSG13 WCC11:WCC13 WLY11:WLY13 WVU11:WVU13 M65544:M65546 JI65544:JI65546 TE65544:TE65546 ADA65544:ADA65546 AMW65544:AMW65546 AWS65544:AWS65546 BGO65544:BGO65546 BQK65544:BQK65546 CAG65544:CAG65546 CKC65544:CKC65546 CTY65544:CTY65546 DDU65544:DDU65546 DNQ65544:DNQ65546 DXM65544:DXM65546 EHI65544:EHI65546 ERE65544:ERE65546 FBA65544:FBA65546 FKW65544:FKW65546 FUS65544:FUS65546 GEO65544:GEO65546 GOK65544:GOK65546 GYG65544:GYG65546 HIC65544:HIC65546 HRY65544:HRY65546 IBU65544:IBU65546 ILQ65544:ILQ65546 IVM65544:IVM65546 JFI65544:JFI65546 JPE65544:JPE65546 JZA65544:JZA65546 KIW65544:KIW65546 KSS65544:KSS65546 LCO65544:LCO65546 LMK65544:LMK65546 LWG65544:LWG65546 MGC65544:MGC65546 MPY65544:MPY65546 MZU65544:MZU65546 NJQ65544:NJQ65546 NTM65544:NTM65546 ODI65544:ODI65546 ONE65544:ONE65546 OXA65544:OXA65546 PGW65544:PGW65546 PQS65544:PQS65546 QAO65544:QAO65546 QKK65544:QKK65546 QUG65544:QUG65546 REC65544:REC65546 RNY65544:RNY65546 RXU65544:RXU65546 SHQ65544:SHQ65546 SRM65544:SRM65546 TBI65544:TBI65546 TLE65544:TLE65546 TVA65544:TVA65546 UEW65544:UEW65546 UOS65544:UOS65546 UYO65544:UYO65546 VIK65544:VIK65546 VSG65544:VSG65546 WCC65544:WCC65546 WLY65544:WLY65546 WVU65544:WVU65546 M131080:M131082 JI131080:JI131082 TE131080:TE131082 ADA131080:ADA131082 AMW131080:AMW131082 AWS131080:AWS131082 BGO131080:BGO131082 BQK131080:BQK131082 CAG131080:CAG131082 CKC131080:CKC131082 CTY131080:CTY131082 DDU131080:DDU131082 DNQ131080:DNQ131082 DXM131080:DXM131082 EHI131080:EHI131082 ERE131080:ERE131082 FBA131080:FBA131082 FKW131080:FKW131082 FUS131080:FUS131082 GEO131080:GEO131082 GOK131080:GOK131082 GYG131080:GYG131082 HIC131080:HIC131082 HRY131080:HRY131082 IBU131080:IBU131082 ILQ131080:ILQ131082 IVM131080:IVM131082 JFI131080:JFI131082 JPE131080:JPE131082 JZA131080:JZA131082 KIW131080:KIW131082 KSS131080:KSS131082 LCO131080:LCO131082 LMK131080:LMK131082 LWG131080:LWG131082 MGC131080:MGC131082 MPY131080:MPY131082 MZU131080:MZU131082 NJQ131080:NJQ131082 NTM131080:NTM131082 ODI131080:ODI131082 ONE131080:ONE131082 OXA131080:OXA131082 PGW131080:PGW131082 PQS131080:PQS131082 QAO131080:QAO131082 QKK131080:QKK131082 QUG131080:QUG131082 REC131080:REC131082 RNY131080:RNY131082 RXU131080:RXU131082 SHQ131080:SHQ131082 SRM131080:SRM131082 TBI131080:TBI131082 TLE131080:TLE131082 TVA131080:TVA131082 UEW131080:UEW131082 UOS131080:UOS131082 UYO131080:UYO131082 VIK131080:VIK131082 VSG131080:VSG131082 WCC131080:WCC131082 WLY131080:WLY131082 WVU131080:WVU131082 M196616:M196618 JI196616:JI196618 TE196616:TE196618 ADA196616:ADA196618 AMW196616:AMW196618 AWS196616:AWS196618 BGO196616:BGO196618 BQK196616:BQK196618 CAG196616:CAG196618 CKC196616:CKC196618 CTY196616:CTY196618 DDU196616:DDU196618 DNQ196616:DNQ196618 DXM196616:DXM196618 EHI196616:EHI196618 ERE196616:ERE196618 FBA196616:FBA196618 FKW196616:FKW196618 FUS196616:FUS196618 GEO196616:GEO196618 GOK196616:GOK196618 GYG196616:GYG196618 HIC196616:HIC196618 HRY196616:HRY196618 IBU196616:IBU196618 ILQ196616:ILQ196618 IVM196616:IVM196618 JFI196616:JFI196618 JPE196616:JPE196618 JZA196616:JZA196618 KIW196616:KIW196618 KSS196616:KSS196618 LCO196616:LCO196618 LMK196616:LMK196618 LWG196616:LWG196618 MGC196616:MGC196618 MPY196616:MPY196618 MZU196616:MZU196618 NJQ196616:NJQ196618 NTM196616:NTM196618 ODI196616:ODI196618 ONE196616:ONE196618 OXA196616:OXA196618 PGW196616:PGW196618 PQS196616:PQS196618 QAO196616:QAO196618 QKK196616:QKK196618 QUG196616:QUG196618 REC196616:REC196618 RNY196616:RNY196618 RXU196616:RXU196618 SHQ196616:SHQ196618 SRM196616:SRM196618 TBI196616:TBI196618 TLE196616:TLE196618 TVA196616:TVA196618 UEW196616:UEW196618 UOS196616:UOS196618 UYO196616:UYO196618 VIK196616:VIK196618 VSG196616:VSG196618 WCC196616:WCC196618 WLY196616:WLY196618 WVU196616:WVU196618 M262152:M262154 JI262152:JI262154 TE262152:TE262154 ADA262152:ADA262154 AMW262152:AMW262154 AWS262152:AWS262154 BGO262152:BGO262154 BQK262152:BQK262154 CAG262152:CAG262154 CKC262152:CKC262154 CTY262152:CTY262154 DDU262152:DDU262154 DNQ262152:DNQ262154 DXM262152:DXM262154 EHI262152:EHI262154 ERE262152:ERE262154 FBA262152:FBA262154 FKW262152:FKW262154 FUS262152:FUS262154 GEO262152:GEO262154 GOK262152:GOK262154 GYG262152:GYG262154 HIC262152:HIC262154 HRY262152:HRY262154 IBU262152:IBU262154 ILQ262152:ILQ262154 IVM262152:IVM262154 JFI262152:JFI262154 JPE262152:JPE262154 JZA262152:JZA262154 KIW262152:KIW262154 KSS262152:KSS262154 LCO262152:LCO262154 LMK262152:LMK262154 LWG262152:LWG262154 MGC262152:MGC262154 MPY262152:MPY262154 MZU262152:MZU262154 NJQ262152:NJQ262154 NTM262152:NTM262154 ODI262152:ODI262154 ONE262152:ONE262154 OXA262152:OXA262154 PGW262152:PGW262154 PQS262152:PQS262154 QAO262152:QAO262154 QKK262152:QKK262154 QUG262152:QUG262154 REC262152:REC262154 RNY262152:RNY262154 RXU262152:RXU262154 SHQ262152:SHQ262154 SRM262152:SRM262154 TBI262152:TBI262154 TLE262152:TLE262154 TVA262152:TVA262154 UEW262152:UEW262154 UOS262152:UOS262154 UYO262152:UYO262154 VIK262152:VIK262154 VSG262152:VSG262154 WCC262152:WCC262154 WLY262152:WLY262154 WVU262152:WVU262154 M327688:M327690 JI327688:JI327690 TE327688:TE327690 ADA327688:ADA327690 AMW327688:AMW327690 AWS327688:AWS327690 BGO327688:BGO327690 BQK327688:BQK327690 CAG327688:CAG327690 CKC327688:CKC327690 CTY327688:CTY327690 DDU327688:DDU327690 DNQ327688:DNQ327690 DXM327688:DXM327690 EHI327688:EHI327690 ERE327688:ERE327690 FBA327688:FBA327690 FKW327688:FKW327690 FUS327688:FUS327690 GEO327688:GEO327690 GOK327688:GOK327690 GYG327688:GYG327690 HIC327688:HIC327690 HRY327688:HRY327690 IBU327688:IBU327690 ILQ327688:ILQ327690 IVM327688:IVM327690 JFI327688:JFI327690 JPE327688:JPE327690 JZA327688:JZA327690 KIW327688:KIW327690 KSS327688:KSS327690 LCO327688:LCO327690 LMK327688:LMK327690 LWG327688:LWG327690 MGC327688:MGC327690 MPY327688:MPY327690 MZU327688:MZU327690 NJQ327688:NJQ327690 NTM327688:NTM327690 ODI327688:ODI327690 ONE327688:ONE327690 OXA327688:OXA327690 PGW327688:PGW327690 PQS327688:PQS327690 QAO327688:QAO327690 QKK327688:QKK327690 QUG327688:QUG327690 REC327688:REC327690 RNY327688:RNY327690 RXU327688:RXU327690 SHQ327688:SHQ327690 SRM327688:SRM327690 TBI327688:TBI327690 TLE327688:TLE327690 TVA327688:TVA327690 UEW327688:UEW327690 UOS327688:UOS327690 UYO327688:UYO327690 VIK327688:VIK327690 VSG327688:VSG327690 WCC327688:WCC327690 WLY327688:WLY327690 WVU327688:WVU327690 M393224:M393226 JI393224:JI393226 TE393224:TE393226 ADA393224:ADA393226 AMW393224:AMW393226 AWS393224:AWS393226 BGO393224:BGO393226 BQK393224:BQK393226 CAG393224:CAG393226 CKC393224:CKC393226 CTY393224:CTY393226 DDU393224:DDU393226 DNQ393224:DNQ393226 DXM393224:DXM393226 EHI393224:EHI393226 ERE393224:ERE393226 FBA393224:FBA393226 FKW393224:FKW393226 FUS393224:FUS393226 GEO393224:GEO393226 GOK393224:GOK393226 GYG393224:GYG393226 HIC393224:HIC393226 HRY393224:HRY393226 IBU393224:IBU393226 ILQ393224:ILQ393226 IVM393224:IVM393226 JFI393224:JFI393226 JPE393224:JPE393226 JZA393224:JZA393226 KIW393224:KIW393226 KSS393224:KSS393226 LCO393224:LCO393226 LMK393224:LMK393226 LWG393224:LWG393226 MGC393224:MGC393226 MPY393224:MPY393226 MZU393224:MZU393226 NJQ393224:NJQ393226 NTM393224:NTM393226 ODI393224:ODI393226 ONE393224:ONE393226 OXA393224:OXA393226 PGW393224:PGW393226 PQS393224:PQS393226 QAO393224:QAO393226 QKK393224:QKK393226 QUG393224:QUG393226 REC393224:REC393226 RNY393224:RNY393226 RXU393224:RXU393226 SHQ393224:SHQ393226 SRM393224:SRM393226 TBI393224:TBI393226 TLE393224:TLE393226 TVA393224:TVA393226 UEW393224:UEW393226 UOS393224:UOS393226 UYO393224:UYO393226 VIK393224:VIK393226 VSG393224:VSG393226 WCC393224:WCC393226 WLY393224:WLY393226 WVU393224:WVU393226 M458760:M458762 JI458760:JI458762 TE458760:TE458762 ADA458760:ADA458762 AMW458760:AMW458762 AWS458760:AWS458762 BGO458760:BGO458762 BQK458760:BQK458762 CAG458760:CAG458762 CKC458760:CKC458762 CTY458760:CTY458762 DDU458760:DDU458762 DNQ458760:DNQ458762 DXM458760:DXM458762 EHI458760:EHI458762 ERE458760:ERE458762 FBA458760:FBA458762 FKW458760:FKW458762 FUS458760:FUS458762 GEO458760:GEO458762 GOK458760:GOK458762 GYG458760:GYG458762 HIC458760:HIC458762 HRY458760:HRY458762 IBU458760:IBU458762 ILQ458760:ILQ458762 IVM458760:IVM458762 JFI458760:JFI458762 JPE458760:JPE458762 JZA458760:JZA458762 KIW458760:KIW458762 KSS458760:KSS458762 LCO458760:LCO458762 LMK458760:LMK458762 LWG458760:LWG458762 MGC458760:MGC458762 MPY458760:MPY458762 MZU458760:MZU458762 NJQ458760:NJQ458762 NTM458760:NTM458762 ODI458760:ODI458762 ONE458760:ONE458762 OXA458760:OXA458762 PGW458760:PGW458762 PQS458760:PQS458762 QAO458760:QAO458762 QKK458760:QKK458762 QUG458760:QUG458762 REC458760:REC458762 RNY458760:RNY458762 RXU458760:RXU458762 SHQ458760:SHQ458762 SRM458760:SRM458762 TBI458760:TBI458762 TLE458760:TLE458762 TVA458760:TVA458762 UEW458760:UEW458762 UOS458760:UOS458762 UYO458760:UYO458762 VIK458760:VIK458762 VSG458760:VSG458762 WCC458760:WCC458762 WLY458760:WLY458762 WVU458760:WVU458762 M524296:M524298 JI524296:JI524298 TE524296:TE524298 ADA524296:ADA524298 AMW524296:AMW524298 AWS524296:AWS524298 BGO524296:BGO524298 BQK524296:BQK524298 CAG524296:CAG524298 CKC524296:CKC524298 CTY524296:CTY524298 DDU524296:DDU524298 DNQ524296:DNQ524298 DXM524296:DXM524298 EHI524296:EHI524298 ERE524296:ERE524298 FBA524296:FBA524298 FKW524296:FKW524298 FUS524296:FUS524298 GEO524296:GEO524298 GOK524296:GOK524298 GYG524296:GYG524298 HIC524296:HIC524298 HRY524296:HRY524298 IBU524296:IBU524298 ILQ524296:ILQ524298 IVM524296:IVM524298 JFI524296:JFI524298 JPE524296:JPE524298 JZA524296:JZA524298 KIW524296:KIW524298 KSS524296:KSS524298 LCO524296:LCO524298 LMK524296:LMK524298 LWG524296:LWG524298 MGC524296:MGC524298 MPY524296:MPY524298 MZU524296:MZU524298 NJQ524296:NJQ524298 NTM524296:NTM524298 ODI524296:ODI524298 ONE524296:ONE524298 OXA524296:OXA524298 PGW524296:PGW524298 PQS524296:PQS524298 QAO524296:QAO524298 QKK524296:QKK524298 QUG524296:QUG524298 REC524296:REC524298 RNY524296:RNY524298 RXU524296:RXU524298 SHQ524296:SHQ524298 SRM524296:SRM524298 TBI524296:TBI524298 TLE524296:TLE524298 TVA524296:TVA524298 UEW524296:UEW524298 UOS524296:UOS524298 UYO524296:UYO524298 VIK524296:VIK524298 VSG524296:VSG524298 WCC524296:WCC524298 WLY524296:WLY524298 WVU524296:WVU524298 M589832:M589834 JI589832:JI589834 TE589832:TE589834 ADA589832:ADA589834 AMW589832:AMW589834 AWS589832:AWS589834 BGO589832:BGO589834 BQK589832:BQK589834 CAG589832:CAG589834 CKC589832:CKC589834 CTY589832:CTY589834 DDU589832:DDU589834 DNQ589832:DNQ589834 DXM589832:DXM589834 EHI589832:EHI589834 ERE589832:ERE589834 FBA589832:FBA589834 FKW589832:FKW589834 FUS589832:FUS589834 GEO589832:GEO589834 GOK589832:GOK589834 GYG589832:GYG589834 HIC589832:HIC589834 HRY589832:HRY589834 IBU589832:IBU589834 ILQ589832:ILQ589834 IVM589832:IVM589834 JFI589832:JFI589834 JPE589832:JPE589834 JZA589832:JZA589834 KIW589832:KIW589834 KSS589832:KSS589834 LCO589832:LCO589834 LMK589832:LMK589834 LWG589832:LWG589834 MGC589832:MGC589834 MPY589832:MPY589834 MZU589832:MZU589834 NJQ589832:NJQ589834 NTM589832:NTM589834 ODI589832:ODI589834 ONE589832:ONE589834 OXA589832:OXA589834 PGW589832:PGW589834 PQS589832:PQS589834 QAO589832:QAO589834 QKK589832:QKK589834 QUG589832:QUG589834 REC589832:REC589834 RNY589832:RNY589834 RXU589832:RXU589834 SHQ589832:SHQ589834 SRM589832:SRM589834 TBI589832:TBI589834 TLE589832:TLE589834 TVA589832:TVA589834 UEW589832:UEW589834 UOS589832:UOS589834 UYO589832:UYO589834 VIK589832:VIK589834 VSG589832:VSG589834 WCC589832:WCC589834 WLY589832:WLY589834 WVU589832:WVU589834 M655368:M655370 JI655368:JI655370 TE655368:TE655370 ADA655368:ADA655370 AMW655368:AMW655370 AWS655368:AWS655370 BGO655368:BGO655370 BQK655368:BQK655370 CAG655368:CAG655370 CKC655368:CKC655370 CTY655368:CTY655370 DDU655368:DDU655370 DNQ655368:DNQ655370 DXM655368:DXM655370 EHI655368:EHI655370 ERE655368:ERE655370 FBA655368:FBA655370 FKW655368:FKW655370 FUS655368:FUS655370 GEO655368:GEO655370 GOK655368:GOK655370 GYG655368:GYG655370 HIC655368:HIC655370 HRY655368:HRY655370 IBU655368:IBU655370 ILQ655368:ILQ655370 IVM655368:IVM655370 JFI655368:JFI655370 JPE655368:JPE655370 JZA655368:JZA655370 KIW655368:KIW655370 KSS655368:KSS655370 LCO655368:LCO655370 LMK655368:LMK655370 LWG655368:LWG655370 MGC655368:MGC655370 MPY655368:MPY655370 MZU655368:MZU655370 NJQ655368:NJQ655370 NTM655368:NTM655370 ODI655368:ODI655370 ONE655368:ONE655370 OXA655368:OXA655370 PGW655368:PGW655370 PQS655368:PQS655370 QAO655368:QAO655370 QKK655368:QKK655370 QUG655368:QUG655370 REC655368:REC655370 RNY655368:RNY655370 RXU655368:RXU655370 SHQ655368:SHQ655370 SRM655368:SRM655370 TBI655368:TBI655370 TLE655368:TLE655370 TVA655368:TVA655370 UEW655368:UEW655370 UOS655368:UOS655370 UYO655368:UYO655370 VIK655368:VIK655370 VSG655368:VSG655370 WCC655368:WCC655370 WLY655368:WLY655370 WVU655368:WVU655370 M720904:M720906 JI720904:JI720906 TE720904:TE720906 ADA720904:ADA720906 AMW720904:AMW720906 AWS720904:AWS720906 BGO720904:BGO720906 BQK720904:BQK720906 CAG720904:CAG720906 CKC720904:CKC720906 CTY720904:CTY720906 DDU720904:DDU720906 DNQ720904:DNQ720906 DXM720904:DXM720906 EHI720904:EHI720906 ERE720904:ERE720906 FBA720904:FBA720906 FKW720904:FKW720906 FUS720904:FUS720906 GEO720904:GEO720906 GOK720904:GOK720906 GYG720904:GYG720906 HIC720904:HIC720906 HRY720904:HRY720906 IBU720904:IBU720906 ILQ720904:ILQ720906 IVM720904:IVM720906 JFI720904:JFI720906 JPE720904:JPE720906 JZA720904:JZA720906 KIW720904:KIW720906 KSS720904:KSS720906 LCO720904:LCO720906 LMK720904:LMK720906 LWG720904:LWG720906 MGC720904:MGC720906 MPY720904:MPY720906 MZU720904:MZU720906 NJQ720904:NJQ720906 NTM720904:NTM720906 ODI720904:ODI720906 ONE720904:ONE720906 OXA720904:OXA720906 PGW720904:PGW720906 PQS720904:PQS720906 QAO720904:QAO720906 QKK720904:QKK720906 QUG720904:QUG720906 REC720904:REC720906 RNY720904:RNY720906 RXU720904:RXU720906 SHQ720904:SHQ720906 SRM720904:SRM720906 TBI720904:TBI720906 TLE720904:TLE720906 TVA720904:TVA720906 UEW720904:UEW720906 UOS720904:UOS720906 UYO720904:UYO720906 VIK720904:VIK720906 VSG720904:VSG720906 WCC720904:WCC720906 WLY720904:WLY720906 WVU720904:WVU720906 M786440:M786442 JI786440:JI786442 TE786440:TE786442 ADA786440:ADA786442 AMW786440:AMW786442 AWS786440:AWS786442 BGO786440:BGO786442 BQK786440:BQK786442 CAG786440:CAG786442 CKC786440:CKC786442 CTY786440:CTY786442 DDU786440:DDU786442 DNQ786440:DNQ786442 DXM786440:DXM786442 EHI786440:EHI786442 ERE786440:ERE786442 FBA786440:FBA786442 FKW786440:FKW786442 FUS786440:FUS786442 GEO786440:GEO786442 GOK786440:GOK786442 GYG786440:GYG786442 HIC786440:HIC786442 HRY786440:HRY786442 IBU786440:IBU786442 ILQ786440:ILQ786442 IVM786440:IVM786442 JFI786440:JFI786442 JPE786440:JPE786442 JZA786440:JZA786442 KIW786440:KIW786442 KSS786440:KSS786442 LCO786440:LCO786442 LMK786440:LMK786442 LWG786440:LWG786442 MGC786440:MGC786442 MPY786440:MPY786442 MZU786440:MZU786442 NJQ786440:NJQ786442 NTM786440:NTM786442 ODI786440:ODI786442 ONE786440:ONE786442 OXA786440:OXA786442 PGW786440:PGW786442 PQS786440:PQS786442 QAO786440:QAO786442 QKK786440:QKK786442 QUG786440:QUG786442 REC786440:REC786442 RNY786440:RNY786442 RXU786440:RXU786442 SHQ786440:SHQ786442 SRM786440:SRM786442 TBI786440:TBI786442 TLE786440:TLE786442 TVA786440:TVA786442 UEW786440:UEW786442 UOS786440:UOS786442 UYO786440:UYO786442 VIK786440:VIK786442 VSG786440:VSG786442 WCC786440:WCC786442 WLY786440:WLY786442 WVU786440:WVU786442 M851976:M851978 JI851976:JI851978 TE851976:TE851978 ADA851976:ADA851978 AMW851976:AMW851978 AWS851976:AWS851978 BGO851976:BGO851978 BQK851976:BQK851978 CAG851976:CAG851978 CKC851976:CKC851978 CTY851976:CTY851978 DDU851976:DDU851978 DNQ851976:DNQ851978 DXM851976:DXM851978 EHI851976:EHI851978 ERE851976:ERE851978 FBA851976:FBA851978 FKW851976:FKW851978 FUS851976:FUS851978 GEO851976:GEO851978 GOK851976:GOK851978 GYG851976:GYG851978 HIC851976:HIC851978 HRY851976:HRY851978 IBU851976:IBU851978 ILQ851976:ILQ851978 IVM851976:IVM851978 JFI851976:JFI851978 JPE851976:JPE851978 JZA851976:JZA851978 KIW851976:KIW851978 KSS851976:KSS851978 LCO851976:LCO851978 LMK851976:LMK851978 LWG851976:LWG851978 MGC851976:MGC851978 MPY851976:MPY851978 MZU851976:MZU851978 NJQ851976:NJQ851978 NTM851976:NTM851978 ODI851976:ODI851978 ONE851976:ONE851978 OXA851976:OXA851978 PGW851976:PGW851978 PQS851976:PQS851978 QAO851976:QAO851978 QKK851976:QKK851978 QUG851976:QUG851978 REC851976:REC851978 RNY851976:RNY851978 RXU851976:RXU851978 SHQ851976:SHQ851978 SRM851976:SRM851978 TBI851976:TBI851978 TLE851976:TLE851978 TVA851976:TVA851978 UEW851976:UEW851978 UOS851976:UOS851978 UYO851976:UYO851978 VIK851976:VIK851978 VSG851976:VSG851978 WCC851976:WCC851978 WLY851976:WLY851978 WVU851976:WVU851978 M917512:M917514 JI917512:JI917514 TE917512:TE917514 ADA917512:ADA917514 AMW917512:AMW917514 AWS917512:AWS917514 BGO917512:BGO917514 BQK917512:BQK917514 CAG917512:CAG917514 CKC917512:CKC917514 CTY917512:CTY917514 DDU917512:DDU917514 DNQ917512:DNQ917514 DXM917512:DXM917514 EHI917512:EHI917514 ERE917512:ERE917514 FBA917512:FBA917514 FKW917512:FKW917514 FUS917512:FUS917514 GEO917512:GEO917514 GOK917512:GOK917514 GYG917512:GYG917514 HIC917512:HIC917514 HRY917512:HRY917514 IBU917512:IBU917514 ILQ917512:ILQ917514 IVM917512:IVM917514 JFI917512:JFI917514 JPE917512:JPE917514 JZA917512:JZA917514 KIW917512:KIW917514 KSS917512:KSS917514 LCO917512:LCO917514 LMK917512:LMK917514 LWG917512:LWG917514 MGC917512:MGC917514 MPY917512:MPY917514 MZU917512:MZU917514 NJQ917512:NJQ917514 NTM917512:NTM917514 ODI917512:ODI917514 ONE917512:ONE917514 OXA917512:OXA917514 PGW917512:PGW917514 PQS917512:PQS917514 QAO917512:QAO917514 QKK917512:QKK917514 QUG917512:QUG917514 REC917512:REC917514 RNY917512:RNY917514 RXU917512:RXU917514 SHQ917512:SHQ917514 SRM917512:SRM917514 TBI917512:TBI917514 TLE917512:TLE917514 TVA917512:TVA917514 UEW917512:UEW917514 UOS917512:UOS917514 UYO917512:UYO917514 VIK917512:VIK917514 VSG917512:VSG917514 WCC917512:WCC917514 WLY917512:WLY917514 WVU917512:WVU917514 M983048:M983050 JI983048:JI983050 TE983048:TE983050 ADA983048:ADA983050 AMW983048:AMW983050 AWS983048:AWS983050 BGO983048:BGO983050 BQK983048:BQK983050 CAG983048:CAG983050 CKC983048:CKC983050 CTY983048:CTY983050 DDU983048:DDU983050 DNQ983048:DNQ983050 DXM983048:DXM983050 EHI983048:EHI983050 ERE983048:ERE983050 FBA983048:FBA983050 FKW983048:FKW983050 FUS983048:FUS983050 GEO983048:GEO983050 GOK983048:GOK983050 GYG983048:GYG983050 HIC983048:HIC983050 HRY983048:HRY983050 IBU983048:IBU983050 ILQ983048:ILQ983050 IVM983048:IVM983050 JFI983048:JFI983050 JPE983048:JPE983050 JZA983048:JZA983050 KIW983048:KIW983050 KSS983048:KSS983050 LCO983048:LCO983050 LMK983048:LMK983050 LWG983048:LWG983050 MGC983048:MGC983050 MPY983048:MPY983050 MZU983048:MZU983050 NJQ983048:NJQ983050 NTM983048:NTM983050 ODI983048:ODI983050 ONE983048:ONE983050 OXA983048:OXA983050 PGW983048:PGW983050 PQS983048:PQS983050 QAO983048:QAO983050 QKK983048:QKK983050 QUG983048:QUG983050 REC983048:REC983050 RNY983048:RNY983050 RXU983048:RXU983050 SHQ983048:SHQ983050 SRM983048:SRM983050 TBI983048:TBI983050 TLE983048:TLE983050 TVA983048:TVA983050 UEW983048:UEW983050 UOS983048:UOS983050 UYO983048:UYO983050 VIK983048:VIK983050 VSG983048:VSG983050 WCC983048:WCC983050 WLY983048:WLY983050 WVU983048:WVU983050" xr:uid="{FF75706C-46E8-487C-AE2A-732220C8A2B8}"/>
    <dataValidation allowBlank="1" showInputMessage="1" showErrorMessage="1" prompt="シート｢需要数様式記載用　図書名リスト｣の｢管理番号｣欄を参照の上、３桁（001～）の「管理番号」を入力してください。" sqref="F11:F13 JB11:JB13 SX11:SX13 ACT11:ACT13 AMP11:AMP13 AWL11:AWL13 BGH11:BGH13 BQD11:BQD13 BZZ11:BZZ13 CJV11:CJV13 CTR11:CTR13 DDN11:DDN13 DNJ11:DNJ13 DXF11:DXF13 EHB11:EHB13 EQX11:EQX13 FAT11:FAT13 FKP11:FKP13 FUL11:FUL13 GEH11:GEH13 GOD11:GOD13 GXZ11:GXZ13 HHV11:HHV13 HRR11:HRR13 IBN11:IBN13 ILJ11:ILJ13 IVF11:IVF13 JFB11:JFB13 JOX11:JOX13 JYT11:JYT13 KIP11:KIP13 KSL11:KSL13 LCH11:LCH13 LMD11:LMD13 LVZ11:LVZ13 MFV11:MFV13 MPR11:MPR13 MZN11:MZN13 NJJ11:NJJ13 NTF11:NTF13 ODB11:ODB13 OMX11:OMX13 OWT11:OWT13 PGP11:PGP13 PQL11:PQL13 QAH11:QAH13 QKD11:QKD13 QTZ11:QTZ13 RDV11:RDV13 RNR11:RNR13 RXN11:RXN13 SHJ11:SHJ13 SRF11:SRF13 TBB11:TBB13 TKX11:TKX13 TUT11:TUT13 UEP11:UEP13 UOL11:UOL13 UYH11:UYH13 VID11:VID13 VRZ11:VRZ13 WBV11:WBV13 WLR11:WLR13 WVN11:WVN13 F65544:F65546 JB65544:JB65546 SX65544:SX65546 ACT65544:ACT65546 AMP65544:AMP65546 AWL65544:AWL65546 BGH65544:BGH65546 BQD65544:BQD65546 BZZ65544:BZZ65546 CJV65544:CJV65546 CTR65544:CTR65546 DDN65544:DDN65546 DNJ65544:DNJ65546 DXF65544:DXF65546 EHB65544:EHB65546 EQX65544:EQX65546 FAT65544:FAT65546 FKP65544:FKP65546 FUL65544:FUL65546 GEH65544:GEH65546 GOD65544:GOD65546 GXZ65544:GXZ65546 HHV65544:HHV65546 HRR65544:HRR65546 IBN65544:IBN65546 ILJ65544:ILJ65546 IVF65544:IVF65546 JFB65544:JFB65546 JOX65544:JOX65546 JYT65544:JYT65546 KIP65544:KIP65546 KSL65544:KSL65546 LCH65544:LCH65546 LMD65544:LMD65546 LVZ65544:LVZ65546 MFV65544:MFV65546 MPR65544:MPR65546 MZN65544:MZN65546 NJJ65544:NJJ65546 NTF65544:NTF65546 ODB65544:ODB65546 OMX65544:OMX65546 OWT65544:OWT65546 PGP65544:PGP65546 PQL65544:PQL65546 QAH65544:QAH65546 QKD65544:QKD65546 QTZ65544:QTZ65546 RDV65544:RDV65546 RNR65544:RNR65546 RXN65544:RXN65546 SHJ65544:SHJ65546 SRF65544:SRF65546 TBB65544:TBB65546 TKX65544:TKX65546 TUT65544:TUT65546 UEP65544:UEP65546 UOL65544:UOL65546 UYH65544:UYH65546 VID65544:VID65546 VRZ65544:VRZ65546 WBV65544:WBV65546 WLR65544:WLR65546 WVN65544:WVN65546 F131080:F131082 JB131080:JB131082 SX131080:SX131082 ACT131080:ACT131082 AMP131080:AMP131082 AWL131080:AWL131082 BGH131080:BGH131082 BQD131080:BQD131082 BZZ131080:BZZ131082 CJV131080:CJV131082 CTR131080:CTR131082 DDN131080:DDN131082 DNJ131080:DNJ131082 DXF131080:DXF131082 EHB131080:EHB131082 EQX131080:EQX131082 FAT131080:FAT131082 FKP131080:FKP131082 FUL131080:FUL131082 GEH131080:GEH131082 GOD131080:GOD131082 GXZ131080:GXZ131082 HHV131080:HHV131082 HRR131080:HRR131082 IBN131080:IBN131082 ILJ131080:ILJ131082 IVF131080:IVF131082 JFB131080:JFB131082 JOX131080:JOX131082 JYT131080:JYT131082 KIP131080:KIP131082 KSL131080:KSL131082 LCH131080:LCH131082 LMD131080:LMD131082 LVZ131080:LVZ131082 MFV131080:MFV131082 MPR131080:MPR131082 MZN131080:MZN131082 NJJ131080:NJJ131082 NTF131080:NTF131082 ODB131080:ODB131082 OMX131080:OMX131082 OWT131080:OWT131082 PGP131080:PGP131082 PQL131080:PQL131082 QAH131080:QAH131082 QKD131080:QKD131082 QTZ131080:QTZ131082 RDV131080:RDV131082 RNR131080:RNR131082 RXN131080:RXN131082 SHJ131080:SHJ131082 SRF131080:SRF131082 TBB131080:TBB131082 TKX131080:TKX131082 TUT131080:TUT131082 UEP131080:UEP131082 UOL131080:UOL131082 UYH131080:UYH131082 VID131080:VID131082 VRZ131080:VRZ131082 WBV131080:WBV131082 WLR131080:WLR131082 WVN131080:WVN131082 F196616:F196618 JB196616:JB196618 SX196616:SX196618 ACT196616:ACT196618 AMP196616:AMP196618 AWL196616:AWL196618 BGH196616:BGH196618 BQD196616:BQD196618 BZZ196616:BZZ196618 CJV196616:CJV196618 CTR196616:CTR196618 DDN196616:DDN196618 DNJ196616:DNJ196618 DXF196616:DXF196618 EHB196616:EHB196618 EQX196616:EQX196618 FAT196616:FAT196618 FKP196616:FKP196618 FUL196616:FUL196618 GEH196616:GEH196618 GOD196616:GOD196618 GXZ196616:GXZ196618 HHV196616:HHV196618 HRR196616:HRR196618 IBN196616:IBN196618 ILJ196616:ILJ196618 IVF196616:IVF196618 JFB196616:JFB196618 JOX196616:JOX196618 JYT196616:JYT196618 KIP196616:KIP196618 KSL196616:KSL196618 LCH196616:LCH196618 LMD196616:LMD196618 LVZ196616:LVZ196618 MFV196616:MFV196618 MPR196616:MPR196618 MZN196616:MZN196618 NJJ196616:NJJ196618 NTF196616:NTF196618 ODB196616:ODB196618 OMX196616:OMX196618 OWT196616:OWT196618 PGP196616:PGP196618 PQL196616:PQL196618 QAH196616:QAH196618 QKD196616:QKD196618 QTZ196616:QTZ196618 RDV196616:RDV196618 RNR196616:RNR196618 RXN196616:RXN196618 SHJ196616:SHJ196618 SRF196616:SRF196618 TBB196616:TBB196618 TKX196616:TKX196618 TUT196616:TUT196618 UEP196616:UEP196618 UOL196616:UOL196618 UYH196616:UYH196618 VID196616:VID196618 VRZ196616:VRZ196618 WBV196616:WBV196618 WLR196616:WLR196618 WVN196616:WVN196618 F262152:F262154 JB262152:JB262154 SX262152:SX262154 ACT262152:ACT262154 AMP262152:AMP262154 AWL262152:AWL262154 BGH262152:BGH262154 BQD262152:BQD262154 BZZ262152:BZZ262154 CJV262152:CJV262154 CTR262152:CTR262154 DDN262152:DDN262154 DNJ262152:DNJ262154 DXF262152:DXF262154 EHB262152:EHB262154 EQX262152:EQX262154 FAT262152:FAT262154 FKP262152:FKP262154 FUL262152:FUL262154 GEH262152:GEH262154 GOD262152:GOD262154 GXZ262152:GXZ262154 HHV262152:HHV262154 HRR262152:HRR262154 IBN262152:IBN262154 ILJ262152:ILJ262154 IVF262152:IVF262154 JFB262152:JFB262154 JOX262152:JOX262154 JYT262152:JYT262154 KIP262152:KIP262154 KSL262152:KSL262154 LCH262152:LCH262154 LMD262152:LMD262154 LVZ262152:LVZ262154 MFV262152:MFV262154 MPR262152:MPR262154 MZN262152:MZN262154 NJJ262152:NJJ262154 NTF262152:NTF262154 ODB262152:ODB262154 OMX262152:OMX262154 OWT262152:OWT262154 PGP262152:PGP262154 PQL262152:PQL262154 QAH262152:QAH262154 QKD262152:QKD262154 QTZ262152:QTZ262154 RDV262152:RDV262154 RNR262152:RNR262154 RXN262152:RXN262154 SHJ262152:SHJ262154 SRF262152:SRF262154 TBB262152:TBB262154 TKX262152:TKX262154 TUT262152:TUT262154 UEP262152:UEP262154 UOL262152:UOL262154 UYH262152:UYH262154 VID262152:VID262154 VRZ262152:VRZ262154 WBV262152:WBV262154 WLR262152:WLR262154 WVN262152:WVN262154 F327688:F327690 JB327688:JB327690 SX327688:SX327690 ACT327688:ACT327690 AMP327688:AMP327690 AWL327688:AWL327690 BGH327688:BGH327690 BQD327688:BQD327690 BZZ327688:BZZ327690 CJV327688:CJV327690 CTR327688:CTR327690 DDN327688:DDN327690 DNJ327688:DNJ327690 DXF327688:DXF327690 EHB327688:EHB327690 EQX327688:EQX327690 FAT327688:FAT327690 FKP327688:FKP327690 FUL327688:FUL327690 GEH327688:GEH327690 GOD327688:GOD327690 GXZ327688:GXZ327690 HHV327688:HHV327690 HRR327688:HRR327690 IBN327688:IBN327690 ILJ327688:ILJ327690 IVF327688:IVF327690 JFB327688:JFB327690 JOX327688:JOX327690 JYT327688:JYT327690 KIP327688:KIP327690 KSL327688:KSL327690 LCH327688:LCH327690 LMD327688:LMD327690 LVZ327688:LVZ327690 MFV327688:MFV327690 MPR327688:MPR327690 MZN327688:MZN327690 NJJ327688:NJJ327690 NTF327688:NTF327690 ODB327688:ODB327690 OMX327688:OMX327690 OWT327688:OWT327690 PGP327688:PGP327690 PQL327688:PQL327690 QAH327688:QAH327690 QKD327688:QKD327690 QTZ327688:QTZ327690 RDV327688:RDV327690 RNR327688:RNR327690 RXN327688:RXN327690 SHJ327688:SHJ327690 SRF327688:SRF327690 TBB327688:TBB327690 TKX327688:TKX327690 TUT327688:TUT327690 UEP327688:UEP327690 UOL327688:UOL327690 UYH327688:UYH327690 VID327688:VID327690 VRZ327688:VRZ327690 WBV327688:WBV327690 WLR327688:WLR327690 WVN327688:WVN327690 F393224:F393226 JB393224:JB393226 SX393224:SX393226 ACT393224:ACT393226 AMP393224:AMP393226 AWL393224:AWL393226 BGH393224:BGH393226 BQD393224:BQD393226 BZZ393224:BZZ393226 CJV393224:CJV393226 CTR393224:CTR393226 DDN393224:DDN393226 DNJ393224:DNJ393226 DXF393224:DXF393226 EHB393224:EHB393226 EQX393224:EQX393226 FAT393224:FAT393226 FKP393224:FKP393226 FUL393224:FUL393226 GEH393224:GEH393226 GOD393224:GOD393226 GXZ393224:GXZ393226 HHV393224:HHV393226 HRR393224:HRR393226 IBN393224:IBN393226 ILJ393224:ILJ393226 IVF393224:IVF393226 JFB393224:JFB393226 JOX393224:JOX393226 JYT393224:JYT393226 KIP393224:KIP393226 KSL393224:KSL393226 LCH393224:LCH393226 LMD393224:LMD393226 LVZ393224:LVZ393226 MFV393224:MFV393226 MPR393224:MPR393226 MZN393224:MZN393226 NJJ393224:NJJ393226 NTF393224:NTF393226 ODB393224:ODB393226 OMX393224:OMX393226 OWT393224:OWT393226 PGP393224:PGP393226 PQL393224:PQL393226 QAH393224:QAH393226 QKD393224:QKD393226 QTZ393224:QTZ393226 RDV393224:RDV393226 RNR393224:RNR393226 RXN393224:RXN393226 SHJ393224:SHJ393226 SRF393224:SRF393226 TBB393224:TBB393226 TKX393224:TKX393226 TUT393224:TUT393226 UEP393224:UEP393226 UOL393224:UOL393226 UYH393224:UYH393226 VID393224:VID393226 VRZ393224:VRZ393226 WBV393224:WBV393226 WLR393224:WLR393226 WVN393224:WVN393226 F458760:F458762 JB458760:JB458762 SX458760:SX458762 ACT458760:ACT458762 AMP458760:AMP458762 AWL458760:AWL458762 BGH458760:BGH458762 BQD458760:BQD458762 BZZ458760:BZZ458762 CJV458760:CJV458762 CTR458760:CTR458762 DDN458760:DDN458762 DNJ458760:DNJ458762 DXF458760:DXF458762 EHB458760:EHB458762 EQX458760:EQX458762 FAT458760:FAT458762 FKP458760:FKP458762 FUL458760:FUL458762 GEH458760:GEH458762 GOD458760:GOD458762 GXZ458760:GXZ458762 HHV458760:HHV458762 HRR458760:HRR458762 IBN458760:IBN458762 ILJ458760:ILJ458762 IVF458760:IVF458762 JFB458760:JFB458762 JOX458760:JOX458762 JYT458760:JYT458762 KIP458760:KIP458762 KSL458760:KSL458762 LCH458760:LCH458762 LMD458760:LMD458762 LVZ458760:LVZ458762 MFV458760:MFV458762 MPR458760:MPR458762 MZN458760:MZN458762 NJJ458760:NJJ458762 NTF458760:NTF458762 ODB458760:ODB458762 OMX458760:OMX458762 OWT458760:OWT458762 PGP458760:PGP458762 PQL458760:PQL458762 QAH458760:QAH458762 QKD458760:QKD458762 QTZ458760:QTZ458762 RDV458760:RDV458762 RNR458760:RNR458762 RXN458760:RXN458762 SHJ458760:SHJ458762 SRF458760:SRF458762 TBB458760:TBB458762 TKX458760:TKX458762 TUT458760:TUT458762 UEP458760:UEP458762 UOL458760:UOL458762 UYH458760:UYH458762 VID458760:VID458762 VRZ458760:VRZ458762 WBV458760:WBV458762 WLR458760:WLR458762 WVN458760:WVN458762 F524296:F524298 JB524296:JB524298 SX524296:SX524298 ACT524296:ACT524298 AMP524296:AMP524298 AWL524296:AWL524298 BGH524296:BGH524298 BQD524296:BQD524298 BZZ524296:BZZ524298 CJV524296:CJV524298 CTR524296:CTR524298 DDN524296:DDN524298 DNJ524296:DNJ524298 DXF524296:DXF524298 EHB524296:EHB524298 EQX524296:EQX524298 FAT524296:FAT524298 FKP524296:FKP524298 FUL524296:FUL524298 GEH524296:GEH524298 GOD524296:GOD524298 GXZ524296:GXZ524298 HHV524296:HHV524298 HRR524296:HRR524298 IBN524296:IBN524298 ILJ524296:ILJ524298 IVF524296:IVF524298 JFB524296:JFB524298 JOX524296:JOX524298 JYT524296:JYT524298 KIP524296:KIP524298 KSL524296:KSL524298 LCH524296:LCH524298 LMD524296:LMD524298 LVZ524296:LVZ524298 MFV524296:MFV524298 MPR524296:MPR524298 MZN524296:MZN524298 NJJ524296:NJJ524298 NTF524296:NTF524298 ODB524296:ODB524298 OMX524296:OMX524298 OWT524296:OWT524298 PGP524296:PGP524298 PQL524296:PQL524298 QAH524296:QAH524298 QKD524296:QKD524298 QTZ524296:QTZ524298 RDV524296:RDV524298 RNR524296:RNR524298 RXN524296:RXN524298 SHJ524296:SHJ524298 SRF524296:SRF524298 TBB524296:TBB524298 TKX524296:TKX524298 TUT524296:TUT524298 UEP524296:UEP524298 UOL524296:UOL524298 UYH524296:UYH524298 VID524296:VID524298 VRZ524296:VRZ524298 WBV524296:WBV524298 WLR524296:WLR524298 WVN524296:WVN524298 F589832:F589834 JB589832:JB589834 SX589832:SX589834 ACT589832:ACT589834 AMP589832:AMP589834 AWL589832:AWL589834 BGH589832:BGH589834 BQD589832:BQD589834 BZZ589832:BZZ589834 CJV589832:CJV589834 CTR589832:CTR589834 DDN589832:DDN589834 DNJ589832:DNJ589834 DXF589832:DXF589834 EHB589832:EHB589834 EQX589832:EQX589834 FAT589832:FAT589834 FKP589832:FKP589834 FUL589832:FUL589834 GEH589832:GEH589834 GOD589832:GOD589834 GXZ589832:GXZ589834 HHV589832:HHV589834 HRR589832:HRR589834 IBN589832:IBN589834 ILJ589832:ILJ589834 IVF589832:IVF589834 JFB589832:JFB589834 JOX589832:JOX589834 JYT589832:JYT589834 KIP589832:KIP589834 KSL589832:KSL589834 LCH589832:LCH589834 LMD589832:LMD589834 LVZ589832:LVZ589834 MFV589832:MFV589834 MPR589832:MPR589834 MZN589832:MZN589834 NJJ589832:NJJ589834 NTF589832:NTF589834 ODB589832:ODB589834 OMX589832:OMX589834 OWT589832:OWT589834 PGP589832:PGP589834 PQL589832:PQL589834 QAH589832:QAH589834 QKD589832:QKD589834 QTZ589832:QTZ589834 RDV589832:RDV589834 RNR589832:RNR589834 RXN589832:RXN589834 SHJ589832:SHJ589834 SRF589832:SRF589834 TBB589832:TBB589834 TKX589832:TKX589834 TUT589832:TUT589834 UEP589832:UEP589834 UOL589832:UOL589834 UYH589832:UYH589834 VID589832:VID589834 VRZ589832:VRZ589834 WBV589832:WBV589834 WLR589832:WLR589834 WVN589832:WVN589834 F655368:F655370 JB655368:JB655370 SX655368:SX655370 ACT655368:ACT655370 AMP655368:AMP655370 AWL655368:AWL655370 BGH655368:BGH655370 BQD655368:BQD655370 BZZ655368:BZZ655370 CJV655368:CJV655370 CTR655368:CTR655370 DDN655368:DDN655370 DNJ655368:DNJ655370 DXF655368:DXF655370 EHB655368:EHB655370 EQX655368:EQX655370 FAT655368:FAT655370 FKP655368:FKP655370 FUL655368:FUL655370 GEH655368:GEH655370 GOD655368:GOD655370 GXZ655368:GXZ655370 HHV655368:HHV655370 HRR655368:HRR655370 IBN655368:IBN655370 ILJ655368:ILJ655370 IVF655368:IVF655370 JFB655368:JFB655370 JOX655368:JOX655370 JYT655368:JYT655370 KIP655368:KIP655370 KSL655368:KSL655370 LCH655368:LCH655370 LMD655368:LMD655370 LVZ655368:LVZ655370 MFV655368:MFV655370 MPR655368:MPR655370 MZN655368:MZN655370 NJJ655368:NJJ655370 NTF655368:NTF655370 ODB655368:ODB655370 OMX655368:OMX655370 OWT655368:OWT655370 PGP655368:PGP655370 PQL655368:PQL655370 QAH655368:QAH655370 QKD655368:QKD655370 QTZ655368:QTZ655370 RDV655368:RDV655370 RNR655368:RNR655370 RXN655368:RXN655370 SHJ655368:SHJ655370 SRF655368:SRF655370 TBB655368:TBB655370 TKX655368:TKX655370 TUT655368:TUT655370 UEP655368:UEP655370 UOL655368:UOL655370 UYH655368:UYH655370 VID655368:VID655370 VRZ655368:VRZ655370 WBV655368:WBV655370 WLR655368:WLR655370 WVN655368:WVN655370 F720904:F720906 JB720904:JB720906 SX720904:SX720906 ACT720904:ACT720906 AMP720904:AMP720906 AWL720904:AWL720906 BGH720904:BGH720906 BQD720904:BQD720906 BZZ720904:BZZ720906 CJV720904:CJV720906 CTR720904:CTR720906 DDN720904:DDN720906 DNJ720904:DNJ720906 DXF720904:DXF720906 EHB720904:EHB720906 EQX720904:EQX720906 FAT720904:FAT720906 FKP720904:FKP720906 FUL720904:FUL720906 GEH720904:GEH720906 GOD720904:GOD720906 GXZ720904:GXZ720906 HHV720904:HHV720906 HRR720904:HRR720906 IBN720904:IBN720906 ILJ720904:ILJ720906 IVF720904:IVF720906 JFB720904:JFB720906 JOX720904:JOX720906 JYT720904:JYT720906 KIP720904:KIP720906 KSL720904:KSL720906 LCH720904:LCH720906 LMD720904:LMD720906 LVZ720904:LVZ720906 MFV720904:MFV720906 MPR720904:MPR720906 MZN720904:MZN720906 NJJ720904:NJJ720906 NTF720904:NTF720906 ODB720904:ODB720906 OMX720904:OMX720906 OWT720904:OWT720906 PGP720904:PGP720906 PQL720904:PQL720906 QAH720904:QAH720906 QKD720904:QKD720906 QTZ720904:QTZ720906 RDV720904:RDV720906 RNR720904:RNR720906 RXN720904:RXN720906 SHJ720904:SHJ720906 SRF720904:SRF720906 TBB720904:TBB720906 TKX720904:TKX720906 TUT720904:TUT720906 UEP720904:UEP720906 UOL720904:UOL720906 UYH720904:UYH720906 VID720904:VID720906 VRZ720904:VRZ720906 WBV720904:WBV720906 WLR720904:WLR720906 WVN720904:WVN720906 F786440:F786442 JB786440:JB786442 SX786440:SX786442 ACT786440:ACT786442 AMP786440:AMP786442 AWL786440:AWL786442 BGH786440:BGH786442 BQD786440:BQD786442 BZZ786440:BZZ786442 CJV786440:CJV786442 CTR786440:CTR786442 DDN786440:DDN786442 DNJ786440:DNJ786442 DXF786440:DXF786442 EHB786440:EHB786442 EQX786440:EQX786442 FAT786440:FAT786442 FKP786440:FKP786442 FUL786440:FUL786442 GEH786440:GEH786442 GOD786440:GOD786442 GXZ786440:GXZ786442 HHV786440:HHV786442 HRR786440:HRR786442 IBN786440:IBN786442 ILJ786440:ILJ786442 IVF786440:IVF786442 JFB786440:JFB786442 JOX786440:JOX786442 JYT786440:JYT786442 KIP786440:KIP786442 KSL786440:KSL786442 LCH786440:LCH786442 LMD786440:LMD786442 LVZ786440:LVZ786442 MFV786440:MFV786442 MPR786440:MPR786442 MZN786440:MZN786442 NJJ786440:NJJ786442 NTF786440:NTF786442 ODB786440:ODB786442 OMX786440:OMX786442 OWT786440:OWT786442 PGP786440:PGP786442 PQL786440:PQL786442 QAH786440:QAH786442 QKD786440:QKD786442 QTZ786440:QTZ786442 RDV786440:RDV786442 RNR786440:RNR786442 RXN786440:RXN786442 SHJ786440:SHJ786442 SRF786440:SRF786442 TBB786440:TBB786442 TKX786440:TKX786442 TUT786440:TUT786442 UEP786440:UEP786442 UOL786440:UOL786442 UYH786440:UYH786442 VID786440:VID786442 VRZ786440:VRZ786442 WBV786440:WBV786442 WLR786440:WLR786442 WVN786440:WVN786442 F851976:F851978 JB851976:JB851978 SX851976:SX851978 ACT851976:ACT851978 AMP851976:AMP851978 AWL851976:AWL851978 BGH851976:BGH851978 BQD851976:BQD851978 BZZ851976:BZZ851978 CJV851976:CJV851978 CTR851976:CTR851978 DDN851976:DDN851978 DNJ851976:DNJ851978 DXF851976:DXF851978 EHB851976:EHB851978 EQX851976:EQX851978 FAT851976:FAT851978 FKP851976:FKP851978 FUL851976:FUL851978 GEH851976:GEH851978 GOD851976:GOD851978 GXZ851976:GXZ851978 HHV851976:HHV851978 HRR851976:HRR851978 IBN851976:IBN851978 ILJ851976:ILJ851978 IVF851976:IVF851978 JFB851976:JFB851978 JOX851976:JOX851978 JYT851976:JYT851978 KIP851976:KIP851978 KSL851976:KSL851978 LCH851976:LCH851978 LMD851976:LMD851978 LVZ851976:LVZ851978 MFV851976:MFV851978 MPR851976:MPR851978 MZN851976:MZN851978 NJJ851976:NJJ851978 NTF851976:NTF851978 ODB851976:ODB851978 OMX851976:OMX851978 OWT851976:OWT851978 PGP851976:PGP851978 PQL851976:PQL851978 QAH851976:QAH851978 QKD851976:QKD851978 QTZ851976:QTZ851978 RDV851976:RDV851978 RNR851976:RNR851978 RXN851976:RXN851978 SHJ851976:SHJ851978 SRF851976:SRF851978 TBB851976:TBB851978 TKX851976:TKX851978 TUT851976:TUT851978 UEP851976:UEP851978 UOL851976:UOL851978 UYH851976:UYH851978 VID851976:VID851978 VRZ851976:VRZ851978 WBV851976:WBV851978 WLR851976:WLR851978 WVN851976:WVN851978 F917512:F917514 JB917512:JB917514 SX917512:SX917514 ACT917512:ACT917514 AMP917512:AMP917514 AWL917512:AWL917514 BGH917512:BGH917514 BQD917512:BQD917514 BZZ917512:BZZ917514 CJV917512:CJV917514 CTR917512:CTR917514 DDN917512:DDN917514 DNJ917512:DNJ917514 DXF917512:DXF917514 EHB917512:EHB917514 EQX917512:EQX917514 FAT917512:FAT917514 FKP917512:FKP917514 FUL917512:FUL917514 GEH917512:GEH917514 GOD917512:GOD917514 GXZ917512:GXZ917514 HHV917512:HHV917514 HRR917512:HRR917514 IBN917512:IBN917514 ILJ917512:ILJ917514 IVF917512:IVF917514 JFB917512:JFB917514 JOX917512:JOX917514 JYT917512:JYT917514 KIP917512:KIP917514 KSL917512:KSL917514 LCH917512:LCH917514 LMD917512:LMD917514 LVZ917512:LVZ917514 MFV917512:MFV917514 MPR917512:MPR917514 MZN917512:MZN917514 NJJ917512:NJJ917514 NTF917512:NTF917514 ODB917512:ODB917514 OMX917512:OMX917514 OWT917512:OWT917514 PGP917512:PGP917514 PQL917512:PQL917514 QAH917512:QAH917514 QKD917512:QKD917514 QTZ917512:QTZ917514 RDV917512:RDV917514 RNR917512:RNR917514 RXN917512:RXN917514 SHJ917512:SHJ917514 SRF917512:SRF917514 TBB917512:TBB917514 TKX917512:TKX917514 TUT917512:TUT917514 UEP917512:UEP917514 UOL917512:UOL917514 UYH917512:UYH917514 VID917512:VID917514 VRZ917512:VRZ917514 WBV917512:WBV917514 WLR917512:WLR917514 WVN917512:WVN917514 F983048:F983050 JB983048:JB983050 SX983048:SX983050 ACT983048:ACT983050 AMP983048:AMP983050 AWL983048:AWL983050 BGH983048:BGH983050 BQD983048:BQD983050 BZZ983048:BZZ983050 CJV983048:CJV983050 CTR983048:CTR983050 DDN983048:DDN983050 DNJ983048:DNJ983050 DXF983048:DXF983050 EHB983048:EHB983050 EQX983048:EQX983050 FAT983048:FAT983050 FKP983048:FKP983050 FUL983048:FUL983050 GEH983048:GEH983050 GOD983048:GOD983050 GXZ983048:GXZ983050 HHV983048:HHV983050 HRR983048:HRR983050 IBN983048:IBN983050 ILJ983048:ILJ983050 IVF983048:IVF983050 JFB983048:JFB983050 JOX983048:JOX983050 JYT983048:JYT983050 KIP983048:KIP983050 KSL983048:KSL983050 LCH983048:LCH983050 LMD983048:LMD983050 LVZ983048:LVZ983050 MFV983048:MFV983050 MPR983048:MPR983050 MZN983048:MZN983050 NJJ983048:NJJ983050 NTF983048:NTF983050 ODB983048:ODB983050 OMX983048:OMX983050 OWT983048:OWT983050 PGP983048:PGP983050 PQL983048:PQL983050 QAH983048:QAH983050 QKD983048:QKD983050 QTZ983048:QTZ983050 RDV983048:RDV983050 RNR983048:RNR983050 RXN983048:RXN983050 SHJ983048:SHJ983050 SRF983048:SRF983050 TBB983048:TBB983050 TKX983048:TKX983050 TUT983048:TUT983050 UEP983048:UEP983050 UOL983048:UOL983050 UYH983048:UYH983050 VID983048:VID983050 VRZ983048:VRZ983050 WBV983048:WBV983050 WLR983048:WLR983050 WVN983048:WVN983050" xr:uid="{55C35267-05BA-4AB2-AAFF-709C2DF501AF}"/>
    <dataValidation allowBlank="1" showErrorMessage="1" prompt="教科書の種目をドロップダウンリストから選んでください。" sqref="I11:J13 JE11:JF13 TA11:TB13 ACW11:ACX13 AMS11:AMT13 AWO11:AWP13 BGK11:BGL13 BQG11:BQH13 CAC11:CAD13 CJY11:CJZ13 CTU11:CTV13 DDQ11:DDR13 DNM11:DNN13 DXI11:DXJ13 EHE11:EHF13 ERA11:ERB13 FAW11:FAX13 FKS11:FKT13 FUO11:FUP13 GEK11:GEL13 GOG11:GOH13 GYC11:GYD13 HHY11:HHZ13 HRU11:HRV13 IBQ11:IBR13 ILM11:ILN13 IVI11:IVJ13 JFE11:JFF13 JPA11:JPB13 JYW11:JYX13 KIS11:KIT13 KSO11:KSP13 LCK11:LCL13 LMG11:LMH13 LWC11:LWD13 MFY11:MFZ13 MPU11:MPV13 MZQ11:MZR13 NJM11:NJN13 NTI11:NTJ13 ODE11:ODF13 ONA11:ONB13 OWW11:OWX13 PGS11:PGT13 PQO11:PQP13 QAK11:QAL13 QKG11:QKH13 QUC11:QUD13 RDY11:RDZ13 RNU11:RNV13 RXQ11:RXR13 SHM11:SHN13 SRI11:SRJ13 TBE11:TBF13 TLA11:TLB13 TUW11:TUX13 UES11:UET13 UOO11:UOP13 UYK11:UYL13 VIG11:VIH13 VSC11:VSD13 WBY11:WBZ13 WLU11:WLV13 WVQ11:WVR13 I65544:J65546 JE65544:JF65546 TA65544:TB65546 ACW65544:ACX65546 AMS65544:AMT65546 AWO65544:AWP65546 BGK65544:BGL65546 BQG65544:BQH65546 CAC65544:CAD65546 CJY65544:CJZ65546 CTU65544:CTV65546 DDQ65544:DDR65546 DNM65544:DNN65546 DXI65544:DXJ65546 EHE65544:EHF65546 ERA65544:ERB65546 FAW65544:FAX65546 FKS65544:FKT65546 FUO65544:FUP65546 GEK65544:GEL65546 GOG65544:GOH65546 GYC65544:GYD65546 HHY65544:HHZ65546 HRU65544:HRV65546 IBQ65544:IBR65546 ILM65544:ILN65546 IVI65544:IVJ65546 JFE65544:JFF65546 JPA65544:JPB65546 JYW65544:JYX65546 KIS65544:KIT65546 KSO65544:KSP65546 LCK65544:LCL65546 LMG65544:LMH65546 LWC65544:LWD65546 MFY65544:MFZ65546 MPU65544:MPV65546 MZQ65544:MZR65546 NJM65544:NJN65546 NTI65544:NTJ65546 ODE65544:ODF65546 ONA65544:ONB65546 OWW65544:OWX65546 PGS65544:PGT65546 PQO65544:PQP65546 QAK65544:QAL65546 QKG65544:QKH65546 QUC65544:QUD65546 RDY65544:RDZ65546 RNU65544:RNV65546 RXQ65544:RXR65546 SHM65544:SHN65546 SRI65544:SRJ65546 TBE65544:TBF65546 TLA65544:TLB65546 TUW65544:TUX65546 UES65544:UET65546 UOO65544:UOP65546 UYK65544:UYL65546 VIG65544:VIH65546 VSC65544:VSD65546 WBY65544:WBZ65546 WLU65544:WLV65546 WVQ65544:WVR65546 I131080:J131082 JE131080:JF131082 TA131080:TB131082 ACW131080:ACX131082 AMS131080:AMT131082 AWO131080:AWP131082 BGK131080:BGL131082 BQG131080:BQH131082 CAC131080:CAD131082 CJY131080:CJZ131082 CTU131080:CTV131082 DDQ131080:DDR131082 DNM131080:DNN131082 DXI131080:DXJ131082 EHE131080:EHF131082 ERA131080:ERB131082 FAW131080:FAX131082 FKS131080:FKT131082 FUO131080:FUP131082 GEK131080:GEL131082 GOG131080:GOH131082 GYC131080:GYD131082 HHY131080:HHZ131082 HRU131080:HRV131082 IBQ131080:IBR131082 ILM131080:ILN131082 IVI131080:IVJ131082 JFE131080:JFF131082 JPA131080:JPB131082 JYW131080:JYX131082 KIS131080:KIT131082 KSO131080:KSP131082 LCK131080:LCL131082 LMG131080:LMH131082 LWC131080:LWD131082 MFY131080:MFZ131082 MPU131080:MPV131082 MZQ131080:MZR131082 NJM131080:NJN131082 NTI131080:NTJ131082 ODE131080:ODF131082 ONA131080:ONB131082 OWW131080:OWX131082 PGS131080:PGT131082 PQO131080:PQP131082 QAK131080:QAL131082 QKG131080:QKH131082 QUC131080:QUD131082 RDY131080:RDZ131082 RNU131080:RNV131082 RXQ131080:RXR131082 SHM131080:SHN131082 SRI131080:SRJ131082 TBE131080:TBF131082 TLA131080:TLB131082 TUW131080:TUX131082 UES131080:UET131082 UOO131080:UOP131082 UYK131080:UYL131082 VIG131080:VIH131082 VSC131080:VSD131082 WBY131080:WBZ131082 WLU131080:WLV131082 WVQ131080:WVR131082 I196616:J196618 JE196616:JF196618 TA196616:TB196618 ACW196616:ACX196618 AMS196616:AMT196618 AWO196616:AWP196618 BGK196616:BGL196618 BQG196616:BQH196618 CAC196616:CAD196618 CJY196616:CJZ196618 CTU196616:CTV196618 DDQ196616:DDR196618 DNM196616:DNN196618 DXI196616:DXJ196618 EHE196616:EHF196618 ERA196616:ERB196618 FAW196616:FAX196618 FKS196616:FKT196618 FUO196616:FUP196618 GEK196616:GEL196618 GOG196616:GOH196618 GYC196616:GYD196618 HHY196616:HHZ196618 HRU196616:HRV196618 IBQ196616:IBR196618 ILM196616:ILN196618 IVI196616:IVJ196618 JFE196616:JFF196618 JPA196616:JPB196618 JYW196616:JYX196618 KIS196616:KIT196618 KSO196616:KSP196618 LCK196616:LCL196618 LMG196616:LMH196618 LWC196616:LWD196618 MFY196616:MFZ196618 MPU196616:MPV196618 MZQ196616:MZR196618 NJM196616:NJN196618 NTI196616:NTJ196618 ODE196616:ODF196618 ONA196616:ONB196618 OWW196616:OWX196618 PGS196616:PGT196618 PQO196616:PQP196618 QAK196616:QAL196618 QKG196616:QKH196618 QUC196616:QUD196618 RDY196616:RDZ196618 RNU196616:RNV196618 RXQ196616:RXR196618 SHM196616:SHN196618 SRI196616:SRJ196618 TBE196616:TBF196618 TLA196616:TLB196618 TUW196616:TUX196618 UES196616:UET196618 UOO196616:UOP196618 UYK196616:UYL196618 VIG196616:VIH196618 VSC196616:VSD196618 WBY196616:WBZ196618 WLU196616:WLV196618 WVQ196616:WVR196618 I262152:J262154 JE262152:JF262154 TA262152:TB262154 ACW262152:ACX262154 AMS262152:AMT262154 AWO262152:AWP262154 BGK262152:BGL262154 BQG262152:BQH262154 CAC262152:CAD262154 CJY262152:CJZ262154 CTU262152:CTV262154 DDQ262152:DDR262154 DNM262152:DNN262154 DXI262152:DXJ262154 EHE262152:EHF262154 ERA262152:ERB262154 FAW262152:FAX262154 FKS262152:FKT262154 FUO262152:FUP262154 GEK262152:GEL262154 GOG262152:GOH262154 GYC262152:GYD262154 HHY262152:HHZ262154 HRU262152:HRV262154 IBQ262152:IBR262154 ILM262152:ILN262154 IVI262152:IVJ262154 JFE262152:JFF262154 JPA262152:JPB262154 JYW262152:JYX262154 KIS262152:KIT262154 KSO262152:KSP262154 LCK262152:LCL262154 LMG262152:LMH262154 LWC262152:LWD262154 MFY262152:MFZ262154 MPU262152:MPV262154 MZQ262152:MZR262154 NJM262152:NJN262154 NTI262152:NTJ262154 ODE262152:ODF262154 ONA262152:ONB262154 OWW262152:OWX262154 PGS262152:PGT262154 PQO262152:PQP262154 QAK262152:QAL262154 QKG262152:QKH262154 QUC262152:QUD262154 RDY262152:RDZ262154 RNU262152:RNV262154 RXQ262152:RXR262154 SHM262152:SHN262154 SRI262152:SRJ262154 TBE262152:TBF262154 TLA262152:TLB262154 TUW262152:TUX262154 UES262152:UET262154 UOO262152:UOP262154 UYK262152:UYL262154 VIG262152:VIH262154 VSC262152:VSD262154 WBY262152:WBZ262154 WLU262152:WLV262154 WVQ262152:WVR262154 I327688:J327690 JE327688:JF327690 TA327688:TB327690 ACW327688:ACX327690 AMS327688:AMT327690 AWO327688:AWP327690 BGK327688:BGL327690 BQG327688:BQH327690 CAC327688:CAD327690 CJY327688:CJZ327690 CTU327688:CTV327690 DDQ327688:DDR327690 DNM327688:DNN327690 DXI327688:DXJ327690 EHE327688:EHF327690 ERA327688:ERB327690 FAW327688:FAX327690 FKS327688:FKT327690 FUO327688:FUP327690 GEK327688:GEL327690 GOG327688:GOH327690 GYC327688:GYD327690 HHY327688:HHZ327690 HRU327688:HRV327690 IBQ327688:IBR327690 ILM327688:ILN327690 IVI327688:IVJ327690 JFE327688:JFF327690 JPA327688:JPB327690 JYW327688:JYX327690 KIS327688:KIT327690 KSO327688:KSP327690 LCK327688:LCL327690 LMG327688:LMH327690 LWC327688:LWD327690 MFY327688:MFZ327690 MPU327688:MPV327690 MZQ327688:MZR327690 NJM327688:NJN327690 NTI327688:NTJ327690 ODE327688:ODF327690 ONA327688:ONB327690 OWW327688:OWX327690 PGS327688:PGT327690 PQO327688:PQP327690 QAK327688:QAL327690 QKG327688:QKH327690 QUC327688:QUD327690 RDY327688:RDZ327690 RNU327688:RNV327690 RXQ327688:RXR327690 SHM327688:SHN327690 SRI327688:SRJ327690 TBE327688:TBF327690 TLA327688:TLB327690 TUW327688:TUX327690 UES327688:UET327690 UOO327688:UOP327690 UYK327688:UYL327690 VIG327688:VIH327690 VSC327688:VSD327690 WBY327688:WBZ327690 WLU327688:WLV327690 WVQ327688:WVR327690 I393224:J393226 JE393224:JF393226 TA393224:TB393226 ACW393224:ACX393226 AMS393224:AMT393226 AWO393224:AWP393226 BGK393224:BGL393226 BQG393224:BQH393226 CAC393224:CAD393226 CJY393224:CJZ393226 CTU393224:CTV393226 DDQ393224:DDR393226 DNM393224:DNN393226 DXI393224:DXJ393226 EHE393224:EHF393226 ERA393224:ERB393226 FAW393224:FAX393226 FKS393224:FKT393226 FUO393224:FUP393226 GEK393224:GEL393226 GOG393224:GOH393226 GYC393224:GYD393226 HHY393224:HHZ393226 HRU393224:HRV393226 IBQ393224:IBR393226 ILM393224:ILN393226 IVI393224:IVJ393226 JFE393224:JFF393226 JPA393224:JPB393226 JYW393224:JYX393226 KIS393224:KIT393226 KSO393224:KSP393226 LCK393224:LCL393226 LMG393224:LMH393226 LWC393224:LWD393226 MFY393224:MFZ393226 MPU393224:MPV393226 MZQ393224:MZR393226 NJM393224:NJN393226 NTI393224:NTJ393226 ODE393224:ODF393226 ONA393224:ONB393226 OWW393224:OWX393226 PGS393224:PGT393226 PQO393224:PQP393226 QAK393224:QAL393226 QKG393224:QKH393226 QUC393224:QUD393226 RDY393224:RDZ393226 RNU393224:RNV393226 RXQ393224:RXR393226 SHM393224:SHN393226 SRI393224:SRJ393226 TBE393224:TBF393226 TLA393224:TLB393226 TUW393224:TUX393226 UES393224:UET393226 UOO393224:UOP393226 UYK393224:UYL393226 VIG393224:VIH393226 VSC393224:VSD393226 WBY393224:WBZ393226 WLU393224:WLV393226 WVQ393224:WVR393226 I458760:J458762 JE458760:JF458762 TA458760:TB458762 ACW458760:ACX458762 AMS458760:AMT458762 AWO458760:AWP458762 BGK458760:BGL458762 BQG458760:BQH458762 CAC458760:CAD458762 CJY458760:CJZ458762 CTU458760:CTV458762 DDQ458760:DDR458762 DNM458760:DNN458762 DXI458760:DXJ458762 EHE458760:EHF458762 ERA458760:ERB458762 FAW458760:FAX458762 FKS458760:FKT458762 FUO458760:FUP458762 GEK458760:GEL458762 GOG458760:GOH458762 GYC458760:GYD458762 HHY458760:HHZ458762 HRU458760:HRV458762 IBQ458760:IBR458762 ILM458760:ILN458762 IVI458760:IVJ458762 JFE458760:JFF458762 JPA458760:JPB458762 JYW458760:JYX458762 KIS458760:KIT458762 KSO458760:KSP458762 LCK458760:LCL458762 LMG458760:LMH458762 LWC458760:LWD458762 MFY458760:MFZ458762 MPU458760:MPV458762 MZQ458760:MZR458762 NJM458760:NJN458762 NTI458760:NTJ458762 ODE458760:ODF458762 ONA458760:ONB458762 OWW458760:OWX458762 PGS458760:PGT458762 PQO458760:PQP458762 QAK458760:QAL458762 QKG458760:QKH458762 QUC458760:QUD458762 RDY458760:RDZ458762 RNU458760:RNV458762 RXQ458760:RXR458762 SHM458760:SHN458762 SRI458760:SRJ458762 TBE458760:TBF458762 TLA458760:TLB458762 TUW458760:TUX458762 UES458760:UET458762 UOO458760:UOP458762 UYK458760:UYL458762 VIG458760:VIH458762 VSC458760:VSD458762 WBY458760:WBZ458762 WLU458760:WLV458762 WVQ458760:WVR458762 I524296:J524298 JE524296:JF524298 TA524296:TB524298 ACW524296:ACX524298 AMS524296:AMT524298 AWO524296:AWP524298 BGK524296:BGL524298 BQG524296:BQH524298 CAC524296:CAD524298 CJY524296:CJZ524298 CTU524296:CTV524298 DDQ524296:DDR524298 DNM524296:DNN524298 DXI524296:DXJ524298 EHE524296:EHF524298 ERA524296:ERB524298 FAW524296:FAX524298 FKS524296:FKT524298 FUO524296:FUP524298 GEK524296:GEL524298 GOG524296:GOH524298 GYC524296:GYD524298 HHY524296:HHZ524298 HRU524296:HRV524298 IBQ524296:IBR524298 ILM524296:ILN524298 IVI524296:IVJ524298 JFE524296:JFF524298 JPA524296:JPB524298 JYW524296:JYX524298 KIS524296:KIT524298 KSO524296:KSP524298 LCK524296:LCL524298 LMG524296:LMH524298 LWC524296:LWD524298 MFY524296:MFZ524298 MPU524296:MPV524298 MZQ524296:MZR524298 NJM524296:NJN524298 NTI524296:NTJ524298 ODE524296:ODF524298 ONA524296:ONB524298 OWW524296:OWX524298 PGS524296:PGT524298 PQO524296:PQP524298 QAK524296:QAL524298 QKG524296:QKH524298 QUC524296:QUD524298 RDY524296:RDZ524298 RNU524296:RNV524298 RXQ524296:RXR524298 SHM524296:SHN524298 SRI524296:SRJ524298 TBE524296:TBF524298 TLA524296:TLB524298 TUW524296:TUX524298 UES524296:UET524298 UOO524296:UOP524298 UYK524296:UYL524298 VIG524296:VIH524298 VSC524296:VSD524298 WBY524296:WBZ524298 WLU524296:WLV524298 WVQ524296:WVR524298 I589832:J589834 JE589832:JF589834 TA589832:TB589834 ACW589832:ACX589834 AMS589832:AMT589834 AWO589832:AWP589834 BGK589832:BGL589834 BQG589832:BQH589834 CAC589832:CAD589834 CJY589832:CJZ589834 CTU589832:CTV589834 DDQ589832:DDR589834 DNM589832:DNN589834 DXI589832:DXJ589834 EHE589832:EHF589834 ERA589832:ERB589834 FAW589832:FAX589834 FKS589832:FKT589834 FUO589832:FUP589834 GEK589832:GEL589834 GOG589832:GOH589834 GYC589832:GYD589834 HHY589832:HHZ589834 HRU589832:HRV589834 IBQ589832:IBR589834 ILM589832:ILN589834 IVI589832:IVJ589834 JFE589832:JFF589834 JPA589832:JPB589834 JYW589832:JYX589834 KIS589832:KIT589834 KSO589832:KSP589834 LCK589832:LCL589834 LMG589832:LMH589834 LWC589832:LWD589834 MFY589832:MFZ589834 MPU589832:MPV589834 MZQ589832:MZR589834 NJM589832:NJN589834 NTI589832:NTJ589834 ODE589832:ODF589834 ONA589832:ONB589834 OWW589832:OWX589834 PGS589832:PGT589834 PQO589832:PQP589834 QAK589832:QAL589834 QKG589832:QKH589834 QUC589832:QUD589834 RDY589832:RDZ589834 RNU589832:RNV589834 RXQ589832:RXR589834 SHM589832:SHN589834 SRI589832:SRJ589834 TBE589832:TBF589834 TLA589832:TLB589834 TUW589832:TUX589834 UES589832:UET589834 UOO589832:UOP589834 UYK589832:UYL589834 VIG589832:VIH589834 VSC589832:VSD589834 WBY589832:WBZ589834 WLU589832:WLV589834 WVQ589832:WVR589834 I655368:J655370 JE655368:JF655370 TA655368:TB655370 ACW655368:ACX655370 AMS655368:AMT655370 AWO655368:AWP655370 BGK655368:BGL655370 BQG655368:BQH655370 CAC655368:CAD655370 CJY655368:CJZ655370 CTU655368:CTV655370 DDQ655368:DDR655370 DNM655368:DNN655370 DXI655368:DXJ655370 EHE655368:EHF655370 ERA655368:ERB655370 FAW655368:FAX655370 FKS655368:FKT655370 FUO655368:FUP655370 GEK655368:GEL655370 GOG655368:GOH655370 GYC655368:GYD655370 HHY655368:HHZ655370 HRU655368:HRV655370 IBQ655368:IBR655370 ILM655368:ILN655370 IVI655368:IVJ655370 JFE655368:JFF655370 JPA655368:JPB655370 JYW655368:JYX655370 KIS655368:KIT655370 KSO655368:KSP655370 LCK655368:LCL655370 LMG655368:LMH655370 LWC655368:LWD655370 MFY655368:MFZ655370 MPU655368:MPV655370 MZQ655368:MZR655370 NJM655368:NJN655370 NTI655368:NTJ655370 ODE655368:ODF655370 ONA655368:ONB655370 OWW655368:OWX655370 PGS655368:PGT655370 PQO655368:PQP655370 QAK655368:QAL655370 QKG655368:QKH655370 QUC655368:QUD655370 RDY655368:RDZ655370 RNU655368:RNV655370 RXQ655368:RXR655370 SHM655368:SHN655370 SRI655368:SRJ655370 TBE655368:TBF655370 TLA655368:TLB655370 TUW655368:TUX655370 UES655368:UET655370 UOO655368:UOP655370 UYK655368:UYL655370 VIG655368:VIH655370 VSC655368:VSD655370 WBY655368:WBZ655370 WLU655368:WLV655370 WVQ655368:WVR655370 I720904:J720906 JE720904:JF720906 TA720904:TB720906 ACW720904:ACX720906 AMS720904:AMT720906 AWO720904:AWP720906 BGK720904:BGL720906 BQG720904:BQH720906 CAC720904:CAD720906 CJY720904:CJZ720906 CTU720904:CTV720906 DDQ720904:DDR720906 DNM720904:DNN720906 DXI720904:DXJ720906 EHE720904:EHF720906 ERA720904:ERB720906 FAW720904:FAX720906 FKS720904:FKT720906 FUO720904:FUP720906 GEK720904:GEL720906 GOG720904:GOH720906 GYC720904:GYD720906 HHY720904:HHZ720906 HRU720904:HRV720906 IBQ720904:IBR720906 ILM720904:ILN720906 IVI720904:IVJ720906 JFE720904:JFF720906 JPA720904:JPB720906 JYW720904:JYX720906 KIS720904:KIT720906 KSO720904:KSP720906 LCK720904:LCL720906 LMG720904:LMH720906 LWC720904:LWD720906 MFY720904:MFZ720906 MPU720904:MPV720906 MZQ720904:MZR720906 NJM720904:NJN720906 NTI720904:NTJ720906 ODE720904:ODF720906 ONA720904:ONB720906 OWW720904:OWX720906 PGS720904:PGT720906 PQO720904:PQP720906 QAK720904:QAL720906 QKG720904:QKH720906 QUC720904:QUD720906 RDY720904:RDZ720906 RNU720904:RNV720906 RXQ720904:RXR720906 SHM720904:SHN720906 SRI720904:SRJ720906 TBE720904:TBF720906 TLA720904:TLB720906 TUW720904:TUX720906 UES720904:UET720906 UOO720904:UOP720906 UYK720904:UYL720906 VIG720904:VIH720906 VSC720904:VSD720906 WBY720904:WBZ720906 WLU720904:WLV720906 WVQ720904:WVR720906 I786440:J786442 JE786440:JF786442 TA786440:TB786442 ACW786440:ACX786442 AMS786440:AMT786442 AWO786440:AWP786442 BGK786440:BGL786442 BQG786440:BQH786442 CAC786440:CAD786442 CJY786440:CJZ786442 CTU786440:CTV786442 DDQ786440:DDR786442 DNM786440:DNN786442 DXI786440:DXJ786442 EHE786440:EHF786442 ERA786440:ERB786442 FAW786440:FAX786442 FKS786440:FKT786442 FUO786440:FUP786442 GEK786440:GEL786442 GOG786440:GOH786442 GYC786440:GYD786442 HHY786440:HHZ786442 HRU786440:HRV786442 IBQ786440:IBR786442 ILM786440:ILN786442 IVI786440:IVJ786442 JFE786440:JFF786442 JPA786440:JPB786442 JYW786440:JYX786442 KIS786440:KIT786442 KSO786440:KSP786442 LCK786440:LCL786442 LMG786440:LMH786442 LWC786440:LWD786442 MFY786440:MFZ786442 MPU786440:MPV786442 MZQ786440:MZR786442 NJM786440:NJN786442 NTI786440:NTJ786442 ODE786440:ODF786442 ONA786440:ONB786442 OWW786440:OWX786442 PGS786440:PGT786442 PQO786440:PQP786442 QAK786440:QAL786442 QKG786440:QKH786442 QUC786440:QUD786442 RDY786440:RDZ786442 RNU786440:RNV786442 RXQ786440:RXR786442 SHM786440:SHN786442 SRI786440:SRJ786442 TBE786440:TBF786442 TLA786440:TLB786442 TUW786440:TUX786442 UES786440:UET786442 UOO786440:UOP786442 UYK786440:UYL786442 VIG786440:VIH786442 VSC786440:VSD786442 WBY786440:WBZ786442 WLU786440:WLV786442 WVQ786440:WVR786442 I851976:J851978 JE851976:JF851978 TA851976:TB851978 ACW851976:ACX851978 AMS851976:AMT851978 AWO851976:AWP851978 BGK851976:BGL851978 BQG851976:BQH851978 CAC851976:CAD851978 CJY851976:CJZ851978 CTU851976:CTV851978 DDQ851976:DDR851978 DNM851976:DNN851978 DXI851976:DXJ851978 EHE851976:EHF851978 ERA851976:ERB851978 FAW851976:FAX851978 FKS851976:FKT851978 FUO851976:FUP851978 GEK851976:GEL851978 GOG851976:GOH851978 GYC851976:GYD851978 HHY851976:HHZ851978 HRU851976:HRV851978 IBQ851976:IBR851978 ILM851976:ILN851978 IVI851976:IVJ851978 JFE851976:JFF851978 JPA851976:JPB851978 JYW851976:JYX851978 KIS851976:KIT851978 KSO851976:KSP851978 LCK851976:LCL851978 LMG851976:LMH851978 LWC851976:LWD851978 MFY851976:MFZ851978 MPU851976:MPV851978 MZQ851976:MZR851978 NJM851976:NJN851978 NTI851976:NTJ851978 ODE851976:ODF851978 ONA851976:ONB851978 OWW851976:OWX851978 PGS851976:PGT851978 PQO851976:PQP851978 QAK851976:QAL851978 QKG851976:QKH851978 QUC851976:QUD851978 RDY851976:RDZ851978 RNU851976:RNV851978 RXQ851976:RXR851978 SHM851976:SHN851978 SRI851976:SRJ851978 TBE851976:TBF851978 TLA851976:TLB851978 TUW851976:TUX851978 UES851976:UET851978 UOO851976:UOP851978 UYK851976:UYL851978 VIG851976:VIH851978 VSC851976:VSD851978 WBY851976:WBZ851978 WLU851976:WLV851978 WVQ851976:WVR851978 I917512:J917514 JE917512:JF917514 TA917512:TB917514 ACW917512:ACX917514 AMS917512:AMT917514 AWO917512:AWP917514 BGK917512:BGL917514 BQG917512:BQH917514 CAC917512:CAD917514 CJY917512:CJZ917514 CTU917512:CTV917514 DDQ917512:DDR917514 DNM917512:DNN917514 DXI917512:DXJ917514 EHE917512:EHF917514 ERA917512:ERB917514 FAW917512:FAX917514 FKS917512:FKT917514 FUO917512:FUP917514 GEK917512:GEL917514 GOG917512:GOH917514 GYC917512:GYD917514 HHY917512:HHZ917514 HRU917512:HRV917514 IBQ917512:IBR917514 ILM917512:ILN917514 IVI917512:IVJ917514 JFE917512:JFF917514 JPA917512:JPB917514 JYW917512:JYX917514 KIS917512:KIT917514 KSO917512:KSP917514 LCK917512:LCL917514 LMG917512:LMH917514 LWC917512:LWD917514 MFY917512:MFZ917514 MPU917512:MPV917514 MZQ917512:MZR917514 NJM917512:NJN917514 NTI917512:NTJ917514 ODE917512:ODF917514 ONA917512:ONB917514 OWW917512:OWX917514 PGS917512:PGT917514 PQO917512:PQP917514 QAK917512:QAL917514 QKG917512:QKH917514 QUC917512:QUD917514 RDY917512:RDZ917514 RNU917512:RNV917514 RXQ917512:RXR917514 SHM917512:SHN917514 SRI917512:SRJ917514 TBE917512:TBF917514 TLA917512:TLB917514 TUW917512:TUX917514 UES917512:UET917514 UOO917512:UOP917514 UYK917512:UYL917514 VIG917512:VIH917514 VSC917512:VSD917514 WBY917512:WBZ917514 WLU917512:WLV917514 WVQ917512:WVR917514 I983048:J983050 JE983048:JF983050 TA983048:TB983050 ACW983048:ACX983050 AMS983048:AMT983050 AWO983048:AWP983050 BGK983048:BGL983050 BQG983048:BQH983050 CAC983048:CAD983050 CJY983048:CJZ983050 CTU983048:CTV983050 DDQ983048:DDR983050 DNM983048:DNN983050 DXI983048:DXJ983050 EHE983048:EHF983050 ERA983048:ERB983050 FAW983048:FAX983050 FKS983048:FKT983050 FUO983048:FUP983050 GEK983048:GEL983050 GOG983048:GOH983050 GYC983048:GYD983050 HHY983048:HHZ983050 HRU983048:HRV983050 IBQ983048:IBR983050 ILM983048:ILN983050 IVI983048:IVJ983050 JFE983048:JFF983050 JPA983048:JPB983050 JYW983048:JYX983050 KIS983048:KIT983050 KSO983048:KSP983050 LCK983048:LCL983050 LMG983048:LMH983050 LWC983048:LWD983050 MFY983048:MFZ983050 MPU983048:MPV983050 MZQ983048:MZR983050 NJM983048:NJN983050 NTI983048:NTJ983050 ODE983048:ODF983050 ONA983048:ONB983050 OWW983048:OWX983050 PGS983048:PGT983050 PQO983048:PQP983050 QAK983048:QAL983050 QKG983048:QKH983050 QUC983048:QUD983050 RDY983048:RDZ983050 RNU983048:RNV983050 RXQ983048:RXR983050 SHM983048:SHN983050 SRI983048:SRJ983050 TBE983048:TBF983050 TLA983048:TLB983050 TUW983048:TUX983050 UES983048:UET983050 UOO983048:UOP983050 UYK983048:UYL983050 VIG983048:VIH983050 VSC983048:VSD983050 WBY983048:WBZ983050 WLU983048:WLV983050 WVQ983048:WVR983050" xr:uid="{93E8958C-3CE5-436E-BF3B-B5AB6853684F}"/>
    <dataValidation allowBlank="1" showInputMessage="1" showErrorMessage="1" prompt="小中学校の通常学級に在籍している児童生徒か必ず確認すること。" sqref="D11:D13 IZ11:IZ13 SV11:SV13 ACR11:ACR13 AMN11:AMN13 AWJ11:AWJ13 BGF11:BGF13 BQB11:BQB13 BZX11:BZX13 CJT11:CJT13 CTP11:CTP13 DDL11:DDL13 DNH11:DNH13 DXD11:DXD13 EGZ11:EGZ13 EQV11:EQV13 FAR11:FAR13 FKN11:FKN13 FUJ11:FUJ13 GEF11:GEF13 GOB11:GOB13 GXX11:GXX13 HHT11:HHT13 HRP11:HRP13 IBL11:IBL13 ILH11:ILH13 IVD11:IVD13 JEZ11:JEZ13 JOV11:JOV13 JYR11:JYR13 KIN11:KIN13 KSJ11:KSJ13 LCF11:LCF13 LMB11:LMB13 LVX11:LVX13 MFT11:MFT13 MPP11:MPP13 MZL11:MZL13 NJH11:NJH13 NTD11:NTD13 OCZ11:OCZ13 OMV11:OMV13 OWR11:OWR13 PGN11:PGN13 PQJ11:PQJ13 QAF11:QAF13 QKB11:QKB13 QTX11:QTX13 RDT11:RDT13 RNP11:RNP13 RXL11:RXL13 SHH11:SHH13 SRD11:SRD13 TAZ11:TAZ13 TKV11:TKV13 TUR11:TUR13 UEN11:UEN13 UOJ11:UOJ13 UYF11:UYF13 VIB11:VIB13 VRX11:VRX13 WBT11:WBT13 WLP11:WLP13 WVL11:WVL13 D65544:D65546 IZ65544:IZ65546 SV65544:SV65546 ACR65544:ACR65546 AMN65544:AMN65546 AWJ65544:AWJ65546 BGF65544:BGF65546 BQB65544:BQB65546 BZX65544:BZX65546 CJT65544:CJT65546 CTP65544:CTP65546 DDL65544:DDL65546 DNH65544:DNH65546 DXD65544:DXD65546 EGZ65544:EGZ65546 EQV65544:EQV65546 FAR65544:FAR65546 FKN65544:FKN65546 FUJ65544:FUJ65546 GEF65544:GEF65546 GOB65544:GOB65546 GXX65544:GXX65546 HHT65544:HHT65546 HRP65544:HRP65546 IBL65544:IBL65546 ILH65544:ILH65546 IVD65544:IVD65546 JEZ65544:JEZ65546 JOV65544:JOV65546 JYR65544:JYR65546 KIN65544:KIN65546 KSJ65544:KSJ65546 LCF65544:LCF65546 LMB65544:LMB65546 LVX65544:LVX65546 MFT65544:MFT65546 MPP65544:MPP65546 MZL65544:MZL65546 NJH65544:NJH65546 NTD65544:NTD65546 OCZ65544:OCZ65546 OMV65544:OMV65546 OWR65544:OWR65546 PGN65544:PGN65546 PQJ65544:PQJ65546 QAF65544:QAF65546 QKB65544:QKB65546 QTX65544:QTX65546 RDT65544:RDT65546 RNP65544:RNP65546 RXL65544:RXL65546 SHH65544:SHH65546 SRD65544:SRD65546 TAZ65544:TAZ65546 TKV65544:TKV65546 TUR65544:TUR65546 UEN65544:UEN65546 UOJ65544:UOJ65546 UYF65544:UYF65546 VIB65544:VIB65546 VRX65544:VRX65546 WBT65544:WBT65546 WLP65544:WLP65546 WVL65544:WVL65546 D131080:D131082 IZ131080:IZ131082 SV131080:SV131082 ACR131080:ACR131082 AMN131080:AMN131082 AWJ131080:AWJ131082 BGF131080:BGF131082 BQB131080:BQB131082 BZX131080:BZX131082 CJT131080:CJT131082 CTP131080:CTP131082 DDL131080:DDL131082 DNH131080:DNH131082 DXD131080:DXD131082 EGZ131080:EGZ131082 EQV131080:EQV131082 FAR131080:FAR131082 FKN131080:FKN131082 FUJ131080:FUJ131082 GEF131080:GEF131082 GOB131080:GOB131082 GXX131080:GXX131082 HHT131080:HHT131082 HRP131080:HRP131082 IBL131080:IBL131082 ILH131080:ILH131082 IVD131080:IVD131082 JEZ131080:JEZ131082 JOV131080:JOV131082 JYR131080:JYR131082 KIN131080:KIN131082 KSJ131080:KSJ131082 LCF131080:LCF131082 LMB131080:LMB131082 LVX131080:LVX131082 MFT131080:MFT131082 MPP131080:MPP131082 MZL131080:MZL131082 NJH131080:NJH131082 NTD131080:NTD131082 OCZ131080:OCZ131082 OMV131080:OMV131082 OWR131080:OWR131082 PGN131080:PGN131082 PQJ131080:PQJ131082 QAF131080:QAF131082 QKB131080:QKB131082 QTX131080:QTX131082 RDT131080:RDT131082 RNP131080:RNP131082 RXL131080:RXL131082 SHH131080:SHH131082 SRD131080:SRD131082 TAZ131080:TAZ131082 TKV131080:TKV131082 TUR131080:TUR131082 UEN131080:UEN131082 UOJ131080:UOJ131082 UYF131080:UYF131082 VIB131080:VIB131082 VRX131080:VRX131082 WBT131080:WBT131082 WLP131080:WLP131082 WVL131080:WVL131082 D196616:D196618 IZ196616:IZ196618 SV196616:SV196618 ACR196616:ACR196618 AMN196616:AMN196618 AWJ196616:AWJ196618 BGF196616:BGF196618 BQB196616:BQB196618 BZX196616:BZX196618 CJT196616:CJT196618 CTP196616:CTP196618 DDL196616:DDL196618 DNH196616:DNH196618 DXD196616:DXD196618 EGZ196616:EGZ196618 EQV196616:EQV196618 FAR196616:FAR196618 FKN196616:FKN196618 FUJ196616:FUJ196618 GEF196616:GEF196618 GOB196616:GOB196618 GXX196616:GXX196618 HHT196616:HHT196618 HRP196616:HRP196618 IBL196616:IBL196618 ILH196616:ILH196618 IVD196616:IVD196618 JEZ196616:JEZ196618 JOV196616:JOV196618 JYR196616:JYR196618 KIN196616:KIN196618 KSJ196616:KSJ196618 LCF196616:LCF196618 LMB196616:LMB196618 LVX196616:LVX196618 MFT196616:MFT196618 MPP196616:MPP196618 MZL196616:MZL196618 NJH196616:NJH196618 NTD196616:NTD196618 OCZ196616:OCZ196618 OMV196616:OMV196618 OWR196616:OWR196618 PGN196616:PGN196618 PQJ196616:PQJ196618 QAF196616:QAF196618 QKB196616:QKB196618 QTX196616:QTX196618 RDT196616:RDT196618 RNP196616:RNP196618 RXL196616:RXL196618 SHH196616:SHH196618 SRD196616:SRD196618 TAZ196616:TAZ196618 TKV196616:TKV196618 TUR196616:TUR196618 UEN196616:UEN196618 UOJ196616:UOJ196618 UYF196616:UYF196618 VIB196616:VIB196618 VRX196616:VRX196618 WBT196616:WBT196618 WLP196616:WLP196618 WVL196616:WVL196618 D262152:D262154 IZ262152:IZ262154 SV262152:SV262154 ACR262152:ACR262154 AMN262152:AMN262154 AWJ262152:AWJ262154 BGF262152:BGF262154 BQB262152:BQB262154 BZX262152:BZX262154 CJT262152:CJT262154 CTP262152:CTP262154 DDL262152:DDL262154 DNH262152:DNH262154 DXD262152:DXD262154 EGZ262152:EGZ262154 EQV262152:EQV262154 FAR262152:FAR262154 FKN262152:FKN262154 FUJ262152:FUJ262154 GEF262152:GEF262154 GOB262152:GOB262154 GXX262152:GXX262154 HHT262152:HHT262154 HRP262152:HRP262154 IBL262152:IBL262154 ILH262152:ILH262154 IVD262152:IVD262154 JEZ262152:JEZ262154 JOV262152:JOV262154 JYR262152:JYR262154 KIN262152:KIN262154 KSJ262152:KSJ262154 LCF262152:LCF262154 LMB262152:LMB262154 LVX262152:LVX262154 MFT262152:MFT262154 MPP262152:MPP262154 MZL262152:MZL262154 NJH262152:NJH262154 NTD262152:NTD262154 OCZ262152:OCZ262154 OMV262152:OMV262154 OWR262152:OWR262154 PGN262152:PGN262154 PQJ262152:PQJ262154 QAF262152:QAF262154 QKB262152:QKB262154 QTX262152:QTX262154 RDT262152:RDT262154 RNP262152:RNP262154 RXL262152:RXL262154 SHH262152:SHH262154 SRD262152:SRD262154 TAZ262152:TAZ262154 TKV262152:TKV262154 TUR262152:TUR262154 UEN262152:UEN262154 UOJ262152:UOJ262154 UYF262152:UYF262154 VIB262152:VIB262154 VRX262152:VRX262154 WBT262152:WBT262154 WLP262152:WLP262154 WVL262152:WVL262154 D327688:D327690 IZ327688:IZ327690 SV327688:SV327690 ACR327688:ACR327690 AMN327688:AMN327690 AWJ327688:AWJ327690 BGF327688:BGF327690 BQB327688:BQB327690 BZX327688:BZX327690 CJT327688:CJT327690 CTP327688:CTP327690 DDL327688:DDL327690 DNH327688:DNH327690 DXD327688:DXD327690 EGZ327688:EGZ327690 EQV327688:EQV327690 FAR327688:FAR327690 FKN327688:FKN327690 FUJ327688:FUJ327690 GEF327688:GEF327690 GOB327688:GOB327690 GXX327688:GXX327690 HHT327688:HHT327690 HRP327688:HRP327690 IBL327688:IBL327690 ILH327688:ILH327690 IVD327688:IVD327690 JEZ327688:JEZ327690 JOV327688:JOV327690 JYR327688:JYR327690 KIN327688:KIN327690 KSJ327688:KSJ327690 LCF327688:LCF327690 LMB327688:LMB327690 LVX327688:LVX327690 MFT327688:MFT327690 MPP327688:MPP327690 MZL327688:MZL327690 NJH327688:NJH327690 NTD327688:NTD327690 OCZ327688:OCZ327690 OMV327688:OMV327690 OWR327688:OWR327690 PGN327688:PGN327690 PQJ327688:PQJ327690 QAF327688:QAF327690 QKB327688:QKB327690 QTX327688:QTX327690 RDT327688:RDT327690 RNP327688:RNP327690 RXL327688:RXL327690 SHH327688:SHH327690 SRD327688:SRD327690 TAZ327688:TAZ327690 TKV327688:TKV327690 TUR327688:TUR327690 UEN327688:UEN327690 UOJ327688:UOJ327690 UYF327688:UYF327690 VIB327688:VIB327690 VRX327688:VRX327690 WBT327688:WBT327690 WLP327688:WLP327690 WVL327688:WVL327690 D393224:D393226 IZ393224:IZ393226 SV393224:SV393226 ACR393224:ACR393226 AMN393224:AMN393226 AWJ393224:AWJ393226 BGF393224:BGF393226 BQB393224:BQB393226 BZX393224:BZX393226 CJT393224:CJT393226 CTP393224:CTP393226 DDL393224:DDL393226 DNH393224:DNH393226 DXD393224:DXD393226 EGZ393224:EGZ393226 EQV393224:EQV393226 FAR393224:FAR393226 FKN393224:FKN393226 FUJ393224:FUJ393226 GEF393224:GEF393226 GOB393224:GOB393226 GXX393224:GXX393226 HHT393224:HHT393226 HRP393224:HRP393226 IBL393224:IBL393226 ILH393224:ILH393226 IVD393224:IVD393226 JEZ393224:JEZ393226 JOV393224:JOV393226 JYR393224:JYR393226 KIN393224:KIN393226 KSJ393224:KSJ393226 LCF393224:LCF393226 LMB393224:LMB393226 LVX393224:LVX393226 MFT393224:MFT393226 MPP393224:MPP393226 MZL393224:MZL393226 NJH393224:NJH393226 NTD393224:NTD393226 OCZ393224:OCZ393226 OMV393224:OMV393226 OWR393224:OWR393226 PGN393224:PGN393226 PQJ393224:PQJ393226 QAF393224:QAF393226 QKB393224:QKB393226 QTX393224:QTX393226 RDT393224:RDT393226 RNP393224:RNP393226 RXL393224:RXL393226 SHH393224:SHH393226 SRD393224:SRD393226 TAZ393224:TAZ393226 TKV393224:TKV393226 TUR393224:TUR393226 UEN393224:UEN393226 UOJ393224:UOJ393226 UYF393224:UYF393226 VIB393224:VIB393226 VRX393224:VRX393226 WBT393224:WBT393226 WLP393224:WLP393226 WVL393224:WVL393226 D458760:D458762 IZ458760:IZ458762 SV458760:SV458762 ACR458760:ACR458762 AMN458760:AMN458762 AWJ458760:AWJ458762 BGF458760:BGF458762 BQB458760:BQB458762 BZX458760:BZX458762 CJT458760:CJT458762 CTP458760:CTP458762 DDL458760:DDL458762 DNH458760:DNH458762 DXD458760:DXD458762 EGZ458760:EGZ458762 EQV458760:EQV458762 FAR458760:FAR458762 FKN458760:FKN458762 FUJ458760:FUJ458762 GEF458760:GEF458762 GOB458760:GOB458762 GXX458760:GXX458762 HHT458760:HHT458762 HRP458760:HRP458762 IBL458760:IBL458762 ILH458760:ILH458762 IVD458760:IVD458762 JEZ458760:JEZ458762 JOV458760:JOV458762 JYR458760:JYR458762 KIN458760:KIN458762 KSJ458760:KSJ458762 LCF458760:LCF458762 LMB458760:LMB458762 LVX458760:LVX458762 MFT458760:MFT458762 MPP458760:MPP458762 MZL458760:MZL458762 NJH458760:NJH458762 NTD458760:NTD458762 OCZ458760:OCZ458762 OMV458760:OMV458762 OWR458760:OWR458762 PGN458760:PGN458762 PQJ458760:PQJ458762 QAF458760:QAF458762 QKB458760:QKB458762 QTX458760:QTX458762 RDT458760:RDT458762 RNP458760:RNP458762 RXL458760:RXL458762 SHH458760:SHH458762 SRD458760:SRD458762 TAZ458760:TAZ458762 TKV458760:TKV458762 TUR458760:TUR458762 UEN458760:UEN458762 UOJ458760:UOJ458762 UYF458760:UYF458762 VIB458760:VIB458762 VRX458760:VRX458762 WBT458760:WBT458762 WLP458760:WLP458762 WVL458760:WVL458762 D524296:D524298 IZ524296:IZ524298 SV524296:SV524298 ACR524296:ACR524298 AMN524296:AMN524298 AWJ524296:AWJ524298 BGF524296:BGF524298 BQB524296:BQB524298 BZX524296:BZX524298 CJT524296:CJT524298 CTP524296:CTP524298 DDL524296:DDL524298 DNH524296:DNH524298 DXD524296:DXD524298 EGZ524296:EGZ524298 EQV524296:EQV524298 FAR524296:FAR524298 FKN524296:FKN524298 FUJ524296:FUJ524298 GEF524296:GEF524298 GOB524296:GOB524298 GXX524296:GXX524298 HHT524296:HHT524298 HRP524296:HRP524298 IBL524296:IBL524298 ILH524296:ILH524298 IVD524296:IVD524298 JEZ524296:JEZ524298 JOV524296:JOV524298 JYR524296:JYR524298 KIN524296:KIN524298 KSJ524296:KSJ524298 LCF524296:LCF524298 LMB524296:LMB524298 LVX524296:LVX524298 MFT524296:MFT524298 MPP524296:MPP524298 MZL524296:MZL524298 NJH524296:NJH524298 NTD524296:NTD524298 OCZ524296:OCZ524298 OMV524296:OMV524298 OWR524296:OWR524298 PGN524296:PGN524298 PQJ524296:PQJ524298 QAF524296:QAF524298 QKB524296:QKB524298 QTX524296:QTX524298 RDT524296:RDT524298 RNP524296:RNP524298 RXL524296:RXL524298 SHH524296:SHH524298 SRD524296:SRD524298 TAZ524296:TAZ524298 TKV524296:TKV524298 TUR524296:TUR524298 UEN524296:UEN524298 UOJ524296:UOJ524298 UYF524296:UYF524298 VIB524296:VIB524298 VRX524296:VRX524298 WBT524296:WBT524298 WLP524296:WLP524298 WVL524296:WVL524298 D589832:D589834 IZ589832:IZ589834 SV589832:SV589834 ACR589832:ACR589834 AMN589832:AMN589834 AWJ589832:AWJ589834 BGF589832:BGF589834 BQB589832:BQB589834 BZX589832:BZX589834 CJT589832:CJT589834 CTP589832:CTP589834 DDL589832:DDL589834 DNH589832:DNH589834 DXD589832:DXD589834 EGZ589832:EGZ589834 EQV589832:EQV589834 FAR589832:FAR589834 FKN589832:FKN589834 FUJ589832:FUJ589834 GEF589832:GEF589834 GOB589832:GOB589834 GXX589832:GXX589834 HHT589832:HHT589834 HRP589832:HRP589834 IBL589832:IBL589834 ILH589832:ILH589834 IVD589832:IVD589834 JEZ589832:JEZ589834 JOV589832:JOV589834 JYR589832:JYR589834 KIN589832:KIN589834 KSJ589832:KSJ589834 LCF589832:LCF589834 LMB589832:LMB589834 LVX589832:LVX589834 MFT589832:MFT589834 MPP589832:MPP589834 MZL589832:MZL589834 NJH589832:NJH589834 NTD589832:NTD589834 OCZ589832:OCZ589834 OMV589832:OMV589834 OWR589832:OWR589834 PGN589832:PGN589834 PQJ589832:PQJ589834 QAF589832:QAF589834 QKB589832:QKB589834 QTX589832:QTX589834 RDT589832:RDT589834 RNP589832:RNP589834 RXL589832:RXL589834 SHH589832:SHH589834 SRD589832:SRD589834 TAZ589832:TAZ589834 TKV589832:TKV589834 TUR589832:TUR589834 UEN589832:UEN589834 UOJ589832:UOJ589834 UYF589832:UYF589834 VIB589832:VIB589834 VRX589832:VRX589834 WBT589832:WBT589834 WLP589832:WLP589834 WVL589832:WVL589834 D655368:D655370 IZ655368:IZ655370 SV655368:SV655370 ACR655368:ACR655370 AMN655368:AMN655370 AWJ655368:AWJ655370 BGF655368:BGF655370 BQB655368:BQB655370 BZX655368:BZX655370 CJT655368:CJT655370 CTP655368:CTP655370 DDL655368:DDL655370 DNH655368:DNH655370 DXD655368:DXD655370 EGZ655368:EGZ655370 EQV655368:EQV655370 FAR655368:FAR655370 FKN655368:FKN655370 FUJ655368:FUJ655370 GEF655368:GEF655370 GOB655368:GOB655370 GXX655368:GXX655370 HHT655368:HHT655370 HRP655368:HRP655370 IBL655368:IBL655370 ILH655368:ILH655370 IVD655368:IVD655370 JEZ655368:JEZ655370 JOV655368:JOV655370 JYR655368:JYR655370 KIN655368:KIN655370 KSJ655368:KSJ655370 LCF655368:LCF655370 LMB655368:LMB655370 LVX655368:LVX655370 MFT655368:MFT655370 MPP655368:MPP655370 MZL655368:MZL655370 NJH655368:NJH655370 NTD655368:NTD655370 OCZ655368:OCZ655370 OMV655368:OMV655370 OWR655368:OWR655370 PGN655368:PGN655370 PQJ655368:PQJ655370 QAF655368:QAF655370 QKB655368:QKB655370 QTX655368:QTX655370 RDT655368:RDT655370 RNP655368:RNP655370 RXL655368:RXL655370 SHH655368:SHH655370 SRD655368:SRD655370 TAZ655368:TAZ655370 TKV655368:TKV655370 TUR655368:TUR655370 UEN655368:UEN655370 UOJ655368:UOJ655370 UYF655368:UYF655370 VIB655368:VIB655370 VRX655368:VRX655370 WBT655368:WBT655370 WLP655368:WLP655370 WVL655368:WVL655370 D720904:D720906 IZ720904:IZ720906 SV720904:SV720906 ACR720904:ACR720906 AMN720904:AMN720906 AWJ720904:AWJ720906 BGF720904:BGF720906 BQB720904:BQB720906 BZX720904:BZX720906 CJT720904:CJT720906 CTP720904:CTP720906 DDL720904:DDL720906 DNH720904:DNH720906 DXD720904:DXD720906 EGZ720904:EGZ720906 EQV720904:EQV720906 FAR720904:FAR720906 FKN720904:FKN720906 FUJ720904:FUJ720906 GEF720904:GEF720906 GOB720904:GOB720906 GXX720904:GXX720906 HHT720904:HHT720906 HRP720904:HRP720906 IBL720904:IBL720906 ILH720904:ILH720906 IVD720904:IVD720906 JEZ720904:JEZ720906 JOV720904:JOV720906 JYR720904:JYR720906 KIN720904:KIN720906 KSJ720904:KSJ720906 LCF720904:LCF720906 LMB720904:LMB720906 LVX720904:LVX720906 MFT720904:MFT720906 MPP720904:MPP720906 MZL720904:MZL720906 NJH720904:NJH720906 NTD720904:NTD720906 OCZ720904:OCZ720906 OMV720904:OMV720906 OWR720904:OWR720906 PGN720904:PGN720906 PQJ720904:PQJ720906 QAF720904:QAF720906 QKB720904:QKB720906 QTX720904:QTX720906 RDT720904:RDT720906 RNP720904:RNP720906 RXL720904:RXL720906 SHH720904:SHH720906 SRD720904:SRD720906 TAZ720904:TAZ720906 TKV720904:TKV720906 TUR720904:TUR720906 UEN720904:UEN720906 UOJ720904:UOJ720906 UYF720904:UYF720906 VIB720904:VIB720906 VRX720904:VRX720906 WBT720904:WBT720906 WLP720904:WLP720906 WVL720904:WVL720906 D786440:D786442 IZ786440:IZ786442 SV786440:SV786442 ACR786440:ACR786442 AMN786440:AMN786442 AWJ786440:AWJ786442 BGF786440:BGF786442 BQB786440:BQB786442 BZX786440:BZX786442 CJT786440:CJT786442 CTP786440:CTP786442 DDL786440:DDL786442 DNH786440:DNH786442 DXD786440:DXD786442 EGZ786440:EGZ786442 EQV786440:EQV786442 FAR786440:FAR786442 FKN786440:FKN786442 FUJ786440:FUJ786442 GEF786440:GEF786442 GOB786440:GOB786442 GXX786440:GXX786442 HHT786440:HHT786442 HRP786440:HRP786442 IBL786440:IBL786442 ILH786440:ILH786442 IVD786440:IVD786442 JEZ786440:JEZ786442 JOV786440:JOV786442 JYR786440:JYR786442 KIN786440:KIN786442 KSJ786440:KSJ786442 LCF786440:LCF786442 LMB786440:LMB786442 LVX786440:LVX786442 MFT786440:MFT786442 MPP786440:MPP786442 MZL786440:MZL786442 NJH786440:NJH786442 NTD786440:NTD786442 OCZ786440:OCZ786442 OMV786440:OMV786442 OWR786440:OWR786442 PGN786440:PGN786442 PQJ786440:PQJ786442 QAF786440:QAF786442 QKB786440:QKB786442 QTX786440:QTX786442 RDT786440:RDT786442 RNP786440:RNP786442 RXL786440:RXL786442 SHH786440:SHH786442 SRD786440:SRD786442 TAZ786440:TAZ786442 TKV786440:TKV786442 TUR786440:TUR786442 UEN786440:UEN786442 UOJ786440:UOJ786442 UYF786440:UYF786442 VIB786440:VIB786442 VRX786440:VRX786442 WBT786440:WBT786442 WLP786440:WLP786442 WVL786440:WVL786442 D851976:D851978 IZ851976:IZ851978 SV851976:SV851978 ACR851976:ACR851978 AMN851976:AMN851978 AWJ851976:AWJ851978 BGF851976:BGF851978 BQB851976:BQB851978 BZX851976:BZX851978 CJT851976:CJT851978 CTP851976:CTP851978 DDL851976:DDL851978 DNH851976:DNH851978 DXD851976:DXD851978 EGZ851976:EGZ851978 EQV851976:EQV851978 FAR851976:FAR851978 FKN851976:FKN851978 FUJ851976:FUJ851978 GEF851976:GEF851978 GOB851976:GOB851978 GXX851976:GXX851978 HHT851976:HHT851978 HRP851976:HRP851978 IBL851976:IBL851978 ILH851976:ILH851978 IVD851976:IVD851978 JEZ851976:JEZ851978 JOV851976:JOV851978 JYR851976:JYR851978 KIN851976:KIN851978 KSJ851976:KSJ851978 LCF851976:LCF851978 LMB851976:LMB851978 LVX851976:LVX851978 MFT851976:MFT851978 MPP851976:MPP851978 MZL851976:MZL851978 NJH851976:NJH851978 NTD851976:NTD851978 OCZ851976:OCZ851978 OMV851976:OMV851978 OWR851976:OWR851978 PGN851976:PGN851978 PQJ851976:PQJ851978 QAF851976:QAF851978 QKB851976:QKB851978 QTX851976:QTX851978 RDT851976:RDT851978 RNP851976:RNP851978 RXL851976:RXL851978 SHH851976:SHH851978 SRD851976:SRD851978 TAZ851976:TAZ851978 TKV851976:TKV851978 TUR851976:TUR851978 UEN851976:UEN851978 UOJ851976:UOJ851978 UYF851976:UYF851978 VIB851976:VIB851978 VRX851976:VRX851978 WBT851976:WBT851978 WLP851976:WLP851978 WVL851976:WVL851978 D917512:D917514 IZ917512:IZ917514 SV917512:SV917514 ACR917512:ACR917514 AMN917512:AMN917514 AWJ917512:AWJ917514 BGF917512:BGF917514 BQB917512:BQB917514 BZX917512:BZX917514 CJT917512:CJT917514 CTP917512:CTP917514 DDL917512:DDL917514 DNH917512:DNH917514 DXD917512:DXD917514 EGZ917512:EGZ917514 EQV917512:EQV917514 FAR917512:FAR917514 FKN917512:FKN917514 FUJ917512:FUJ917514 GEF917512:GEF917514 GOB917512:GOB917514 GXX917512:GXX917514 HHT917512:HHT917514 HRP917512:HRP917514 IBL917512:IBL917514 ILH917512:ILH917514 IVD917512:IVD917514 JEZ917512:JEZ917514 JOV917512:JOV917514 JYR917512:JYR917514 KIN917512:KIN917514 KSJ917512:KSJ917514 LCF917512:LCF917514 LMB917512:LMB917514 LVX917512:LVX917514 MFT917512:MFT917514 MPP917512:MPP917514 MZL917512:MZL917514 NJH917512:NJH917514 NTD917512:NTD917514 OCZ917512:OCZ917514 OMV917512:OMV917514 OWR917512:OWR917514 PGN917512:PGN917514 PQJ917512:PQJ917514 QAF917512:QAF917514 QKB917512:QKB917514 QTX917512:QTX917514 RDT917512:RDT917514 RNP917512:RNP917514 RXL917512:RXL917514 SHH917512:SHH917514 SRD917512:SRD917514 TAZ917512:TAZ917514 TKV917512:TKV917514 TUR917512:TUR917514 UEN917512:UEN917514 UOJ917512:UOJ917514 UYF917512:UYF917514 VIB917512:VIB917514 VRX917512:VRX917514 WBT917512:WBT917514 WLP917512:WLP917514 WVL917512:WVL917514 D983048:D983050 IZ983048:IZ983050 SV983048:SV983050 ACR983048:ACR983050 AMN983048:AMN983050 AWJ983048:AWJ983050 BGF983048:BGF983050 BQB983048:BQB983050 BZX983048:BZX983050 CJT983048:CJT983050 CTP983048:CTP983050 DDL983048:DDL983050 DNH983048:DNH983050 DXD983048:DXD983050 EGZ983048:EGZ983050 EQV983048:EQV983050 FAR983048:FAR983050 FKN983048:FKN983050 FUJ983048:FUJ983050 GEF983048:GEF983050 GOB983048:GOB983050 GXX983048:GXX983050 HHT983048:HHT983050 HRP983048:HRP983050 IBL983048:IBL983050 ILH983048:ILH983050 IVD983048:IVD983050 JEZ983048:JEZ983050 JOV983048:JOV983050 JYR983048:JYR983050 KIN983048:KIN983050 KSJ983048:KSJ983050 LCF983048:LCF983050 LMB983048:LMB983050 LVX983048:LVX983050 MFT983048:MFT983050 MPP983048:MPP983050 MZL983048:MZL983050 NJH983048:NJH983050 NTD983048:NTD983050 OCZ983048:OCZ983050 OMV983048:OMV983050 OWR983048:OWR983050 PGN983048:PGN983050 PQJ983048:PQJ983050 QAF983048:QAF983050 QKB983048:QKB983050 QTX983048:QTX983050 RDT983048:RDT983050 RNP983048:RNP983050 RXL983048:RXL983050 SHH983048:SHH983050 SRD983048:SRD983050 TAZ983048:TAZ983050 TKV983048:TKV983050 TUR983048:TUR983050 UEN983048:UEN983050 UOJ983048:UOJ983050 UYF983048:UYF983050 VIB983048:VIB983050 VRX983048:VRX983050 WBT983048:WBT983050 WLP983048:WLP983050 WVL983048:WVL983050" xr:uid="{180C60A9-2C6E-43BC-A51B-7EBB95C2292F}"/>
    <dataValidation allowBlank="1" showInputMessage="1" showErrorMessage="1" prompt="シート｢需要数様式記載用　図書名リスト｣の｢発行者番号｣欄を参照の上、３桁（002～）の「発行者番号」を入力してください。" sqref="E11:E13 JA11:JA13 SW11:SW13 ACS11:ACS13 AMO11:AMO13 AWK11:AWK13 BGG11:BGG13 BQC11:BQC13 BZY11:BZY13 CJU11:CJU13 CTQ11:CTQ13 DDM11:DDM13 DNI11:DNI13 DXE11:DXE13 EHA11:EHA13 EQW11:EQW13 FAS11:FAS13 FKO11:FKO13 FUK11:FUK13 GEG11:GEG13 GOC11:GOC13 GXY11:GXY13 HHU11:HHU13 HRQ11:HRQ13 IBM11:IBM13 ILI11:ILI13 IVE11:IVE13 JFA11:JFA13 JOW11:JOW13 JYS11:JYS13 KIO11:KIO13 KSK11:KSK13 LCG11:LCG13 LMC11:LMC13 LVY11:LVY13 MFU11:MFU13 MPQ11:MPQ13 MZM11:MZM13 NJI11:NJI13 NTE11:NTE13 ODA11:ODA13 OMW11:OMW13 OWS11:OWS13 PGO11:PGO13 PQK11:PQK13 QAG11:QAG13 QKC11:QKC13 QTY11:QTY13 RDU11:RDU13 RNQ11:RNQ13 RXM11:RXM13 SHI11:SHI13 SRE11:SRE13 TBA11:TBA13 TKW11:TKW13 TUS11:TUS13 UEO11:UEO13 UOK11:UOK13 UYG11:UYG13 VIC11:VIC13 VRY11:VRY13 WBU11:WBU13 WLQ11:WLQ13 WVM11:WVM13 E65544:E65546 JA65544:JA65546 SW65544:SW65546 ACS65544:ACS65546 AMO65544:AMO65546 AWK65544:AWK65546 BGG65544:BGG65546 BQC65544:BQC65546 BZY65544:BZY65546 CJU65544:CJU65546 CTQ65544:CTQ65546 DDM65544:DDM65546 DNI65544:DNI65546 DXE65544:DXE65546 EHA65544:EHA65546 EQW65544:EQW65546 FAS65544:FAS65546 FKO65544:FKO65546 FUK65544:FUK65546 GEG65544:GEG65546 GOC65544:GOC65546 GXY65544:GXY65546 HHU65544:HHU65546 HRQ65544:HRQ65546 IBM65544:IBM65546 ILI65544:ILI65546 IVE65544:IVE65546 JFA65544:JFA65546 JOW65544:JOW65546 JYS65544:JYS65546 KIO65544:KIO65546 KSK65544:KSK65546 LCG65544:LCG65546 LMC65544:LMC65546 LVY65544:LVY65546 MFU65544:MFU65546 MPQ65544:MPQ65546 MZM65544:MZM65546 NJI65544:NJI65546 NTE65544:NTE65546 ODA65544:ODA65546 OMW65544:OMW65546 OWS65544:OWS65546 PGO65544:PGO65546 PQK65544:PQK65546 QAG65544:QAG65546 QKC65544:QKC65546 QTY65544:QTY65546 RDU65544:RDU65546 RNQ65544:RNQ65546 RXM65544:RXM65546 SHI65544:SHI65546 SRE65544:SRE65546 TBA65544:TBA65546 TKW65544:TKW65546 TUS65544:TUS65546 UEO65544:UEO65546 UOK65544:UOK65546 UYG65544:UYG65546 VIC65544:VIC65546 VRY65544:VRY65546 WBU65544:WBU65546 WLQ65544:WLQ65546 WVM65544:WVM65546 E131080:E131082 JA131080:JA131082 SW131080:SW131082 ACS131080:ACS131082 AMO131080:AMO131082 AWK131080:AWK131082 BGG131080:BGG131082 BQC131080:BQC131082 BZY131080:BZY131082 CJU131080:CJU131082 CTQ131080:CTQ131082 DDM131080:DDM131082 DNI131080:DNI131082 DXE131080:DXE131082 EHA131080:EHA131082 EQW131080:EQW131082 FAS131080:FAS131082 FKO131080:FKO131082 FUK131080:FUK131082 GEG131080:GEG131082 GOC131080:GOC131082 GXY131080:GXY131082 HHU131080:HHU131082 HRQ131080:HRQ131082 IBM131080:IBM131082 ILI131080:ILI131082 IVE131080:IVE131082 JFA131080:JFA131082 JOW131080:JOW131082 JYS131080:JYS131082 KIO131080:KIO131082 KSK131080:KSK131082 LCG131080:LCG131082 LMC131080:LMC131082 LVY131080:LVY131082 MFU131080:MFU131082 MPQ131080:MPQ131082 MZM131080:MZM131082 NJI131080:NJI131082 NTE131080:NTE131082 ODA131080:ODA131082 OMW131080:OMW131082 OWS131080:OWS131082 PGO131080:PGO131082 PQK131080:PQK131082 QAG131080:QAG131082 QKC131080:QKC131082 QTY131080:QTY131082 RDU131080:RDU131082 RNQ131080:RNQ131082 RXM131080:RXM131082 SHI131080:SHI131082 SRE131080:SRE131082 TBA131080:TBA131082 TKW131080:TKW131082 TUS131080:TUS131082 UEO131080:UEO131082 UOK131080:UOK131082 UYG131080:UYG131082 VIC131080:VIC131082 VRY131080:VRY131082 WBU131080:WBU131082 WLQ131080:WLQ131082 WVM131080:WVM131082 E196616:E196618 JA196616:JA196618 SW196616:SW196618 ACS196616:ACS196618 AMO196616:AMO196618 AWK196616:AWK196618 BGG196616:BGG196618 BQC196616:BQC196618 BZY196616:BZY196618 CJU196616:CJU196618 CTQ196616:CTQ196618 DDM196616:DDM196618 DNI196616:DNI196618 DXE196616:DXE196618 EHA196616:EHA196618 EQW196616:EQW196618 FAS196616:FAS196618 FKO196616:FKO196618 FUK196616:FUK196618 GEG196616:GEG196618 GOC196616:GOC196618 GXY196616:GXY196618 HHU196616:HHU196618 HRQ196616:HRQ196618 IBM196616:IBM196618 ILI196616:ILI196618 IVE196616:IVE196618 JFA196616:JFA196618 JOW196616:JOW196618 JYS196616:JYS196618 KIO196616:KIO196618 KSK196616:KSK196618 LCG196616:LCG196618 LMC196616:LMC196618 LVY196616:LVY196618 MFU196616:MFU196618 MPQ196616:MPQ196618 MZM196616:MZM196618 NJI196616:NJI196618 NTE196616:NTE196618 ODA196616:ODA196618 OMW196616:OMW196618 OWS196616:OWS196618 PGO196616:PGO196618 PQK196616:PQK196618 QAG196616:QAG196618 QKC196616:QKC196618 QTY196616:QTY196618 RDU196616:RDU196618 RNQ196616:RNQ196618 RXM196616:RXM196618 SHI196616:SHI196618 SRE196616:SRE196618 TBA196616:TBA196618 TKW196616:TKW196618 TUS196616:TUS196618 UEO196616:UEO196618 UOK196616:UOK196618 UYG196616:UYG196618 VIC196616:VIC196618 VRY196616:VRY196618 WBU196616:WBU196618 WLQ196616:WLQ196618 WVM196616:WVM196618 E262152:E262154 JA262152:JA262154 SW262152:SW262154 ACS262152:ACS262154 AMO262152:AMO262154 AWK262152:AWK262154 BGG262152:BGG262154 BQC262152:BQC262154 BZY262152:BZY262154 CJU262152:CJU262154 CTQ262152:CTQ262154 DDM262152:DDM262154 DNI262152:DNI262154 DXE262152:DXE262154 EHA262152:EHA262154 EQW262152:EQW262154 FAS262152:FAS262154 FKO262152:FKO262154 FUK262152:FUK262154 GEG262152:GEG262154 GOC262152:GOC262154 GXY262152:GXY262154 HHU262152:HHU262154 HRQ262152:HRQ262154 IBM262152:IBM262154 ILI262152:ILI262154 IVE262152:IVE262154 JFA262152:JFA262154 JOW262152:JOW262154 JYS262152:JYS262154 KIO262152:KIO262154 KSK262152:KSK262154 LCG262152:LCG262154 LMC262152:LMC262154 LVY262152:LVY262154 MFU262152:MFU262154 MPQ262152:MPQ262154 MZM262152:MZM262154 NJI262152:NJI262154 NTE262152:NTE262154 ODA262152:ODA262154 OMW262152:OMW262154 OWS262152:OWS262154 PGO262152:PGO262154 PQK262152:PQK262154 QAG262152:QAG262154 QKC262152:QKC262154 QTY262152:QTY262154 RDU262152:RDU262154 RNQ262152:RNQ262154 RXM262152:RXM262154 SHI262152:SHI262154 SRE262152:SRE262154 TBA262152:TBA262154 TKW262152:TKW262154 TUS262152:TUS262154 UEO262152:UEO262154 UOK262152:UOK262154 UYG262152:UYG262154 VIC262152:VIC262154 VRY262152:VRY262154 WBU262152:WBU262154 WLQ262152:WLQ262154 WVM262152:WVM262154 E327688:E327690 JA327688:JA327690 SW327688:SW327690 ACS327688:ACS327690 AMO327688:AMO327690 AWK327688:AWK327690 BGG327688:BGG327690 BQC327688:BQC327690 BZY327688:BZY327690 CJU327688:CJU327690 CTQ327688:CTQ327690 DDM327688:DDM327690 DNI327688:DNI327690 DXE327688:DXE327690 EHA327688:EHA327690 EQW327688:EQW327690 FAS327688:FAS327690 FKO327688:FKO327690 FUK327688:FUK327690 GEG327688:GEG327690 GOC327688:GOC327690 GXY327688:GXY327690 HHU327688:HHU327690 HRQ327688:HRQ327690 IBM327688:IBM327690 ILI327688:ILI327690 IVE327688:IVE327690 JFA327688:JFA327690 JOW327688:JOW327690 JYS327688:JYS327690 KIO327688:KIO327690 KSK327688:KSK327690 LCG327688:LCG327690 LMC327688:LMC327690 LVY327688:LVY327690 MFU327688:MFU327690 MPQ327688:MPQ327690 MZM327688:MZM327690 NJI327688:NJI327690 NTE327688:NTE327690 ODA327688:ODA327690 OMW327688:OMW327690 OWS327688:OWS327690 PGO327688:PGO327690 PQK327688:PQK327690 QAG327688:QAG327690 QKC327688:QKC327690 QTY327688:QTY327690 RDU327688:RDU327690 RNQ327688:RNQ327690 RXM327688:RXM327690 SHI327688:SHI327690 SRE327688:SRE327690 TBA327688:TBA327690 TKW327688:TKW327690 TUS327688:TUS327690 UEO327688:UEO327690 UOK327688:UOK327690 UYG327688:UYG327690 VIC327688:VIC327690 VRY327688:VRY327690 WBU327688:WBU327690 WLQ327688:WLQ327690 WVM327688:WVM327690 E393224:E393226 JA393224:JA393226 SW393224:SW393226 ACS393224:ACS393226 AMO393224:AMO393226 AWK393224:AWK393226 BGG393224:BGG393226 BQC393224:BQC393226 BZY393224:BZY393226 CJU393224:CJU393226 CTQ393224:CTQ393226 DDM393224:DDM393226 DNI393224:DNI393226 DXE393224:DXE393226 EHA393224:EHA393226 EQW393224:EQW393226 FAS393224:FAS393226 FKO393224:FKO393226 FUK393224:FUK393226 GEG393224:GEG393226 GOC393224:GOC393226 GXY393224:GXY393226 HHU393224:HHU393226 HRQ393224:HRQ393226 IBM393224:IBM393226 ILI393224:ILI393226 IVE393224:IVE393226 JFA393224:JFA393226 JOW393224:JOW393226 JYS393224:JYS393226 KIO393224:KIO393226 KSK393224:KSK393226 LCG393224:LCG393226 LMC393224:LMC393226 LVY393224:LVY393226 MFU393224:MFU393226 MPQ393224:MPQ393226 MZM393224:MZM393226 NJI393224:NJI393226 NTE393224:NTE393226 ODA393224:ODA393226 OMW393224:OMW393226 OWS393224:OWS393226 PGO393224:PGO393226 PQK393224:PQK393226 QAG393224:QAG393226 QKC393224:QKC393226 QTY393224:QTY393226 RDU393224:RDU393226 RNQ393224:RNQ393226 RXM393224:RXM393226 SHI393224:SHI393226 SRE393224:SRE393226 TBA393224:TBA393226 TKW393224:TKW393226 TUS393224:TUS393226 UEO393224:UEO393226 UOK393224:UOK393226 UYG393224:UYG393226 VIC393224:VIC393226 VRY393224:VRY393226 WBU393224:WBU393226 WLQ393224:WLQ393226 WVM393224:WVM393226 E458760:E458762 JA458760:JA458762 SW458760:SW458762 ACS458760:ACS458762 AMO458760:AMO458762 AWK458760:AWK458762 BGG458760:BGG458762 BQC458760:BQC458762 BZY458760:BZY458762 CJU458760:CJU458762 CTQ458760:CTQ458762 DDM458760:DDM458762 DNI458760:DNI458762 DXE458760:DXE458762 EHA458760:EHA458762 EQW458760:EQW458762 FAS458760:FAS458762 FKO458760:FKO458762 FUK458760:FUK458762 GEG458760:GEG458762 GOC458760:GOC458762 GXY458760:GXY458762 HHU458760:HHU458762 HRQ458760:HRQ458762 IBM458760:IBM458762 ILI458760:ILI458762 IVE458760:IVE458762 JFA458760:JFA458762 JOW458760:JOW458762 JYS458760:JYS458762 KIO458760:KIO458762 KSK458760:KSK458762 LCG458760:LCG458762 LMC458760:LMC458762 LVY458760:LVY458762 MFU458760:MFU458762 MPQ458760:MPQ458762 MZM458760:MZM458762 NJI458760:NJI458762 NTE458760:NTE458762 ODA458760:ODA458762 OMW458760:OMW458762 OWS458760:OWS458762 PGO458760:PGO458762 PQK458760:PQK458762 QAG458760:QAG458762 QKC458760:QKC458762 QTY458760:QTY458762 RDU458760:RDU458762 RNQ458760:RNQ458762 RXM458760:RXM458762 SHI458760:SHI458762 SRE458760:SRE458762 TBA458760:TBA458762 TKW458760:TKW458762 TUS458760:TUS458762 UEO458760:UEO458762 UOK458760:UOK458762 UYG458760:UYG458762 VIC458760:VIC458762 VRY458760:VRY458762 WBU458760:WBU458762 WLQ458760:WLQ458762 WVM458760:WVM458762 E524296:E524298 JA524296:JA524298 SW524296:SW524298 ACS524296:ACS524298 AMO524296:AMO524298 AWK524296:AWK524298 BGG524296:BGG524298 BQC524296:BQC524298 BZY524296:BZY524298 CJU524296:CJU524298 CTQ524296:CTQ524298 DDM524296:DDM524298 DNI524296:DNI524298 DXE524296:DXE524298 EHA524296:EHA524298 EQW524296:EQW524298 FAS524296:FAS524298 FKO524296:FKO524298 FUK524296:FUK524298 GEG524296:GEG524298 GOC524296:GOC524298 GXY524296:GXY524298 HHU524296:HHU524298 HRQ524296:HRQ524298 IBM524296:IBM524298 ILI524296:ILI524298 IVE524296:IVE524298 JFA524296:JFA524298 JOW524296:JOW524298 JYS524296:JYS524298 KIO524296:KIO524298 KSK524296:KSK524298 LCG524296:LCG524298 LMC524296:LMC524298 LVY524296:LVY524298 MFU524296:MFU524298 MPQ524296:MPQ524298 MZM524296:MZM524298 NJI524296:NJI524298 NTE524296:NTE524298 ODA524296:ODA524298 OMW524296:OMW524298 OWS524296:OWS524298 PGO524296:PGO524298 PQK524296:PQK524298 QAG524296:QAG524298 QKC524296:QKC524298 QTY524296:QTY524298 RDU524296:RDU524298 RNQ524296:RNQ524298 RXM524296:RXM524298 SHI524296:SHI524298 SRE524296:SRE524298 TBA524296:TBA524298 TKW524296:TKW524298 TUS524296:TUS524298 UEO524296:UEO524298 UOK524296:UOK524298 UYG524296:UYG524298 VIC524296:VIC524298 VRY524296:VRY524298 WBU524296:WBU524298 WLQ524296:WLQ524298 WVM524296:WVM524298 E589832:E589834 JA589832:JA589834 SW589832:SW589834 ACS589832:ACS589834 AMO589832:AMO589834 AWK589832:AWK589834 BGG589832:BGG589834 BQC589832:BQC589834 BZY589832:BZY589834 CJU589832:CJU589834 CTQ589832:CTQ589834 DDM589832:DDM589834 DNI589832:DNI589834 DXE589832:DXE589834 EHA589832:EHA589834 EQW589832:EQW589834 FAS589832:FAS589834 FKO589832:FKO589834 FUK589832:FUK589834 GEG589832:GEG589834 GOC589832:GOC589834 GXY589832:GXY589834 HHU589832:HHU589834 HRQ589832:HRQ589834 IBM589832:IBM589834 ILI589832:ILI589834 IVE589832:IVE589834 JFA589832:JFA589834 JOW589832:JOW589834 JYS589832:JYS589834 KIO589832:KIO589834 KSK589832:KSK589834 LCG589832:LCG589834 LMC589832:LMC589834 LVY589832:LVY589834 MFU589832:MFU589834 MPQ589832:MPQ589834 MZM589832:MZM589834 NJI589832:NJI589834 NTE589832:NTE589834 ODA589832:ODA589834 OMW589832:OMW589834 OWS589832:OWS589834 PGO589832:PGO589834 PQK589832:PQK589834 QAG589832:QAG589834 QKC589832:QKC589834 QTY589832:QTY589834 RDU589832:RDU589834 RNQ589832:RNQ589834 RXM589832:RXM589834 SHI589832:SHI589834 SRE589832:SRE589834 TBA589832:TBA589834 TKW589832:TKW589834 TUS589832:TUS589834 UEO589832:UEO589834 UOK589832:UOK589834 UYG589832:UYG589834 VIC589832:VIC589834 VRY589832:VRY589834 WBU589832:WBU589834 WLQ589832:WLQ589834 WVM589832:WVM589834 E655368:E655370 JA655368:JA655370 SW655368:SW655370 ACS655368:ACS655370 AMO655368:AMO655370 AWK655368:AWK655370 BGG655368:BGG655370 BQC655368:BQC655370 BZY655368:BZY655370 CJU655368:CJU655370 CTQ655368:CTQ655370 DDM655368:DDM655370 DNI655368:DNI655370 DXE655368:DXE655370 EHA655368:EHA655370 EQW655368:EQW655370 FAS655368:FAS655370 FKO655368:FKO655370 FUK655368:FUK655370 GEG655368:GEG655370 GOC655368:GOC655370 GXY655368:GXY655370 HHU655368:HHU655370 HRQ655368:HRQ655370 IBM655368:IBM655370 ILI655368:ILI655370 IVE655368:IVE655370 JFA655368:JFA655370 JOW655368:JOW655370 JYS655368:JYS655370 KIO655368:KIO655370 KSK655368:KSK655370 LCG655368:LCG655370 LMC655368:LMC655370 LVY655368:LVY655370 MFU655368:MFU655370 MPQ655368:MPQ655370 MZM655368:MZM655370 NJI655368:NJI655370 NTE655368:NTE655370 ODA655368:ODA655370 OMW655368:OMW655370 OWS655368:OWS655370 PGO655368:PGO655370 PQK655368:PQK655370 QAG655368:QAG655370 QKC655368:QKC655370 QTY655368:QTY655370 RDU655368:RDU655370 RNQ655368:RNQ655370 RXM655368:RXM655370 SHI655368:SHI655370 SRE655368:SRE655370 TBA655368:TBA655370 TKW655368:TKW655370 TUS655368:TUS655370 UEO655368:UEO655370 UOK655368:UOK655370 UYG655368:UYG655370 VIC655368:VIC655370 VRY655368:VRY655370 WBU655368:WBU655370 WLQ655368:WLQ655370 WVM655368:WVM655370 E720904:E720906 JA720904:JA720906 SW720904:SW720906 ACS720904:ACS720906 AMO720904:AMO720906 AWK720904:AWK720906 BGG720904:BGG720906 BQC720904:BQC720906 BZY720904:BZY720906 CJU720904:CJU720906 CTQ720904:CTQ720906 DDM720904:DDM720906 DNI720904:DNI720906 DXE720904:DXE720906 EHA720904:EHA720906 EQW720904:EQW720906 FAS720904:FAS720906 FKO720904:FKO720906 FUK720904:FUK720906 GEG720904:GEG720906 GOC720904:GOC720906 GXY720904:GXY720906 HHU720904:HHU720906 HRQ720904:HRQ720906 IBM720904:IBM720906 ILI720904:ILI720906 IVE720904:IVE720906 JFA720904:JFA720906 JOW720904:JOW720906 JYS720904:JYS720906 KIO720904:KIO720906 KSK720904:KSK720906 LCG720904:LCG720906 LMC720904:LMC720906 LVY720904:LVY720906 MFU720904:MFU720906 MPQ720904:MPQ720906 MZM720904:MZM720906 NJI720904:NJI720906 NTE720904:NTE720906 ODA720904:ODA720906 OMW720904:OMW720906 OWS720904:OWS720906 PGO720904:PGO720906 PQK720904:PQK720906 QAG720904:QAG720906 QKC720904:QKC720906 QTY720904:QTY720906 RDU720904:RDU720906 RNQ720904:RNQ720906 RXM720904:RXM720906 SHI720904:SHI720906 SRE720904:SRE720906 TBA720904:TBA720906 TKW720904:TKW720906 TUS720904:TUS720906 UEO720904:UEO720906 UOK720904:UOK720906 UYG720904:UYG720906 VIC720904:VIC720906 VRY720904:VRY720906 WBU720904:WBU720906 WLQ720904:WLQ720906 WVM720904:WVM720906 E786440:E786442 JA786440:JA786442 SW786440:SW786442 ACS786440:ACS786442 AMO786440:AMO786442 AWK786440:AWK786442 BGG786440:BGG786442 BQC786440:BQC786442 BZY786440:BZY786442 CJU786440:CJU786442 CTQ786440:CTQ786442 DDM786440:DDM786442 DNI786440:DNI786442 DXE786440:DXE786442 EHA786440:EHA786442 EQW786440:EQW786442 FAS786440:FAS786442 FKO786440:FKO786442 FUK786440:FUK786442 GEG786440:GEG786442 GOC786440:GOC786442 GXY786440:GXY786442 HHU786440:HHU786442 HRQ786440:HRQ786442 IBM786440:IBM786442 ILI786440:ILI786442 IVE786440:IVE786442 JFA786440:JFA786442 JOW786440:JOW786442 JYS786440:JYS786442 KIO786440:KIO786442 KSK786440:KSK786442 LCG786440:LCG786442 LMC786440:LMC786442 LVY786440:LVY786442 MFU786440:MFU786442 MPQ786440:MPQ786442 MZM786440:MZM786442 NJI786440:NJI786442 NTE786440:NTE786442 ODA786440:ODA786442 OMW786440:OMW786442 OWS786440:OWS786442 PGO786440:PGO786442 PQK786440:PQK786442 QAG786440:QAG786442 QKC786440:QKC786442 QTY786440:QTY786442 RDU786440:RDU786442 RNQ786440:RNQ786442 RXM786440:RXM786442 SHI786440:SHI786442 SRE786440:SRE786442 TBA786440:TBA786442 TKW786440:TKW786442 TUS786440:TUS786442 UEO786440:UEO786442 UOK786440:UOK786442 UYG786440:UYG786442 VIC786440:VIC786442 VRY786440:VRY786442 WBU786440:WBU786442 WLQ786440:WLQ786442 WVM786440:WVM786442 E851976:E851978 JA851976:JA851978 SW851976:SW851978 ACS851976:ACS851978 AMO851976:AMO851978 AWK851976:AWK851978 BGG851976:BGG851978 BQC851976:BQC851978 BZY851976:BZY851978 CJU851976:CJU851978 CTQ851976:CTQ851978 DDM851976:DDM851978 DNI851976:DNI851978 DXE851976:DXE851978 EHA851976:EHA851978 EQW851976:EQW851978 FAS851976:FAS851978 FKO851976:FKO851978 FUK851976:FUK851978 GEG851976:GEG851978 GOC851976:GOC851978 GXY851976:GXY851978 HHU851976:HHU851978 HRQ851976:HRQ851978 IBM851976:IBM851978 ILI851976:ILI851978 IVE851976:IVE851978 JFA851976:JFA851978 JOW851976:JOW851978 JYS851976:JYS851978 KIO851976:KIO851978 KSK851976:KSK851978 LCG851976:LCG851978 LMC851976:LMC851978 LVY851976:LVY851978 MFU851976:MFU851978 MPQ851976:MPQ851978 MZM851976:MZM851978 NJI851976:NJI851978 NTE851976:NTE851978 ODA851976:ODA851978 OMW851976:OMW851978 OWS851976:OWS851978 PGO851976:PGO851978 PQK851976:PQK851978 QAG851976:QAG851978 QKC851976:QKC851978 QTY851976:QTY851978 RDU851976:RDU851978 RNQ851976:RNQ851978 RXM851976:RXM851978 SHI851976:SHI851978 SRE851976:SRE851978 TBA851976:TBA851978 TKW851976:TKW851978 TUS851976:TUS851978 UEO851976:UEO851978 UOK851976:UOK851978 UYG851976:UYG851978 VIC851976:VIC851978 VRY851976:VRY851978 WBU851976:WBU851978 WLQ851976:WLQ851978 WVM851976:WVM851978 E917512:E917514 JA917512:JA917514 SW917512:SW917514 ACS917512:ACS917514 AMO917512:AMO917514 AWK917512:AWK917514 BGG917512:BGG917514 BQC917512:BQC917514 BZY917512:BZY917514 CJU917512:CJU917514 CTQ917512:CTQ917514 DDM917512:DDM917514 DNI917512:DNI917514 DXE917512:DXE917514 EHA917512:EHA917514 EQW917512:EQW917514 FAS917512:FAS917514 FKO917512:FKO917514 FUK917512:FUK917514 GEG917512:GEG917514 GOC917512:GOC917514 GXY917512:GXY917514 HHU917512:HHU917514 HRQ917512:HRQ917514 IBM917512:IBM917514 ILI917512:ILI917514 IVE917512:IVE917514 JFA917512:JFA917514 JOW917512:JOW917514 JYS917512:JYS917514 KIO917512:KIO917514 KSK917512:KSK917514 LCG917512:LCG917514 LMC917512:LMC917514 LVY917512:LVY917514 MFU917512:MFU917514 MPQ917512:MPQ917514 MZM917512:MZM917514 NJI917512:NJI917514 NTE917512:NTE917514 ODA917512:ODA917514 OMW917512:OMW917514 OWS917512:OWS917514 PGO917512:PGO917514 PQK917512:PQK917514 QAG917512:QAG917514 QKC917512:QKC917514 QTY917512:QTY917514 RDU917512:RDU917514 RNQ917512:RNQ917514 RXM917512:RXM917514 SHI917512:SHI917514 SRE917512:SRE917514 TBA917512:TBA917514 TKW917512:TKW917514 TUS917512:TUS917514 UEO917512:UEO917514 UOK917512:UOK917514 UYG917512:UYG917514 VIC917512:VIC917514 VRY917512:VRY917514 WBU917512:WBU917514 WLQ917512:WLQ917514 WVM917512:WVM917514 E983048:E983050 JA983048:JA983050 SW983048:SW983050 ACS983048:ACS983050 AMO983048:AMO983050 AWK983048:AWK983050 BGG983048:BGG983050 BQC983048:BQC983050 BZY983048:BZY983050 CJU983048:CJU983050 CTQ983048:CTQ983050 DDM983048:DDM983050 DNI983048:DNI983050 DXE983048:DXE983050 EHA983048:EHA983050 EQW983048:EQW983050 FAS983048:FAS983050 FKO983048:FKO983050 FUK983048:FUK983050 GEG983048:GEG983050 GOC983048:GOC983050 GXY983048:GXY983050 HHU983048:HHU983050 HRQ983048:HRQ983050 IBM983048:IBM983050 ILI983048:ILI983050 IVE983048:IVE983050 JFA983048:JFA983050 JOW983048:JOW983050 JYS983048:JYS983050 KIO983048:KIO983050 KSK983048:KSK983050 LCG983048:LCG983050 LMC983048:LMC983050 LVY983048:LVY983050 MFU983048:MFU983050 MPQ983048:MPQ983050 MZM983048:MZM983050 NJI983048:NJI983050 NTE983048:NTE983050 ODA983048:ODA983050 OMW983048:OMW983050 OWS983048:OWS983050 PGO983048:PGO983050 PQK983048:PQK983050 QAG983048:QAG983050 QKC983048:QKC983050 QTY983048:QTY983050 RDU983048:RDU983050 RNQ983048:RNQ983050 RXM983048:RXM983050 SHI983048:SHI983050 SRE983048:SRE983050 TBA983048:TBA983050 TKW983048:TKW983050 TUS983048:TUS983050 UEO983048:UEO983050 UOK983048:UOK983050 UYG983048:UYG983050 VIC983048:VIC983050 VRY983048:VRY983050 WBU983048:WBU983050 WLQ983048:WLQ983050 WVM983048:WVM983050" xr:uid="{C5C86879-E6D6-4FA2-9392-C018DEB58D9D}"/>
    <dataValidation allowBlank="1" showInputMessage="1" showErrorMessage="1" prompt="学校名を記入してください。_x000a_なお、国立大学法人、公立大学法人附属学校及び私立学校の場合、設置者名も記載ください。_x000a_例：○○大学附属○○小学校" sqref="A11:A13 IW11:IW13 SS11:SS13 ACO11:ACO13 AMK11:AMK13 AWG11:AWG13 BGC11:BGC13 BPY11:BPY13 BZU11:BZU13 CJQ11:CJQ13 CTM11:CTM13 DDI11:DDI13 DNE11:DNE13 DXA11:DXA13 EGW11:EGW13 EQS11:EQS13 FAO11:FAO13 FKK11:FKK13 FUG11:FUG13 GEC11:GEC13 GNY11:GNY13 GXU11:GXU13 HHQ11:HHQ13 HRM11:HRM13 IBI11:IBI13 ILE11:ILE13 IVA11:IVA13 JEW11:JEW13 JOS11:JOS13 JYO11:JYO13 KIK11:KIK13 KSG11:KSG13 LCC11:LCC13 LLY11:LLY13 LVU11:LVU13 MFQ11:MFQ13 MPM11:MPM13 MZI11:MZI13 NJE11:NJE13 NTA11:NTA13 OCW11:OCW13 OMS11:OMS13 OWO11:OWO13 PGK11:PGK13 PQG11:PQG13 QAC11:QAC13 QJY11:QJY13 QTU11:QTU13 RDQ11:RDQ13 RNM11:RNM13 RXI11:RXI13 SHE11:SHE13 SRA11:SRA13 TAW11:TAW13 TKS11:TKS13 TUO11:TUO13 UEK11:UEK13 UOG11:UOG13 UYC11:UYC13 VHY11:VHY13 VRU11:VRU13 WBQ11:WBQ13 WLM11:WLM13 WVI11:WVI13 A65544:A65546 IW65544:IW65546 SS65544:SS65546 ACO65544:ACO65546 AMK65544:AMK65546 AWG65544:AWG65546 BGC65544:BGC65546 BPY65544:BPY65546 BZU65544:BZU65546 CJQ65544:CJQ65546 CTM65544:CTM65546 DDI65544:DDI65546 DNE65544:DNE65546 DXA65544:DXA65546 EGW65544:EGW65546 EQS65544:EQS65546 FAO65544:FAO65546 FKK65544:FKK65546 FUG65544:FUG65546 GEC65544:GEC65546 GNY65544:GNY65546 GXU65544:GXU65546 HHQ65544:HHQ65546 HRM65544:HRM65546 IBI65544:IBI65546 ILE65544:ILE65546 IVA65544:IVA65546 JEW65544:JEW65546 JOS65544:JOS65546 JYO65544:JYO65546 KIK65544:KIK65546 KSG65544:KSG65546 LCC65544:LCC65546 LLY65544:LLY65546 LVU65544:LVU65546 MFQ65544:MFQ65546 MPM65544:MPM65546 MZI65544:MZI65546 NJE65544:NJE65546 NTA65544:NTA65546 OCW65544:OCW65546 OMS65544:OMS65546 OWO65544:OWO65546 PGK65544:PGK65546 PQG65544:PQG65546 QAC65544:QAC65546 QJY65544:QJY65546 QTU65544:QTU65546 RDQ65544:RDQ65546 RNM65544:RNM65546 RXI65544:RXI65546 SHE65544:SHE65546 SRA65544:SRA65546 TAW65544:TAW65546 TKS65544:TKS65546 TUO65544:TUO65546 UEK65544:UEK65546 UOG65544:UOG65546 UYC65544:UYC65546 VHY65544:VHY65546 VRU65544:VRU65546 WBQ65544:WBQ65546 WLM65544:WLM65546 WVI65544:WVI65546 A131080:A131082 IW131080:IW131082 SS131080:SS131082 ACO131080:ACO131082 AMK131080:AMK131082 AWG131080:AWG131082 BGC131080:BGC131082 BPY131080:BPY131082 BZU131080:BZU131082 CJQ131080:CJQ131082 CTM131080:CTM131082 DDI131080:DDI131082 DNE131080:DNE131082 DXA131080:DXA131082 EGW131080:EGW131082 EQS131080:EQS131082 FAO131080:FAO131082 FKK131080:FKK131082 FUG131080:FUG131082 GEC131080:GEC131082 GNY131080:GNY131082 GXU131080:GXU131082 HHQ131080:HHQ131082 HRM131080:HRM131082 IBI131080:IBI131082 ILE131080:ILE131082 IVA131080:IVA131082 JEW131080:JEW131082 JOS131080:JOS131082 JYO131080:JYO131082 KIK131080:KIK131082 KSG131080:KSG131082 LCC131080:LCC131082 LLY131080:LLY131082 LVU131080:LVU131082 MFQ131080:MFQ131082 MPM131080:MPM131082 MZI131080:MZI131082 NJE131080:NJE131082 NTA131080:NTA131082 OCW131080:OCW131082 OMS131080:OMS131082 OWO131080:OWO131082 PGK131080:PGK131082 PQG131080:PQG131082 QAC131080:QAC131082 QJY131080:QJY131082 QTU131080:QTU131082 RDQ131080:RDQ131082 RNM131080:RNM131082 RXI131080:RXI131082 SHE131080:SHE131082 SRA131080:SRA131082 TAW131080:TAW131082 TKS131080:TKS131082 TUO131080:TUO131082 UEK131080:UEK131082 UOG131080:UOG131082 UYC131080:UYC131082 VHY131080:VHY131082 VRU131080:VRU131082 WBQ131080:WBQ131082 WLM131080:WLM131082 WVI131080:WVI131082 A196616:A196618 IW196616:IW196618 SS196616:SS196618 ACO196616:ACO196618 AMK196616:AMK196618 AWG196616:AWG196618 BGC196616:BGC196618 BPY196616:BPY196618 BZU196616:BZU196618 CJQ196616:CJQ196618 CTM196616:CTM196618 DDI196616:DDI196618 DNE196616:DNE196618 DXA196616:DXA196618 EGW196616:EGW196618 EQS196616:EQS196618 FAO196616:FAO196618 FKK196616:FKK196618 FUG196616:FUG196618 GEC196616:GEC196618 GNY196616:GNY196618 GXU196616:GXU196618 HHQ196616:HHQ196618 HRM196616:HRM196618 IBI196616:IBI196618 ILE196616:ILE196618 IVA196616:IVA196618 JEW196616:JEW196618 JOS196616:JOS196618 JYO196616:JYO196618 KIK196616:KIK196618 KSG196616:KSG196618 LCC196616:LCC196618 LLY196616:LLY196618 LVU196616:LVU196618 MFQ196616:MFQ196618 MPM196616:MPM196618 MZI196616:MZI196618 NJE196616:NJE196618 NTA196616:NTA196618 OCW196616:OCW196618 OMS196616:OMS196618 OWO196616:OWO196618 PGK196616:PGK196618 PQG196616:PQG196618 QAC196616:QAC196618 QJY196616:QJY196618 QTU196616:QTU196618 RDQ196616:RDQ196618 RNM196616:RNM196618 RXI196616:RXI196618 SHE196616:SHE196618 SRA196616:SRA196618 TAW196616:TAW196618 TKS196616:TKS196618 TUO196616:TUO196618 UEK196616:UEK196618 UOG196616:UOG196618 UYC196616:UYC196618 VHY196616:VHY196618 VRU196616:VRU196618 WBQ196616:WBQ196618 WLM196616:WLM196618 WVI196616:WVI196618 A262152:A262154 IW262152:IW262154 SS262152:SS262154 ACO262152:ACO262154 AMK262152:AMK262154 AWG262152:AWG262154 BGC262152:BGC262154 BPY262152:BPY262154 BZU262152:BZU262154 CJQ262152:CJQ262154 CTM262152:CTM262154 DDI262152:DDI262154 DNE262152:DNE262154 DXA262152:DXA262154 EGW262152:EGW262154 EQS262152:EQS262154 FAO262152:FAO262154 FKK262152:FKK262154 FUG262152:FUG262154 GEC262152:GEC262154 GNY262152:GNY262154 GXU262152:GXU262154 HHQ262152:HHQ262154 HRM262152:HRM262154 IBI262152:IBI262154 ILE262152:ILE262154 IVA262152:IVA262154 JEW262152:JEW262154 JOS262152:JOS262154 JYO262152:JYO262154 KIK262152:KIK262154 KSG262152:KSG262154 LCC262152:LCC262154 LLY262152:LLY262154 LVU262152:LVU262154 MFQ262152:MFQ262154 MPM262152:MPM262154 MZI262152:MZI262154 NJE262152:NJE262154 NTA262152:NTA262154 OCW262152:OCW262154 OMS262152:OMS262154 OWO262152:OWO262154 PGK262152:PGK262154 PQG262152:PQG262154 QAC262152:QAC262154 QJY262152:QJY262154 QTU262152:QTU262154 RDQ262152:RDQ262154 RNM262152:RNM262154 RXI262152:RXI262154 SHE262152:SHE262154 SRA262152:SRA262154 TAW262152:TAW262154 TKS262152:TKS262154 TUO262152:TUO262154 UEK262152:UEK262154 UOG262152:UOG262154 UYC262152:UYC262154 VHY262152:VHY262154 VRU262152:VRU262154 WBQ262152:WBQ262154 WLM262152:WLM262154 WVI262152:WVI262154 A327688:A327690 IW327688:IW327690 SS327688:SS327690 ACO327688:ACO327690 AMK327688:AMK327690 AWG327688:AWG327690 BGC327688:BGC327690 BPY327688:BPY327690 BZU327688:BZU327690 CJQ327688:CJQ327690 CTM327688:CTM327690 DDI327688:DDI327690 DNE327688:DNE327690 DXA327688:DXA327690 EGW327688:EGW327690 EQS327688:EQS327690 FAO327688:FAO327690 FKK327688:FKK327690 FUG327688:FUG327690 GEC327688:GEC327690 GNY327688:GNY327690 GXU327688:GXU327690 HHQ327688:HHQ327690 HRM327688:HRM327690 IBI327688:IBI327690 ILE327688:ILE327690 IVA327688:IVA327690 JEW327688:JEW327690 JOS327688:JOS327690 JYO327688:JYO327690 KIK327688:KIK327690 KSG327688:KSG327690 LCC327688:LCC327690 LLY327688:LLY327690 LVU327688:LVU327690 MFQ327688:MFQ327690 MPM327688:MPM327690 MZI327688:MZI327690 NJE327688:NJE327690 NTA327688:NTA327690 OCW327688:OCW327690 OMS327688:OMS327690 OWO327688:OWO327690 PGK327688:PGK327690 PQG327688:PQG327690 QAC327688:QAC327690 QJY327688:QJY327690 QTU327688:QTU327690 RDQ327688:RDQ327690 RNM327688:RNM327690 RXI327688:RXI327690 SHE327688:SHE327690 SRA327688:SRA327690 TAW327688:TAW327690 TKS327688:TKS327690 TUO327688:TUO327690 UEK327688:UEK327690 UOG327688:UOG327690 UYC327688:UYC327690 VHY327688:VHY327690 VRU327688:VRU327690 WBQ327688:WBQ327690 WLM327688:WLM327690 WVI327688:WVI327690 A393224:A393226 IW393224:IW393226 SS393224:SS393226 ACO393224:ACO393226 AMK393224:AMK393226 AWG393224:AWG393226 BGC393224:BGC393226 BPY393224:BPY393226 BZU393224:BZU393226 CJQ393224:CJQ393226 CTM393224:CTM393226 DDI393224:DDI393226 DNE393224:DNE393226 DXA393224:DXA393226 EGW393224:EGW393226 EQS393224:EQS393226 FAO393224:FAO393226 FKK393224:FKK393226 FUG393224:FUG393226 GEC393224:GEC393226 GNY393224:GNY393226 GXU393224:GXU393226 HHQ393224:HHQ393226 HRM393224:HRM393226 IBI393224:IBI393226 ILE393224:ILE393226 IVA393224:IVA393226 JEW393224:JEW393226 JOS393224:JOS393226 JYO393224:JYO393226 KIK393224:KIK393226 KSG393224:KSG393226 LCC393224:LCC393226 LLY393224:LLY393226 LVU393224:LVU393226 MFQ393224:MFQ393226 MPM393224:MPM393226 MZI393224:MZI393226 NJE393224:NJE393226 NTA393224:NTA393226 OCW393224:OCW393226 OMS393224:OMS393226 OWO393224:OWO393226 PGK393224:PGK393226 PQG393224:PQG393226 QAC393224:QAC393226 QJY393224:QJY393226 QTU393224:QTU393226 RDQ393224:RDQ393226 RNM393224:RNM393226 RXI393224:RXI393226 SHE393224:SHE393226 SRA393224:SRA393226 TAW393224:TAW393226 TKS393224:TKS393226 TUO393224:TUO393226 UEK393224:UEK393226 UOG393224:UOG393226 UYC393224:UYC393226 VHY393224:VHY393226 VRU393224:VRU393226 WBQ393224:WBQ393226 WLM393224:WLM393226 WVI393224:WVI393226 A458760:A458762 IW458760:IW458762 SS458760:SS458762 ACO458760:ACO458762 AMK458760:AMK458762 AWG458760:AWG458762 BGC458760:BGC458762 BPY458760:BPY458762 BZU458760:BZU458762 CJQ458760:CJQ458762 CTM458760:CTM458762 DDI458760:DDI458762 DNE458760:DNE458762 DXA458760:DXA458762 EGW458760:EGW458762 EQS458760:EQS458762 FAO458760:FAO458762 FKK458760:FKK458762 FUG458760:FUG458762 GEC458760:GEC458762 GNY458760:GNY458762 GXU458760:GXU458762 HHQ458760:HHQ458762 HRM458760:HRM458762 IBI458760:IBI458762 ILE458760:ILE458762 IVA458760:IVA458762 JEW458760:JEW458762 JOS458760:JOS458762 JYO458760:JYO458762 KIK458760:KIK458762 KSG458760:KSG458762 LCC458760:LCC458762 LLY458760:LLY458762 LVU458760:LVU458762 MFQ458760:MFQ458762 MPM458760:MPM458762 MZI458760:MZI458762 NJE458760:NJE458762 NTA458760:NTA458762 OCW458760:OCW458762 OMS458760:OMS458762 OWO458760:OWO458762 PGK458760:PGK458762 PQG458760:PQG458762 QAC458760:QAC458762 QJY458760:QJY458762 QTU458760:QTU458762 RDQ458760:RDQ458762 RNM458760:RNM458762 RXI458760:RXI458762 SHE458760:SHE458762 SRA458760:SRA458762 TAW458760:TAW458762 TKS458760:TKS458762 TUO458760:TUO458762 UEK458760:UEK458762 UOG458760:UOG458762 UYC458760:UYC458762 VHY458760:VHY458762 VRU458760:VRU458762 WBQ458760:WBQ458762 WLM458760:WLM458762 WVI458760:WVI458762 A524296:A524298 IW524296:IW524298 SS524296:SS524298 ACO524296:ACO524298 AMK524296:AMK524298 AWG524296:AWG524298 BGC524296:BGC524298 BPY524296:BPY524298 BZU524296:BZU524298 CJQ524296:CJQ524298 CTM524296:CTM524298 DDI524296:DDI524298 DNE524296:DNE524298 DXA524296:DXA524298 EGW524296:EGW524298 EQS524296:EQS524298 FAO524296:FAO524298 FKK524296:FKK524298 FUG524296:FUG524298 GEC524296:GEC524298 GNY524296:GNY524298 GXU524296:GXU524298 HHQ524296:HHQ524298 HRM524296:HRM524298 IBI524296:IBI524298 ILE524296:ILE524298 IVA524296:IVA524298 JEW524296:JEW524298 JOS524296:JOS524298 JYO524296:JYO524298 KIK524296:KIK524298 KSG524296:KSG524298 LCC524296:LCC524298 LLY524296:LLY524298 LVU524296:LVU524298 MFQ524296:MFQ524298 MPM524296:MPM524298 MZI524296:MZI524298 NJE524296:NJE524298 NTA524296:NTA524298 OCW524296:OCW524298 OMS524296:OMS524298 OWO524296:OWO524298 PGK524296:PGK524298 PQG524296:PQG524298 QAC524296:QAC524298 QJY524296:QJY524298 QTU524296:QTU524298 RDQ524296:RDQ524298 RNM524296:RNM524298 RXI524296:RXI524298 SHE524296:SHE524298 SRA524296:SRA524298 TAW524296:TAW524298 TKS524296:TKS524298 TUO524296:TUO524298 UEK524296:UEK524298 UOG524296:UOG524298 UYC524296:UYC524298 VHY524296:VHY524298 VRU524296:VRU524298 WBQ524296:WBQ524298 WLM524296:WLM524298 WVI524296:WVI524298 A589832:A589834 IW589832:IW589834 SS589832:SS589834 ACO589832:ACO589834 AMK589832:AMK589834 AWG589832:AWG589834 BGC589832:BGC589834 BPY589832:BPY589834 BZU589832:BZU589834 CJQ589832:CJQ589834 CTM589832:CTM589834 DDI589832:DDI589834 DNE589832:DNE589834 DXA589832:DXA589834 EGW589832:EGW589834 EQS589832:EQS589834 FAO589832:FAO589834 FKK589832:FKK589834 FUG589832:FUG589834 GEC589832:GEC589834 GNY589832:GNY589834 GXU589832:GXU589834 HHQ589832:HHQ589834 HRM589832:HRM589834 IBI589832:IBI589834 ILE589832:ILE589834 IVA589832:IVA589834 JEW589832:JEW589834 JOS589832:JOS589834 JYO589832:JYO589834 KIK589832:KIK589834 KSG589832:KSG589834 LCC589832:LCC589834 LLY589832:LLY589834 LVU589832:LVU589834 MFQ589832:MFQ589834 MPM589832:MPM589834 MZI589832:MZI589834 NJE589832:NJE589834 NTA589832:NTA589834 OCW589832:OCW589834 OMS589832:OMS589834 OWO589832:OWO589834 PGK589832:PGK589834 PQG589832:PQG589834 QAC589832:QAC589834 QJY589832:QJY589834 QTU589832:QTU589834 RDQ589832:RDQ589834 RNM589832:RNM589834 RXI589832:RXI589834 SHE589832:SHE589834 SRA589832:SRA589834 TAW589832:TAW589834 TKS589832:TKS589834 TUO589832:TUO589834 UEK589832:UEK589834 UOG589832:UOG589834 UYC589832:UYC589834 VHY589832:VHY589834 VRU589832:VRU589834 WBQ589832:WBQ589834 WLM589832:WLM589834 WVI589832:WVI589834 A655368:A655370 IW655368:IW655370 SS655368:SS655370 ACO655368:ACO655370 AMK655368:AMK655370 AWG655368:AWG655370 BGC655368:BGC655370 BPY655368:BPY655370 BZU655368:BZU655370 CJQ655368:CJQ655370 CTM655368:CTM655370 DDI655368:DDI655370 DNE655368:DNE655370 DXA655368:DXA655370 EGW655368:EGW655370 EQS655368:EQS655370 FAO655368:FAO655370 FKK655368:FKK655370 FUG655368:FUG655370 GEC655368:GEC655370 GNY655368:GNY655370 GXU655368:GXU655370 HHQ655368:HHQ655370 HRM655368:HRM655370 IBI655368:IBI655370 ILE655368:ILE655370 IVA655368:IVA655370 JEW655368:JEW655370 JOS655368:JOS655370 JYO655368:JYO655370 KIK655368:KIK655370 KSG655368:KSG655370 LCC655368:LCC655370 LLY655368:LLY655370 LVU655368:LVU655370 MFQ655368:MFQ655370 MPM655368:MPM655370 MZI655368:MZI655370 NJE655368:NJE655370 NTA655368:NTA655370 OCW655368:OCW655370 OMS655368:OMS655370 OWO655368:OWO655370 PGK655368:PGK655370 PQG655368:PQG655370 QAC655368:QAC655370 QJY655368:QJY655370 QTU655368:QTU655370 RDQ655368:RDQ655370 RNM655368:RNM655370 RXI655368:RXI655370 SHE655368:SHE655370 SRA655368:SRA655370 TAW655368:TAW655370 TKS655368:TKS655370 TUO655368:TUO655370 UEK655368:UEK655370 UOG655368:UOG655370 UYC655368:UYC655370 VHY655368:VHY655370 VRU655368:VRU655370 WBQ655368:WBQ655370 WLM655368:WLM655370 WVI655368:WVI655370 A720904:A720906 IW720904:IW720906 SS720904:SS720906 ACO720904:ACO720906 AMK720904:AMK720906 AWG720904:AWG720906 BGC720904:BGC720906 BPY720904:BPY720906 BZU720904:BZU720906 CJQ720904:CJQ720906 CTM720904:CTM720906 DDI720904:DDI720906 DNE720904:DNE720906 DXA720904:DXA720906 EGW720904:EGW720906 EQS720904:EQS720906 FAO720904:FAO720906 FKK720904:FKK720906 FUG720904:FUG720906 GEC720904:GEC720906 GNY720904:GNY720906 GXU720904:GXU720906 HHQ720904:HHQ720906 HRM720904:HRM720906 IBI720904:IBI720906 ILE720904:ILE720906 IVA720904:IVA720906 JEW720904:JEW720906 JOS720904:JOS720906 JYO720904:JYO720906 KIK720904:KIK720906 KSG720904:KSG720906 LCC720904:LCC720906 LLY720904:LLY720906 LVU720904:LVU720906 MFQ720904:MFQ720906 MPM720904:MPM720906 MZI720904:MZI720906 NJE720904:NJE720906 NTA720904:NTA720906 OCW720904:OCW720906 OMS720904:OMS720906 OWO720904:OWO720906 PGK720904:PGK720906 PQG720904:PQG720906 QAC720904:QAC720906 QJY720904:QJY720906 QTU720904:QTU720906 RDQ720904:RDQ720906 RNM720904:RNM720906 RXI720904:RXI720906 SHE720904:SHE720906 SRA720904:SRA720906 TAW720904:TAW720906 TKS720904:TKS720906 TUO720904:TUO720906 UEK720904:UEK720906 UOG720904:UOG720906 UYC720904:UYC720906 VHY720904:VHY720906 VRU720904:VRU720906 WBQ720904:WBQ720906 WLM720904:WLM720906 WVI720904:WVI720906 A786440:A786442 IW786440:IW786442 SS786440:SS786442 ACO786440:ACO786442 AMK786440:AMK786442 AWG786440:AWG786442 BGC786440:BGC786442 BPY786440:BPY786442 BZU786440:BZU786442 CJQ786440:CJQ786442 CTM786440:CTM786442 DDI786440:DDI786442 DNE786440:DNE786442 DXA786440:DXA786442 EGW786440:EGW786442 EQS786440:EQS786442 FAO786440:FAO786442 FKK786440:FKK786442 FUG786440:FUG786442 GEC786440:GEC786442 GNY786440:GNY786442 GXU786440:GXU786442 HHQ786440:HHQ786442 HRM786440:HRM786442 IBI786440:IBI786442 ILE786440:ILE786442 IVA786440:IVA786442 JEW786440:JEW786442 JOS786440:JOS786442 JYO786440:JYO786442 KIK786440:KIK786442 KSG786440:KSG786442 LCC786440:LCC786442 LLY786440:LLY786442 LVU786440:LVU786442 MFQ786440:MFQ786442 MPM786440:MPM786442 MZI786440:MZI786442 NJE786440:NJE786442 NTA786440:NTA786442 OCW786440:OCW786442 OMS786440:OMS786442 OWO786440:OWO786442 PGK786440:PGK786442 PQG786440:PQG786442 QAC786440:QAC786442 QJY786440:QJY786442 QTU786440:QTU786442 RDQ786440:RDQ786442 RNM786440:RNM786442 RXI786440:RXI786442 SHE786440:SHE786442 SRA786440:SRA786442 TAW786440:TAW786442 TKS786440:TKS786442 TUO786440:TUO786442 UEK786440:UEK786442 UOG786440:UOG786442 UYC786440:UYC786442 VHY786440:VHY786442 VRU786440:VRU786442 WBQ786440:WBQ786442 WLM786440:WLM786442 WVI786440:WVI786442 A851976:A851978 IW851976:IW851978 SS851976:SS851978 ACO851976:ACO851978 AMK851976:AMK851978 AWG851976:AWG851978 BGC851976:BGC851978 BPY851976:BPY851978 BZU851976:BZU851978 CJQ851976:CJQ851978 CTM851976:CTM851978 DDI851976:DDI851978 DNE851976:DNE851978 DXA851976:DXA851978 EGW851976:EGW851978 EQS851976:EQS851978 FAO851976:FAO851978 FKK851976:FKK851978 FUG851976:FUG851978 GEC851976:GEC851978 GNY851976:GNY851978 GXU851976:GXU851978 HHQ851976:HHQ851978 HRM851976:HRM851978 IBI851976:IBI851978 ILE851976:ILE851978 IVA851976:IVA851978 JEW851976:JEW851978 JOS851976:JOS851978 JYO851976:JYO851978 KIK851976:KIK851978 KSG851976:KSG851978 LCC851976:LCC851978 LLY851976:LLY851978 LVU851976:LVU851978 MFQ851976:MFQ851978 MPM851976:MPM851978 MZI851976:MZI851978 NJE851976:NJE851978 NTA851976:NTA851978 OCW851976:OCW851978 OMS851976:OMS851978 OWO851976:OWO851978 PGK851976:PGK851978 PQG851976:PQG851978 QAC851976:QAC851978 QJY851976:QJY851978 QTU851976:QTU851978 RDQ851976:RDQ851978 RNM851976:RNM851978 RXI851976:RXI851978 SHE851976:SHE851978 SRA851976:SRA851978 TAW851976:TAW851978 TKS851976:TKS851978 TUO851976:TUO851978 UEK851976:UEK851978 UOG851976:UOG851978 UYC851976:UYC851978 VHY851976:VHY851978 VRU851976:VRU851978 WBQ851976:WBQ851978 WLM851976:WLM851978 WVI851976:WVI851978 A917512:A917514 IW917512:IW917514 SS917512:SS917514 ACO917512:ACO917514 AMK917512:AMK917514 AWG917512:AWG917514 BGC917512:BGC917514 BPY917512:BPY917514 BZU917512:BZU917514 CJQ917512:CJQ917514 CTM917512:CTM917514 DDI917512:DDI917514 DNE917512:DNE917514 DXA917512:DXA917514 EGW917512:EGW917514 EQS917512:EQS917514 FAO917512:FAO917514 FKK917512:FKK917514 FUG917512:FUG917514 GEC917512:GEC917514 GNY917512:GNY917514 GXU917512:GXU917514 HHQ917512:HHQ917514 HRM917512:HRM917514 IBI917512:IBI917514 ILE917512:ILE917514 IVA917512:IVA917514 JEW917512:JEW917514 JOS917512:JOS917514 JYO917512:JYO917514 KIK917512:KIK917514 KSG917512:KSG917514 LCC917512:LCC917514 LLY917512:LLY917514 LVU917512:LVU917514 MFQ917512:MFQ917514 MPM917512:MPM917514 MZI917512:MZI917514 NJE917512:NJE917514 NTA917512:NTA917514 OCW917512:OCW917514 OMS917512:OMS917514 OWO917512:OWO917514 PGK917512:PGK917514 PQG917512:PQG917514 QAC917512:QAC917514 QJY917512:QJY917514 QTU917512:QTU917514 RDQ917512:RDQ917514 RNM917512:RNM917514 RXI917512:RXI917514 SHE917512:SHE917514 SRA917512:SRA917514 TAW917512:TAW917514 TKS917512:TKS917514 TUO917512:TUO917514 UEK917512:UEK917514 UOG917512:UOG917514 UYC917512:UYC917514 VHY917512:VHY917514 VRU917512:VRU917514 WBQ917512:WBQ917514 WLM917512:WLM917514 WVI917512:WVI917514 A983048:A983050 IW983048:IW983050 SS983048:SS983050 ACO983048:ACO983050 AMK983048:AMK983050 AWG983048:AWG983050 BGC983048:BGC983050 BPY983048:BPY983050 BZU983048:BZU983050 CJQ983048:CJQ983050 CTM983048:CTM983050 DDI983048:DDI983050 DNE983048:DNE983050 DXA983048:DXA983050 EGW983048:EGW983050 EQS983048:EQS983050 FAO983048:FAO983050 FKK983048:FKK983050 FUG983048:FUG983050 GEC983048:GEC983050 GNY983048:GNY983050 GXU983048:GXU983050 HHQ983048:HHQ983050 HRM983048:HRM983050 IBI983048:IBI983050 ILE983048:ILE983050 IVA983048:IVA983050 JEW983048:JEW983050 JOS983048:JOS983050 JYO983048:JYO983050 KIK983048:KIK983050 KSG983048:KSG983050 LCC983048:LCC983050 LLY983048:LLY983050 LVU983048:LVU983050 MFQ983048:MFQ983050 MPM983048:MPM983050 MZI983048:MZI983050 NJE983048:NJE983050 NTA983048:NTA983050 OCW983048:OCW983050 OMS983048:OMS983050 OWO983048:OWO983050 PGK983048:PGK983050 PQG983048:PQG983050 QAC983048:QAC983050 QJY983048:QJY983050 QTU983048:QTU983050 RDQ983048:RDQ983050 RNM983048:RNM983050 RXI983048:RXI983050 SHE983048:SHE983050 SRA983048:SRA983050 TAW983048:TAW983050 TKS983048:TKS983050 TUO983048:TUO983050 UEK983048:UEK983050 UOG983048:UOG983050 UYC983048:UYC983050 VHY983048:VHY983050 VRU983048:VRU983050 WBQ983048:WBQ983050 WLM983048:WLM983050 WVI983048:WVI983050" xr:uid="{75E3D793-A99E-465A-9DDA-7B83479086A0}"/>
    <dataValidation errorStyle="warning" imeMode="halfAlpha" showInputMessage="1" showErrorMessage="1" errorTitle="独自名称のボランティア団体、民間出版社及び教科書発者" error="独自名称のボランティア団体や民間出版社、教科書発行者が出版する拡大教科書を入力する場合は、図書名のセルを結合し、左詰、折り返しの設定し、正確な図書名をご記入下さい。_x000a_通常学級では、_x000a_○キューズ、○大活字、○学校図書、○教育出版、○光村図書_x000a_が発行する「拡大教科書」も、このエクセルファイルと出力した紙媒体で報告してください。" sqref="WVN983051:WVN1048576 F65547:F131069 JB65547:JB131069 SX65547:SX131069 ACT65547:ACT131069 AMP65547:AMP131069 AWL65547:AWL131069 BGH65547:BGH131069 BQD65547:BQD131069 BZZ65547:BZZ131069 CJV65547:CJV131069 CTR65547:CTR131069 DDN65547:DDN131069 DNJ65547:DNJ131069 DXF65547:DXF131069 EHB65547:EHB131069 EQX65547:EQX131069 FAT65547:FAT131069 FKP65547:FKP131069 FUL65547:FUL131069 GEH65547:GEH131069 GOD65547:GOD131069 GXZ65547:GXZ131069 HHV65547:HHV131069 HRR65547:HRR131069 IBN65547:IBN131069 ILJ65547:ILJ131069 IVF65547:IVF131069 JFB65547:JFB131069 JOX65547:JOX131069 JYT65547:JYT131069 KIP65547:KIP131069 KSL65547:KSL131069 LCH65547:LCH131069 LMD65547:LMD131069 LVZ65547:LVZ131069 MFV65547:MFV131069 MPR65547:MPR131069 MZN65547:MZN131069 NJJ65547:NJJ131069 NTF65547:NTF131069 ODB65547:ODB131069 OMX65547:OMX131069 OWT65547:OWT131069 PGP65547:PGP131069 PQL65547:PQL131069 QAH65547:QAH131069 QKD65547:QKD131069 QTZ65547:QTZ131069 RDV65547:RDV131069 RNR65547:RNR131069 RXN65547:RXN131069 SHJ65547:SHJ131069 SRF65547:SRF131069 TBB65547:TBB131069 TKX65547:TKX131069 TUT65547:TUT131069 UEP65547:UEP131069 UOL65547:UOL131069 UYH65547:UYH131069 VID65547:VID131069 VRZ65547:VRZ131069 WBV65547:WBV131069 WLR65547:WLR131069 WVN65547:WVN131069 F131083:F196605 JB131083:JB196605 SX131083:SX196605 ACT131083:ACT196605 AMP131083:AMP196605 AWL131083:AWL196605 BGH131083:BGH196605 BQD131083:BQD196605 BZZ131083:BZZ196605 CJV131083:CJV196605 CTR131083:CTR196605 DDN131083:DDN196605 DNJ131083:DNJ196605 DXF131083:DXF196605 EHB131083:EHB196605 EQX131083:EQX196605 FAT131083:FAT196605 FKP131083:FKP196605 FUL131083:FUL196605 GEH131083:GEH196605 GOD131083:GOD196605 GXZ131083:GXZ196605 HHV131083:HHV196605 HRR131083:HRR196605 IBN131083:IBN196605 ILJ131083:ILJ196605 IVF131083:IVF196605 JFB131083:JFB196605 JOX131083:JOX196605 JYT131083:JYT196605 KIP131083:KIP196605 KSL131083:KSL196605 LCH131083:LCH196605 LMD131083:LMD196605 LVZ131083:LVZ196605 MFV131083:MFV196605 MPR131083:MPR196605 MZN131083:MZN196605 NJJ131083:NJJ196605 NTF131083:NTF196605 ODB131083:ODB196605 OMX131083:OMX196605 OWT131083:OWT196605 PGP131083:PGP196605 PQL131083:PQL196605 QAH131083:QAH196605 QKD131083:QKD196605 QTZ131083:QTZ196605 RDV131083:RDV196605 RNR131083:RNR196605 RXN131083:RXN196605 SHJ131083:SHJ196605 SRF131083:SRF196605 TBB131083:TBB196605 TKX131083:TKX196605 TUT131083:TUT196605 UEP131083:UEP196605 UOL131083:UOL196605 UYH131083:UYH196605 VID131083:VID196605 VRZ131083:VRZ196605 WBV131083:WBV196605 WLR131083:WLR196605 WVN131083:WVN196605 F196619:F262141 JB196619:JB262141 SX196619:SX262141 ACT196619:ACT262141 AMP196619:AMP262141 AWL196619:AWL262141 BGH196619:BGH262141 BQD196619:BQD262141 BZZ196619:BZZ262141 CJV196619:CJV262141 CTR196619:CTR262141 DDN196619:DDN262141 DNJ196619:DNJ262141 DXF196619:DXF262141 EHB196619:EHB262141 EQX196619:EQX262141 FAT196619:FAT262141 FKP196619:FKP262141 FUL196619:FUL262141 GEH196619:GEH262141 GOD196619:GOD262141 GXZ196619:GXZ262141 HHV196619:HHV262141 HRR196619:HRR262141 IBN196619:IBN262141 ILJ196619:ILJ262141 IVF196619:IVF262141 JFB196619:JFB262141 JOX196619:JOX262141 JYT196619:JYT262141 KIP196619:KIP262141 KSL196619:KSL262141 LCH196619:LCH262141 LMD196619:LMD262141 LVZ196619:LVZ262141 MFV196619:MFV262141 MPR196619:MPR262141 MZN196619:MZN262141 NJJ196619:NJJ262141 NTF196619:NTF262141 ODB196619:ODB262141 OMX196619:OMX262141 OWT196619:OWT262141 PGP196619:PGP262141 PQL196619:PQL262141 QAH196619:QAH262141 QKD196619:QKD262141 QTZ196619:QTZ262141 RDV196619:RDV262141 RNR196619:RNR262141 RXN196619:RXN262141 SHJ196619:SHJ262141 SRF196619:SRF262141 TBB196619:TBB262141 TKX196619:TKX262141 TUT196619:TUT262141 UEP196619:UEP262141 UOL196619:UOL262141 UYH196619:UYH262141 VID196619:VID262141 VRZ196619:VRZ262141 WBV196619:WBV262141 WLR196619:WLR262141 WVN196619:WVN262141 F262155:F327677 JB262155:JB327677 SX262155:SX327677 ACT262155:ACT327677 AMP262155:AMP327677 AWL262155:AWL327677 BGH262155:BGH327677 BQD262155:BQD327677 BZZ262155:BZZ327677 CJV262155:CJV327677 CTR262155:CTR327677 DDN262155:DDN327677 DNJ262155:DNJ327677 DXF262155:DXF327677 EHB262155:EHB327677 EQX262155:EQX327677 FAT262155:FAT327677 FKP262155:FKP327677 FUL262155:FUL327677 GEH262155:GEH327677 GOD262155:GOD327677 GXZ262155:GXZ327677 HHV262155:HHV327677 HRR262155:HRR327677 IBN262155:IBN327677 ILJ262155:ILJ327677 IVF262155:IVF327677 JFB262155:JFB327677 JOX262155:JOX327677 JYT262155:JYT327677 KIP262155:KIP327677 KSL262155:KSL327677 LCH262155:LCH327677 LMD262155:LMD327677 LVZ262155:LVZ327677 MFV262155:MFV327677 MPR262155:MPR327677 MZN262155:MZN327677 NJJ262155:NJJ327677 NTF262155:NTF327677 ODB262155:ODB327677 OMX262155:OMX327677 OWT262155:OWT327677 PGP262155:PGP327677 PQL262155:PQL327677 QAH262155:QAH327677 QKD262155:QKD327677 QTZ262155:QTZ327677 RDV262155:RDV327677 RNR262155:RNR327677 RXN262155:RXN327677 SHJ262155:SHJ327677 SRF262155:SRF327677 TBB262155:TBB327677 TKX262155:TKX327677 TUT262155:TUT327677 UEP262155:UEP327677 UOL262155:UOL327677 UYH262155:UYH327677 VID262155:VID327677 VRZ262155:VRZ327677 WBV262155:WBV327677 WLR262155:WLR327677 WVN262155:WVN327677 F327691:F393213 JB327691:JB393213 SX327691:SX393213 ACT327691:ACT393213 AMP327691:AMP393213 AWL327691:AWL393213 BGH327691:BGH393213 BQD327691:BQD393213 BZZ327691:BZZ393213 CJV327691:CJV393213 CTR327691:CTR393213 DDN327691:DDN393213 DNJ327691:DNJ393213 DXF327691:DXF393213 EHB327691:EHB393213 EQX327691:EQX393213 FAT327691:FAT393213 FKP327691:FKP393213 FUL327691:FUL393213 GEH327691:GEH393213 GOD327691:GOD393213 GXZ327691:GXZ393213 HHV327691:HHV393213 HRR327691:HRR393213 IBN327691:IBN393213 ILJ327691:ILJ393213 IVF327691:IVF393213 JFB327691:JFB393213 JOX327691:JOX393213 JYT327691:JYT393213 KIP327691:KIP393213 KSL327691:KSL393213 LCH327691:LCH393213 LMD327691:LMD393213 LVZ327691:LVZ393213 MFV327691:MFV393213 MPR327691:MPR393213 MZN327691:MZN393213 NJJ327691:NJJ393213 NTF327691:NTF393213 ODB327691:ODB393213 OMX327691:OMX393213 OWT327691:OWT393213 PGP327691:PGP393213 PQL327691:PQL393213 QAH327691:QAH393213 QKD327691:QKD393213 QTZ327691:QTZ393213 RDV327691:RDV393213 RNR327691:RNR393213 RXN327691:RXN393213 SHJ327691:SHJ393213 SRF327691:SRF393213 TBB327691:TBB393213 TKX327691:TKX393213 TUT327691:TUT393213 UEP327691:UEP393213 UOL327691:UOL393213 UYH327691:UYH393213 VID327691:VID393213 VRZ327691:VRZ393213 WBV327691:WBV393213 WLR327691:WLR393213 WVN327691:WVN393213 F393227:F458749 JB393227:JB458749 SX393227:SX458749 ACT393227:ACT458749 AMP393227:AMP458749 AWL393227:AWL458749 BGH393227:BGH458749 BQD393227:BQD458749 BZZ393227:BZZ458749 CJV393227:CJV458749 CTR393227:CTR458749 DDN393227:DDN458749 DNJ393227:DNJ458749 DXF393227:DXF458749 EHB393227:EHB458749 EQX393227:EQX458749 FAT393227:FAT458749 FKP393227:FKP458749 FUL393227:FUL458749 GEH393227:GEH458749 GOD393227:GOD458749 GXZ393227:GXZ458749 HHV393227:HHV458749 HRR393227:HRR458749 IBN393227:IBN458749 ILJ393227:ILJ458749 IVF393227:IVF458749 JFB393227:JFB458749 JOX393227:JOX458749 JYT393227:JYT458749 KIP393227:KIP458749 KSL393227:KSL458749 LCH393227:LCH458749 LMD393227:LMD458749 LVZ393227:LVZ458749 MFV393227:MFV458749 MPR393227:MPR458749 MZN393227:MZN458749 NJJ393227:NJJ458749 NTF393227:NTF458749 ODB393227:ODB458749 OMX393227:OMX458749 OWT393227:OWT458749 PGP393227:PGP458749 PQL393227:PQL458749 QAH393227:QAH458749 QKD393227:QKD458749 QTZ393227:QTZ458749 RDV393227:RDV458749 RNR393227:RNR458749 RXN393227:RXN458749 SHJ393227:SHJ458749 SRF393227:SRF458749 TBB393227:TBB458749 TKX393227:TKX458749 TUT393227:TUT458749 UEP393227:UEP458749 UOL393227:UOL458749 UYH393227:UYH458749 VID393227:VID458749 VRZ393227:VRZ458749 WBV393227:WBV458749 WLR393227:WLR458749 WVN393227:WVN458749 F458763:F524285 JB458763:JB524285 SX458763:SX524285 ACT458763:ACT524285 AMP458763:AMP524285 AWL458763:AWL524285 BGH458763:BGH524285 BQD458763:BQD524285 BZZ458763:BZZ524285 CJV458763:CJV524285 CTR458763:CTR524285 DDN458763:DDN524285 DNJ458763:DNJ524285 DXF458763:DXF524285 EHB458763:EHB524285 EQX458763:EQX524285 FAT458763:FAT524285 FKP458763:FKP524285 FUL458763:FUL524285 GEH458763:GEH524285 GOD458763:GOD524285 GXZ458763:GXZ524285 HHV458763:HHV524285 HRR458763:HRR524285 IBN458763:IBN524285 ILJ458763:ILJ524285 IVF458763:IVF524285 JFB458763:JFB524285 JOX458763:JOX524285 JYT458763:JYT524285 KIP458763:KIP524285 KSL458763:KSL524285 LCH458763:LCH524285 LMD458763:LMD524285 LVZ458763:LVZ524285 MFV458763:MFV524285 MPR458763:MPR524285 MZN458763:MZN524285 NJJ458763:NJJ524285 NTF458763:NTF524285 ODB458763:ODB524285 OMX458763:OMX524285 OWT458763:OWT524285 PGP458763:PGP524285 PQL458763:PQL524285 QAH458763:QAH524285 QKD458763:QKD524285 QTZ458763:QTZ524285 RDV458763:RDV524285 RNR458763:RNR524285 RXN458763:RXN524285 SHJ458763:SHJ524285 SRF458763:SRF524285 TBB458763:TBB524285 TKX458763:TKX524285 TUT458763:TUT524285 UEP458763:UEP524285 UOL458763:UOL524285 UYH458763:UYH524285 VID458763:VID524285 VRZ458763:VRZ524285 WBV458763:WBV524285 WLR458763:WLR524285 WVN458763:WVN524285 F524299:F589821 JB524299:JB589821 SX524299:SX589821 ACT524299:ACT589821 AMP524299:AMP589821 AWL524299:AWL589821 BGH524299:BGH589821 BQD524299:BQD589821 BZZ524299:BZZ589821 CJV524299:CJV589821 CTR524299:CTR589821 DDN524299:DDN589821 DNJ524299:DNJ589821 DXF524299:DXF589821 EHB524299:EHB589821 EQX524299:EQX589821 FAT524299:FAT589821 FKP524299:FKP589821 FUL524299:FUL589821 GEH524299:GEH589821 GOD524299:GOD589821 GXZ524299:GXZ589821 HHV524299:HHV589821 HRR524299:HRR589821 IBN524299:IBN589821 ILJ524299:ILJ589821 IVF524299:IVF589821 JFB524299:JFB589821 JOX524299:JOX589821 JYT524299:JYT589821 KIP524299:KIP589821 KSL524299:KSL589821 LCH524299:LCH589821 LMD524299:LMD589821 LVZ524299:LVZ589821 MFV524299:MFV589821 MPR524299:MPR589821 MZN524299:MZN589821 NJJ524299:NJJ589821 NTF524299:NTF589821 ODB524299:ODB589821 OMX524299:OMX589821 OWT524299:OWT589821 PGP524299:PGP589821 PQL524299:PQL589821 QAH524299:QAH589821 QKD524299:QKD589821 QTZ524299:QTZ589821 RDV524299:RDV589821 RNR524299:RNR589821 RXN524299:RXN589821 SHJ524299:SHJ589821 SRF524299:SRF589821 TBB524299:TBB589821 TKX524299:TKX589821 TUT524299:TUT589821 UEP524299:UEP589821 UOL524299:UOL589821 UYH524299:UYH589821 VID524299:VID589821 VRZ524299:VRZ589821 WBV524299:WBV589821 WLR524299:WLR589821 WVN524299:WVN589821 F589835:F655357 JB589835:JB655357 SX589835:SX655357 ACT589835:ACT655357 AMP589835:AMP655357 AWL589835:AWL655357 BGH589835:BGH655357 BQD589835:BQD655357 BZZ589835:BZZ655357 CJV589835:CJV655357 CTR589835:CTR655357 DDN589835:DDN655357 DNJ589835:DNJ655357 DXF589835:DXF655357 EHB589835:EHB655357 EQX589835:EQX655357 FAT589835:FAT655357 FKP589835:FKP655357 FUL589835:FUL655357 GEH589835:GEH655357 GOD589835:GOD655357 GXZ589835:GXZ655357 HHV589835:HHV655357 HRR589835:HRR655357 IBN589835:IBN655357 ILJ589835:ILJ655357 IVF589835:IVF655357 JFB589835:JFB655357 JOX589835:JOX655357 JYT589835:JYT655357 KIP589835:KIP655357 KSL589835:KSL655357 LCH589835:LCH655357 LMD589835:LMD655357 LVZ589835:LVZ655357 MFV589835:MFV655357 MPR589835:MPR655357 MZN589835:MZN655357 NJJ589835:NJJ655357 NTF589835:NTF655357 ODB589835:ODB655357 OMX589835:OMX655357 OWT589835:OWT655357 PGP589835:PGP655357 PQL589835:PQL655357 QAH589835:QAH655357 QKD589835:QKD655357 QTZ589835:QTZ655357 RDV589835:RDV655357 RNR589835:RNR655357 RXN589835:RXN655357 SHJ589835:SHJ655357 SRF589835:SRF655357 TBB589835:TBB655357 TKX589835:TKX655357 TUT589835:TUT655357 UEP589835:UEP655357 UOL589835:UOL655357 UYH589835:UYH655357 VID589835:VID655357 VRZ589835:VRZ655357 WBV589835:WBV655357 WLR589835:WLR655357 WVN589835:WVN655357 F655371:F720893 JB655371:JB720893 SX655371:SX720893 ACT655371:ACT720893 AMP655371:AMP720893 AWL655371:AWL720893 BGH655371:BGH720893 BQD655371:BQD720893 BZZ655371:BZZ720893 CJV655371:CJV720893 CTR655371:CTR720893 DDN655371:DDN720893 DNJ655371:DNJ720893 DXF655371:DXF720893 EHB655371:EHB720893 EQX655371:EQX720893 FAT655371:FAT720893 FKP655371:FKP720893 FUL655371:FUL720893 GEH655371:GEH720893 GOD655371:GOD720893 GXZ655371:GXZ720893 HHV655371:HHV720893 HRR655371:HRR720893 IBN655371:IBN720893 ILJ655371:ILJ720893 IVF655371:IVF720893 JFB655371:JFB720893 JOX655371:JOX720893 JYT655371:JYT720893 KIP655371:KIP720893 KSL655371:KSL720893 LCH655371:LCH720893 LMD655371:LMD720893 LVZ655371:LVZ720893 MFV655371:MFV720893 MPR655371:MPR720893 MZN655371:MZN720893 NJJ655371:NJJ720893 NTF655371:NTF720893 ODB655371:ODB720893 OMX655371:OMX720893 OWT655371:OWT720893 PGP655371:PGP720893 PQL655371:PQL720893 QAH655371:QAH720893 QKD655371:QKD720893 QTZ655371:QTZ720893 RDV655371:RDV720893 RNR655371:RNR720893 RXN655371:RXN720893 SHJ655371:SHJ720893 SRF655371:SRF720893 TBB655371:TBB720893 TKX655371:TKX720893 TUT655371:TUT720893 UEP655371:UEP720893 UOL655371:UOL720893 UYH655371:UYH720893 VID655371:VID720893 VRZ655371:VRZ720893 WBV655371:WBV720893 WLR655371:WLR720893 WVN655371:WVN720893 F720907:F786429 JB720907:JB786429 SX720907:SX786429 ACT720907:ACT786429 AMP720907:AMP786429 AWL720907:AWL786429 BGH720907:BGH786429 BQD720907:BQD786429 BZZ720907:BZZ786429 CJV720907:CJV786429 CTR720907:CTR786429 DDN720907:DDN786429 DNJ720907:DNJ786429 DXF720907:DXF786429 EHB720907:EHB786429 EQX720907:EQX786429 FAT720907:FAT786429 FKP720907:FKP786429 FUL720907:FUL786429 GEH720907:GEH786429 GOD720907:GOD786429 GXZ720907:GXZ786429 HHV720907:HHV786429 HRR720907:HRR786429 IBN720907:IBN786429 ILJ720907:ILJ786429 IVF720907:IVF786429 JFB720907:JFB786429 JOX720907:JOX786429 JYT720907:JYT786429 KIP720907:KIP786429 KSL720907:KSL786429 LCH720907:LCH786429 LMD720907:LMD786429 LVZ720907:LVZ786429 MFV720907:MFV786429 MPR720907:MPR786429 MZN720907:MZN786429 NJJ720907:NJJ786429 NTF720907:NTF786429 ODB720907:ODB786429 OMX720907:OMX786429 OWT720907:OWT786429 PGP720907:PGP786429 PQL720907:PQL786429 QAH720907:QAH786429 QKD720907:QKD786429 QTZ720907:QTZ786429 RDV720907:RDV786429 RNR720907:RNR786429 RXN720907:RXN786429 SHJ720907:SHJ786429 SRF720907:SRF786429 TBB720907:TBB786429 TKX720907:TKX786429 TUT720907:TUT786429 UEP720907:UEP786429 UOL720907:UOL786429 UYH720907:UYH786429 VID720907:VID786429 VRZ720907:VRZ786429 WBV720907:WBV786429 WLR720907:WLR786429 WVN720907:WVN786429 F786443:F851965 JB786443:JB851965 SX786443:SX851965 ACT786443:ACT851965 AMP786443:AMP851965 AWL786443:AWL851965 BGH786443:BGH851965 BQD786443:BQD851965 BZZ786443:BZZ851965 CJV786443:CJV851965 CTR786443:CTR851965 DDN786443:DDN851965 DNJ786443:DNJ851965 DXF786443:DXF851965 EHB786443:EHB851965 EQX786443:EQX851965 FAT786443:FAT851965 FKP786443:FKP851965 FUL786443:FUL851965 GEH786443:GEH851965 GOD786443:GOD851965 GXZ786443:GXZ851965 HHV786443:HHV851965 HRR786443:HRR851965 IBN786443:IBN851965 ILJ786443:ILJ851965 IVF786443:IVF851965 JFB786443:JFB851965 JOX786443:JOX851965 JYT786443:JYT851965 KIP786443:KIP851965 KSL786443:KSL851965 LCH786443:LCH851965 LMD786443:LMD851965 LVZ786443:LVZ851965 MFV786443:MFV851965 MPR786443:MPR851965 MZN786443:MZN851965 NJJ786443:NJJ851965 NTF786443:NTF851965 ODB786443:ODB851965 OMX786443:OMX851965 OWT786443:OWT851965 PGP786443:PGP851965 PQL786443:PQL851965 QAH786443:QAH851965 QKD786443:QKD851965 QTZ786443:QTZ851965 RDV786443:RDV851965 RNR786443:RNR851965 RXN786443:RXN851965 SHJ786443:SHJ851965 SRF786443:SRF851965 TBB786443:TBB851965 TKX786443:TKX851965 TUT786443:TUT851965 UEP786443:UEP851965 UOL786443:UOL851965 UYH786443:UYH851965 VID786443:VID851965 VRZ786443:VRZ851965 WBV786443:WBV851965 WLR786443:WLR851965 WVN786443:WVN851965 F851979:F917501 JB851979:JB917501 SX851979:SX917501 ACT851979:ACT917501 AMP851979:AMP917501 AWL851979:AWL917501 BGH851979:BGH917501 BQD851979:BQD917501 BZZ851979:BZZ917501 CJV851979:CJV917501 CTR851979:CTR917501 DDN851979:DDN917501 DNJ851979:DNJ917501 DXF851979:DXF917501 EHB851979:EHB917501 EQX851979:EQX917501 FAT851979:FAT917501 FKP851979:FKP917501 FUL851979:FUL917501 GEH851979:GEH917501 GOD851979:GOD917501 GXZ851979:GXZ917501 HHV851979:HHV917501 HRR851979:HRR917501 IBN851979:IBN917501 ILJ851979:ILJ917501 IVF851979:IVF917501 JFB851979:JFB917501 JOX851979:JOX917501 JYT851979:JYT917501 KIP851979:KIP917501 KSL851979:KSL917501 LCH851979:LCH917501 LMD851979:LMD917501 LVZ851979:LVZ917501 MFV851979:MFV917501 MPR851979:MPR917501 MZN851979:MZN917501 NJJ851979:NJJ917501 NTF851979:NTF917501 ODB851979:ODB917501 OMX851979:OMX917501 OWT851979:OWT917501 PGP851979:PGP917501 PQL851979:PQL917501 QAH851979:QAH917501 QKD851979:QKD917501 QTZ851979:QTZ917501 RDV851979:RDV917501 RNR851979:RNR917501 RXN851979:RXN917501 SHJ851979:SHJ917501 SRF851979:SRF917501 TBB851979:TBB917501 TKX851979:TKX917501 TUT851979:TUT917501 UEP851979:UEP917501 UOL851979:UOL917501 UYH851979:UYH917501 VID851979:VID917501 VRZ851979:VRZ917501 WBV851979:WBV917501 WLR851979:WLR917501 WVN851979:WVN917501 F917515:F983037 JB917515:JB983037 SX917515:SX983037 ACT917515:ACT983037 AMP917515:AMP983037 AWL917515:AWL983037 BGH917515:BGH983037 BQD917515:BQD983037 BZZ917515:BZZ983037 CJV917515:CJV983037 CTR917515:CTR983037 DDN917515:DDN983037 DNJ917515:DNJ983037 DXF917515:DXF983037 EHB917515:EHB983037 EQX917515:EQX983037 FAT917515:FAT983037 FKP917515:FKP983037 FUL917515:FUL983037 GEH917515:GEH983037 GOD917515:GOD983037 GXZ917515:GXZ983037 HHV917515:HHV983037 HRR917515:HRR983037 IBN917515:IBN983037 ILJ917515:ILJ983037 IVF917515:IVF983037 JFB917515:JFB983037 JOX917515:JOX983037 JYT917515:JYT983037 KIP917515:KIP983037 KSL917515:KSL983037 LCH917515:LCH983037 LMD917515:LMD983037 LVZ917515:LVZ983037 MFV917515:MFV983037 MPR917515:MPR983037 MZN917515:MZN983037 NJJ917515:NJJ983037 NTF917515:NTF983037 ODB917515:ODB983037 OMX917515:OMX983037 OWT917515:OWT983037 PGP917515:PGP983037 PQL917515:PQL983037 QAH917515:QAH983037 QKD917515:QKD983037 QTZ917515:QTZ983037 RDV917515:RDV983037 RNR917515:RNR983037 RXN917515:RXN983037 SHJ917515:SHJ983037 SRF917515:SRF983037 TBB917515:TBB983037 TKX917515:TKX983037 TUT917515:TUT983037 UEP917515:UEP983037 UOL917515:UOL983037 UYH917515:UYH983037 VID917515:VID983037 VRZ917515:VRZ983037 WBV917515:WBV983037 WLR917515:WLR983037 WVN917515:WVN983037 F983051:F1048576 JB983051:JB1048576 SX983051:SX1048576 ACT983051:ACT1048576 AMP983051:AMP1048576 AWL983051:AWL1048576 BGH983051:BGH1048576 BQD983051:BQD1048576 BZZ983051:BZZ1048576 CJV983051:CJV1048576 CTR983051:CTR1048576 DDN983051:DDN1048576 DNJ983051:DNJ1048576 DXF983051:DXF1048576 EHB983051:EHB1048576 EQX983051:EQX1048576 FAT983051:FAT1048576 FKP983051:FKP1048576 FUL983051:FUL1048576 GEH983051:GEH1048576 GOD983051:GOD1048576 GXZ983051:GXZ1048576 HHV983051:HHV1048576 HRR983051:HRR1048576 IBN983051:IBN1048576 ILJ983051:ILJ1048576 IVF983051:IVF1048576 JFB983051:JFB1048576 JOX983051:JOX1048576 JYT983051:JYT1048576 KIP983051:KIP1048576 KSL983051:KSL1048576 LCH983051:LCH1048576 LMD983051:LMD1048576 LVZ983051:LVZ1048576 MFV983051:MFV1048576 MPR983051:MPR1048576 MZN983051:MZN1048576 NJJ983051:NJJ1048576 NTF983051:NTF1048576 ODB983051:ODB1048576 OMX983051:OMX1048576 OWT983051:OWT1048576 PGP983051:PGP1048576 PQL983051:PQL1048576 QAH983051:QAH1048576 QKD983051:QKD1048576 QTZ983051:QTZ1048576 RDV983051:RDV1048576 RNR983051:RNR1048576 RXN983051:RXN1048576 SHJ983051:SHJ1048576 SRF983051:SRF1048576 TBB983051:TBB1048576 TKX983051:TKX1048576 TUT983051:TUT1048576 UEP983051:UEP1048576 UOL983051:UOL1048576 UYH983051:UYH1048576 VID983051:VID1048576 VRZ983051:VRZ1048576 WBV983051:WBV1048576 WLR983051:WLR1048576 JB14:JB65533 SX14:SX65533 ACT14:ACT65533 AMP14:AMP65533 AWL14:AWL65533 BGH14:BGH65533 BQD14:BQD65533 BZZ14:BZZ65533 CJV14:CJV65533 CTR14:CTR65533 DDN14:DDN65533 DNJ14:DNJ65533 DXF14:DXF65533 EHB14:EHB65533 EQX14:EQX65533 FAT14:FAT65533 FKP14:FKP65533 FUL14:FUL65533 GEH14:GEH65533 GOD14:GOD65533 GXZ14:GXZ65533 HHV14:HHV65533 HRR14:HRR65533 IBN14:IBN65533 ILJ14:ILJ65533 IVF14:IVF65533 JFB14:JFB65533 JOX14:JOX65533 JYT14:JYT65533 KIP14:KIP65533 KSL14:KSL65533 LCH14:LCH65533 LMD14:LMD65533 LVZ14:LVZ65533 MFV14:MFV65533 MPR14:MPR65533 MZN14:MZN65533 NJJ14:NJJ65533 NTF14:NTF65533 ODB14:ODB65533 OMX14:OMX65533 OWT14:OWT65533 PGP14:PGP65533 PQL14:PQL65533 QAH14:QAH65533 QKD14:QKD65533 QTZ14:QTZ65533 RDV14:RDV65533 RNR14:RNR65533 RXN14:RXN65533 SHJ14:SHJ65533 SRF14:SRF65533 TBB14:TBB65533 TKX14:TKX65533 TUT14:TUT65533 UEP14:UEP65533 UOL14:UOL65533 UYH14:UYH65533 VID14:VID65533 VRZ14:VRZ65533 WBV14:WBV65533 WLR14:WLR65533 WVN14:WVN65533 F14:F65533" xr:uid="{12169DAA-9670-4264-9B2D-9F2A0FF7C8F7}"/>
    <dataValidation type="list" allowBlank="1" showInputMessage="1" showErrorMessage="1" prompt="学年の数字" sqref="WVK983051:WVK1048576 C65547:C131069 IY65547:IY131069 SU65547:SU131069 ACQ65547:ACQ131069 AMM65547:AMM131069 AWI65547:AWI131069 BGE65547:BGE131069 BQA65547:BQA131069 BZW65547:BZW131069 CJS65547:CJS131069 CTO65547:CTO131069 DDK65547:DDK131069 DNG65547:DNG131069 DXC65547:DXC131069 EGY65547:EGY131069 EQU65547:EQU131069 FAQ65547:FAQ131069 FKM65547:FKM131069 FUI65547:FUI131069 GEE65547:GEE131069 GOA65547:GOA131069 GXW65547:GXW131069 HHS65547:HHS131069 HRO65547:HRO131069 IBK65547:IBK131069 ILG65547:ILG131069 IVC65547:IVC131069 JEY65547:JEY131069 JOU65547:JOU131069 JYQ65547:JYQ131069 KIM65547:KIM131069 KSI65547:KSI131069 LCE65547:LCE131069 LMA65547:LMA131069 LVW65547:LVW131069 MFS65547:MFS131069 MPO65547:MPO131069 MZK65547:MZK131069 NJG65547:NJG131069 NTC65547:NTC131069 OCY65547:OCY131069 OMU65547:OMU131069 OWQ65547:OWQ131069 PGM65547:PGM131069 PQI65547:PQI131069 QAE65547:QAE131069 QKA65547:QKA131069 QTW65547:QTW131069 RDS65547:RDS131069 RNO65547:RNO131069 RXK65547:RXK131069 SHG65547:SHG131069 SRC65547:SRC131069 TAY65547:TAY131069 TKU65547:TKU131069 TUQ65547:TUQ131069 UEM65547:UEM131069 UOI65547:UOI131069 UYE65547:UYE131069 VIA65547:VIA131069 VRW65547:VRW131069 WBS65547:WBS131069 WLO65547:WLO131069 WVK65547:WVK131069 C131083:C196605 IY131083:IY196605 SU131083:SU196605 ACQ131083:ACQ196605 AMM131083:AMM196605 AWI131083:AWI196605 BGE131083:BGE196605 BQA131083:BQA196605 BZW131083:BZW196605 CJS131083:CJS196605 CTO131083:CTO196605 DDK131083:DDK196605 DNG131083:DNG196605 DXC131083:DXC196605 EGY131083:EGY196605 EQU131083:EQU196605 FAQ131083:FAQ196605 FKM131083:FKM196605 FUI131083:FUI196605 GEE131083:GEE196605 GOA131083:GOA196605 GXW131083:GXW196605 HHS131083:HHS196605 HRO131083:HRO196605 IBK131083:IBK196605 ILG131083:ILG196605 IVC131083:IVC196605 JEY131083:JEY196605 JOU131083:JOU196605 JYQ131083:JYQ196605 KIM131083:KIM196605 KSI131083:KSI196605 LCE131083:LCE196605 LMA131083:LMA196605 LVW131083:LVW196605 MFS131083:MFS196605 MPO131083:MPO196605 MZK131083:MZK196605 NJG131083:NJG196605 NTC131083:NTC196605 OCY131083:OCY196605 OMU131083:OMU196605 OWQ131083:OWQ196605 PGM131083:PGM196605 PQI131083:PQI196605 QAE131083:QAE196605 QKA131083:QKA196605 QTW131083:QTW196605 RDS131083:RDS196605 RNO131083:RNO196605 RXK131083:RXK196605 SHG131083:SHG196605 SRC131083:SRC196605 TAY131083:TAY196605 TKU131083:TKU196605 TUQ131083:TUQ196605 UEM131083:UEM196605 UOI131083:UOI196605 UYE131083:UYE196605 VIA131083:VIA196605 VRW131083:VRW196605 WBS131083:WBS196605 WLO131083:WLO196605 WVK131083:WVK196605 C196619:C262141 IY196619:IY262141 SU196619:SU262141 ACQ196619:ACQ262141 AMM196619:AMM262141 AWI196619:AWI262141 BGE196619:BGE262141 BQA196619:BQA262141 BZW196619:BZW262141 CJS196619:CJS262141 CTO196619:CTO262141 DDK196619:DDK262141 DNG196619:DNG262141 DXC196619:DXC262141 EGY196619:EGY262141 EQU196619:EQU262141 FAQ196619:FAQ262141 FKM196619:FKM262141 FUI196619:FUI262141 GEE196619:GEE262141 GOA196619:GOA262141 GXW196619:GXW262141 HHS196619:HHS262141 HRO196619:HRO262141 IBK196619:IBK262141 ILG196619:ILG262141 IVC196619:IVC262141 JEY196619:JEY262141 JOU196619:JOU262141 JYQ196619:JYQ262141 KIM196619:KIM262141 KSI196619:KSI262141 LCE196619:LCE262141 LMA196619:LMA262141 LVW196619:LVW262141 MFS196619:MFS262141 MPO196619:MPO262141 MZK196619:MZK262141 NJG196619:NJG262141 NTC196619:NTC262141 OCY196619:OCY262141 OMU196619:OMU262141 OWQ196619:OWQ262141 PGM196619:PGM262141 PQI196619:PQI262141 QAE196619:QAE262141 QKA196619:QKA262141 QTW196619:QTW262141 RDS196619:RDS262141 RNO196619:RNO262141 RXK196619:RXK262141 SHG196619:SHG262141 SRC196619:SRC262141 TAY196619:TAY262141 TKU196619:TKU262141 TUQ196619:TUQ262141 UEM196619:UEM262141 UOI196619:UOI262141 UYE196619:UYE262141 VIA196619:VIA262141 VRW196619:VRW262141 WBS196619:WBS262141 WLO196619:WLO262141 WVK196619:WVK262141 C262155:C327677 IY262155:IY327677 SU262155:SU327677 ACQ262155:ACQ327677 AMM262155:AMM327677 AWI262155:AWI327677 BGE262155:BGE327677 BQA262155:BQA327677 BZW262155:BZW327677 CJS262155:CJS327677 CTO262155:CTO327677 DDK262155:DDK327677 DNG262155:DNG327677 DXC262155:DXC327677 EGY262155:EGY327677 EQU262155:EQU327677 FAQ262155:FAQ327677 FKM262155:FKM327677 FUI262155:FUI327677 GEE262155:GEE327677 GOA262155:GOA327677 GXW262155:GXW327677 HHS262155:HHS327677 HRO262155:HRO327677 IBK262155:IBK327677 ILG262155:ILG327677 IVC262155:IVC327677 JEY262155:JEY327677 JOU262155:JOU327677 JYQ262155:JYQ327677 KIM262155:KIM327677 KSI262155:KSI327677 LCE262155:LCE327677 LMA262155:LMA327677 LVW262155:LVW327677 MFS262155:MFS327677 MPO262155:MPO327677 MZK262155:MZK327677 NJG262155:NJG327677 NTC262155:NTC327677 OCY262155:OCY327677 OMU262155:OMU327677 OWQ262155:OWQ327677 PGM262155:PGM327677 PQI262155:PQI327677 QAE262155:QAE327677 QKA262155:QKA327677 QTW262155:QTW327677 RDS262155:RDS327677 RNO262155:RNO327677 RXK262155:RXK327677 SHG262155:SHG327677 SRC262155:SRC327677 TAY262155:TAY327677 TKU262155:TKU327677 TUQ262155:TUQ327677 UEM262155:UEM327677 UOI262155:UOI327677 UYE262155:UYE327677 VIA262155:VIA327677 VRW262155:VRW327677 WBS262155:WBS327677 WLO262155:WLO327677 WVK262155:WVK327677 C327691:C393213 IY327691:IY393213 SU327691:SU393213 ACQ327691:ACQ393213 AMM327691:AMM393213 AWI327691:AWI393213 BGE327691:BGE393213 BQA327691:BQA393213 BZW327691:BZW393213 CJS327691:CJS393213 CTO327691:CTO393213 DDK327691:DDK393213 DNG327691:DNG393213 DXC327691:DXC393213 EGY327691:EGY393213 EQU327691:EQU393213 FAQ327691:FAQ393213 FKM327691:FKM393213 FUI327691:FUI393213 GEE327691:GEE393213 GOA327691:GOA393213 GXW327691:GXW393213 HHS327691:HHS393213 HRO327691:HRO393213 IBK327691:IBK393213 ILG327691:ILG393213 IVC327691:IVC393213 JEY327691:JEY393213 JOU327691:JOU393213 JYQ327691:JYQ393213 KIM327691:KIM393213 KSI327691:KSI393213 LCE327691:LCE393213 LMA327691:LMA393213 LVW327691:LVW393213 MFS327691:MFS393213 MPO327691:MPO393213 MZK327691:MZK393213 NJG327691:NJG393213 NTC327691:NTC393213 OCY327691:OCY393213 OMU327691:OMU393213 OWQ327691:OWQ393213 PGM327691:PGM393213 PQI327691:PQI393213 QAE327691:QAE393213 QKA327691:QKA393213 QTW327691:QTW393213 RDS327691:RDS393213 RNO327691:RNO393213 RXK327691:RXK393213 SHG327691:SHG393213 SRC327691:SRC393213 TAY327691:TAY393213 TKU327691:TKU393213 TUQ327691:TUQ393213 UEM327691:UEM393213 UOI327691:UOI393213 UYE327691:UYE393213 VIA327691:VIA393213 VRW327691:VRW393213 WBS327691:WBS393213 WLO327691:WLO393213 WVK327691:WVK393213 C393227:C458749 IY393227:IY458749 SU393227:SU458749 ACQ393227:ACQ458749 AMM393227:AMM458749 AWI393227:AWI458749 BGE393227:BGE458749 BQA393227:BQA458749 BZW393227:BZW458749 CJS393227:CJS458749 CTO393227:CTO458749 DDK393227:DDK458749 DNG393227:DNG458749 DXC393227:DXC458749 EGY393227:EGY458749 EQU393227:EQU458749 FAQ393227:FAQ458749 FKM393227:FKM458749 FUI393227:FUI458749 GEE393227:GEE458749 GOA393227:GOA458749 GXW393227:GXW458749 HHS393227:HHS458749 HRO393227:HRO458749 IBK393227:IBK458749 ILG393227:ILG458749 IVC393227:IVC458749 JEY393227:JEY458749 JOU393227:JOU458749 JYQ393227:JYQ458749 KIM393227:KIM458749 KSI393227:KSI458749 LCE393227:LCE458749 LMA393227:LMA458749 LVW393227:LVW458749 MFS393227:MFS458749 MPO393227:MPO458749 MZK393227:MZK458749 NJG393227:NJG458749 NTC393227:NTC458749 OCY393227:OCY458749 OMU393227:OMU458749 OWQ393227:OWQ458749 PGM393227:PGM458749 PQI393227:PQI458749 QAE393227:QAE458749 QKA393227:QKA458749 QTW393227:QTW458749 RDS393227:RDS458749 RNO393227:RNO458749 RXK393227:RXK458749 SHG393227:SHG458749 SRC393227:SRC458749 TAY393227:TAY458749 TKU393227:TKU458749 TUQ393227:TUQ458749 UEM393227:UEM458749 UOI393227:UOI458749 UYE393227:UYE458749 VIA393227:VIA458749 VRW393227:VRW458749 WBS393227:WBS458749 WLO393227:WLO458749 WVK393227:WVK458749 C458763:C524285 IY458763:IY524285 SU458763:SU524285 ACQ458763:ACQ524285 AMM458763:AMM524285 AWI458763:AWI524285 BGE458763:BGE524285 BQA458763:BQA524285 BZW458763:BZW524285 CJS458763:CJS524285 CTO458763:CTO524285 DDK458763:DDK524285 DNG458763:DNG524285 DXC458763:DXC524285 EGY458763:EGY524285 EQU458763:EQU524285 FAQ458763:FAQ524285 FKM458763:FKM524285 FUI458763:FUI524285 GEE458763:GEE524285 GOA458763:GOA524285 GXW458763:GXW524285 HHS458763:HHS524285 HRO458763:HRO524285 IBK458763:IBK524285 ILG458763:ILG524285 IVC458763:IVC524285 JEY458763:JEY524285 JOU458763:JOU524285 JYQ458763:JYQ524285 KIM458763:KIM524285 KSI458763:KSI524285 LCE458763:LCE524285 LMA458763:LMA524285 LVW458763:LVW524285 MFS458763:MFS524285 MPO458763:MPO524285 MZK458763:MZK524285 NJG458763:NJG524285 NTC458763:NTC524285 OCY458763:OCY524285 OMU458763:OMU524285 OWQ458763:OWQ524285 PGM458763:PGM524285 PQI458763:PQI524285 QAE458763:QAE524285 QKA458763:QKA524285 QTW458763:QTW524285 RDS458763:RDS524285 RNO458763:RNO524285 RXK458763:RXK524285 SHG458763:SHG524285 SRC458763:SRC524285 TAY458763:TAY524285 TKU458763:TKU524285 TUQ458763:TUQ524285 UEM458763:UEM524285 UOI458763:UOI524285 UYE458763:UYE524285 VIA458763:VIA524285 VRW458763:VRW524285 WBS458763:WBS524285 WLO458763:WLO524285 WVK458763:WVK524285 C524299:C589821 IY524299:IY589821 SU524299:SU589821 ACQ524299:ACQ589821 AMM524299:AMM589821 AWI524299:AWI589821 BGE524299:BGE589821 BQA524299:BQA589821 BZW524299:BZW589821 CJS524299:CJS589821 CTO524299:CTO589821 DDK524299:DDK589821 DNG524299:DNG589821 DXC524299:DXC589821 EGY524299:EGY589821 EQU524299:EQU589821 FAQ524299:FAQ589821 FKM524299:FKM589821 FUI524299:FUI589821 GEE524299:GEE589821 GOA524299:GOA589821 GXW524299:GXW589821 HHS524299:HHS589821 HRO524299:HRO589821 IBK524299:IBK589821 ILG524299:ILG589821 IVC524299:IVC589821 JEY524299:JEY589821 JOU524299:JOU589821 JYQ524299:JYQ589821 KIM524299:KIM589821 KSI524299:KSI589821 LCE524299:LCE589821 LMA524299:LMA589821 LVW524299:LVW589821 MFS524299:MFS589821 MPO524299:MPO589821 MZK524299:MZK589821 NJG524299:NJG589821 NTC524299:NTC589821 OCY524299:OCY589821 OMU524299:OMU589821 OWQ524299:OWQ589821 PGM524299:PGM589821 PQI524299:PQI589821 QAE524299:QAE589821 QKA524299:QKA589821 QTW524299:QTW589821 RDS524299:RDS589821 RNO524299:RNO589821 RXK524299:RXK589821 SHG524299:SHG589821 SRC524299:SRC589821 TAY524299:TAY589821 TKU524299:TKU589821 TUQ524299:TUQ589821 UEM524299:UEM589821 UOI524299:UOI589821 UYE524299:UYE589821 VIA524299:VIA589821 VRW524299:VRW589821 WBS524299:WBS589821 WLO524299:WLO589821 WVK524299:WVK589821 C589835:C655357 IY589835:IY655357 SU589835:SU655357 ACQ589835:ACQ655357 AMM589835:AMM655357 AWI589835:AWI655357 BGE589835:BGE655357 BQA589835:BQA655357 BZW589835:BZW655357 CJS589835:CJS655357 CTO589835:CTO655357 DDK589835:DDK655357 DNG589835:DNG655357 DXC589835:DXC655357 EGY589835:EGY655357 EQU589835:EQU655357 FAQ589835:FAQ655357 FKM589835:FKM655357 FUI589835:FUI655357 GEE589835:GEE655357 GOA589835:GOA655357 GXW589835:GXW655357 HHS589835:HHS655357 HRO589835:HRO655357 IBK589835:IBK655357 ILG589835:ILG655357 IVC589835:IVC655357 JEY589835:JEY655357 JOU589835:JOU655357 JYQ589835:JYQ655357 KIM589835:KIM655357 KSI589835:KSI655357 LCE589835:LCE655357 LMA589835:LMA655357 LVW589835:LVW655357 MFS589835:MFS655357 MPO589835:MPO655357 MZK589835:MZK655357 NJG589835:NJG655357 NTC589835:NTC655357 OCY589835:OCY655357 OMU589835:OMU655357 OWQ589835:OWQ655357 PGM589835:PGM655357 PQI589835:PQI655357 QAE589835:QAE655357 QKA589835:QKA655357 QTW589835:QTW655357 RDS589835:RDS655357 RNO589835:RNO655357 RXK589835:RXK655357 SHG589835:SHG655357 SRC589835:SRC655357 TAY589835:TAY655357 TKU589835:TKU655357 TUQ589835:TUQ655357 UEM589835:UEM655357 UOI589835:UOI655357 UYE589835:UYE655357 VIA589835:VIA655357 VRW589835:VRW655357 WBS589835:WBS655357 WLO589835:WLO655357 WVK589835:WVK655357 C655371:C720893 IY655371:IY720893 SU655371:SU720893 ACQ655371:ACQ720893 AMM655371:AMM720893 AWI655371:AWI720893 BGE655371:BGE720893 BQA655371:BQA720893 BZW655371:BZW720893 CJS655371:CJS720893 CTO655371:CTO720893 DDK655371:DDK720893 DNG655371:DNG720893 DXC655371:DXC720893 EGY655371:EGY720893 EQU655371:EQU720893 FAQ655371:FAQ720893 FKM655371:FKM720893 FUI655371:FUI720893 GEE655371:GEE720893 GOA655371:GOA720893 GXW655371:GXW720893 HHS655371:HHS720893 HRO655371:HRO720893 IBK655371:IBK720893 ILG655371:ILG720893 IVC655371:IVC720893 JEY655371:JEY720893 JOU655371:JOU720893 JYQ655371:JYQ720893 KIM655371:KIM720893 KSI655371:KSI720893 LCE655371:LCE720893 LMA655371:LMA720893 LVW655371:LVW720893 MFS655371:MFS720893 MPO655371:MPO720893 MZK655371:MZK720893 NJG655371:NJG720893 NTC655371:NTC720893 OCY655371:OCY720893 OMU655371:OMU720893 OWQ655371:OWQ720893 PGM655371:PGM720893 PQI655371:PQI720893 QAE655371:QAE720893 QKA655371:QKA720893 QTW655371:QTW720893 RDS655371:RDS720893 RNO655371:RNO720893 RXK655371:RXK720893 SHG655371:SHG720893 SRC655371:SRC720893 TAY655371:TAY720893 TKU655371:TKU720893 TUQ655371:TUQ720893 UEM655371:UEM720893 UOI655371:UOI720893 UYE655371:UYE720893 VIA655371:VIA720893 VRW655371:VRW720893 WBS655371:WBS720893 WLO655371:WLO720893 WVK655371:WVK720893 C720907:C786429 IY720907:IY786429 SU720907:SU786429 ACQ720907:ACQ786429 AMM720907:AMM786429 AWI720907:AWI786429 BGE720907:BGE786429 BQA720907:BQA786429 BZW720907:BZW786429 CJS720907:CJS786429 CTO720907:CTO786429 DDK720907:DDK786429 DNG720907:DNG786429 DXC720907:DXC786429 EGY720907:EGY786429 EQU720907:EQU786429 FAQ720907:FAQ786429 FKM720907:FKM786429 FUI720907:FUI786429 GEE720907:GEE786429 GOA720907:GOA786429 GXW720907:GXW786429 HHS720907:HHS786429 HRO720907:HRO786429 IBK720907:IBK786429 ILG720907:ILG786429 IVC720907:IVC786429 JEY720907:JEY786429 JOU720907:JOU786429 JYQ720907:JYQ786429 KIM720907:KIM786429 KSI720907:KSI786429 LCE720907:LCE786429 LMA720907:LMA786429 LVW720907:LVW786429 MFS720907:MFS786429 MPO720907:MPO786429 MZK720907:MZK786429 NJG720907:NJG786429 NTC720907:NTC786429 OCY720907:OCY786429 OMU720907:OMU786429 OWQ720907:OWQ786429 PGM720907:PGM786429 PQI720907:PQI786429 QAE720907:QAE786429 QKA720907:QKA786429 QTW720907:QTW786429 RDS720907:RDS786429 RNO720907:RNO786429 RXK720907:RXK786429 SHG720907:SHG786429 SRC720907:SRC786429 TAY720907:TAY786429 TKU720907:TKU786429 TUQ720907:TUQ786429 UEM720907:UEM786429 UOI720907:UOI786429 UYE720907:UYE786429 VIA720907:VIA786429 VRW720907:VRW786429 WBS720907:WBS786429 WLO720907:WLO786429 WVK720907:WVK786429 C786443:C851965 IY786443:IY851965 SU786443:SU851965 ACQ786443:ACQ851965 AMM786443:AMM851965 AWI786443:AWI851965 BGE786443:BGE851965 BQA786443:BQA851965 BZW786443:BZW851965 CJS786443:CJS851965 CTO786443:CTO851965 DDK786443:DDK851965 DNG786443:DNG851965 DXC786443:DXC851965 EGY786443:EGY851965 EQU786443:EQU851965 FAQ786443:FAQ851965 FKM786443:FKM851965 FUI786443:FUI851965 GEE786443:GEE851965 GOA786443:GOA851965 GXW786443:GXW851965 HHS786443:HHS851965 HRO786443:HRO851965 IBK786443:IBK851965 ILG786443:ILG851965 IVC786443:IVC851965 JEY786443:JEY851965 JOU786443:JOU851965 JYQ786443:JYQ851965 KIM786443:KIM851965 KSI786443:KSI851965 LCE786443:LCE851965 LMA786443:LMA851965 LVW786443:LVW851965 MFS786443:MFS851965 MPO786443:MPO851965 MZK786443:MZK851965 NJG786443:NJG851965 NTC786443:NTC851965 OCY786443:OCY851965 OMU786443:OMU851965 OWQ786443:OWQ851965 PGM786443:PGM851965 PQI786443:PQI851965 QAE786443:QAE851965 QKA786443:QKA851965 QTW786443:QTW851965 RDS786443:RDS851965 RNO786443:RNO851965 RXK786443:RXK851965 SHG786443:SHG851965 SRC786443:SRC851965 TAY786443:TAY851965 TKU786443:TKU851965 TUQ786443:TUQ851965 UEM786443:UEM851965 UOI786443:UOI851965 UYE786443:UYE851965 VIA786443:VIA851965 VRW786443:VRW851965 WBS786443:WBS851965 WLO786443:WLO851965 WVK786443:WVK851965 C851979:C917501 IY851979:IY917501 SU851979:SU917501 ACQ851979:ACQ917501 AMM851979:AMM917501 AWI851979:AWI917501 BGE851979:BGE917501 BQA851979:BQA917501 BZW851979:BZW917501 CJS851979:CJS917501 CTO851979:CTO917501 DDK851979:DDK917501 DNG851979:DNG917501 DXC851979:DXC917501 EGY851979:EGY917501 EQU851979:EQU917501 FAQ851979:FAQ917501 FKM851979:FKM917501 FUI851979:FUI917501 GEE851979:GEE917501 GOA851979:GOA917501 GXW851979:GXW917501 HHS851979:HHS917501 HRO851979:HRO917501 IBK851979:IBK917501 ILG851979:ILG917501 IVC851979:IVC917501 JEY851979:JEY917501 JOU851979:JOU917501 JYQ851979:JYQ917501 KIM851979:KIM917501 KSI851979:KSI917501 LCE851979:LCE917501 LMA851979:LMA917501 LVW851979:LVW917501 MFS851979:MFS917501 MPO851979:MPO917501 MZK851979:MZK917501 NJG851979:NJG917501 NTC851979:NTC917501 OCY851979:OCY917501 OMU851979:OMU917501 OWQ851979:OWQ917501 PGM851979:PGM917501 PQI851979:PQI917501 QAE851979:QAE917501 QKA851979:QKA917501 QTW851979:QTW917501 RDS851979:RDS917501 RNO851979:RNO917501 RXK851979:RXK917501 SHG851979:SHG917501 SRC851979:SRC917501 TAY851979:TAY917501 TKU851979:TKU917501 TUQ851979:TUQ917501 UEM851979:UEM917501 UOI851979:UOI917501 UYE851979:UYE917501 VIA851979:VIA917501 VRW851979:VRW917501 WBS851979:WBS917501 WLO851979:WLO917501 WVK851979:WVK917501 C917515:C983037 IY917515:IY983037 SU917515:SU983037 ACQ917515:ACQ983037 AMM917515:AMM983037 AWI917515:AWI983037 BGE917515:BGE983037 BQA917515:BQA983037 BZW917515:BZW983037 CJS917515:CJS983037 CTO917515:CTO983037 DDK917515:DDK983037 DNG917515:DNG983037 DXC917515:DXC983037 EGY917515:EGY983037 EQU917515:EQU983037 FAQ917515:FAQ983037 FKM917515:FKM983037 FUI917515:FUI983037 GEE917515:GEE983037 GOA917515:GOA983037 GXW917515:GXW983037 HHS917515:HHS983037 HRO917515:HRO983037 IBK917515:IBK983037 ILG917515:ILG983037 IVC917515:IVC983037 JEY917515:JEY983037 JOU917515:JOU983037 JYQ917515:JYQ983037 KIM917515:KIM983037 KSI917515:KSI983037 LCE917515:LCE983037 LMA917515:LMA983037 LVW917515:LVW983037 MFS917515:MFS983037 MPO917515:MPO983037 MZK917515:MZK983037 NJG917515:NJG983037 NTC917515:NTC983037 OCY917515:OCY983037 OMU917515:OMU983037 OWQ917515:OWQ983037 PGM917515:PGM983037 PQI917515:PQI983037 QAE917515:QAE983037 QKA917515:QKA983037 QTW917515:QTW983037 RDS917515:RDS983037 RNO917515:RNO983037 RXK917515:RXK983037 SHG917515:SHG983037 SRC917515:SRC983037 TAY917515:TAY983037 TKU917515:TKU983037 TUQ917515:TUQ983037 UEM917515:UEM983037 UOI917515:UOI983037 UYE917515:UYE983037 VIA917515:VIA983037 VRW917515:VRW983037 WBS917515:WBS983037 WLO917515:WLO983037 WVK917515:WVK983037 C983051:C1048576 IY983051:IY1048576 SU983051:SU1048576 ACQ983051:ACQ1048576 AMM983051:AMM1048576 AWI983051:AWI1048576 BGE983051:BGE1048576 BQA983051:BQA1048576 BZW983051:BZW1048576 CJS983051:CJS1048576 CTO983051:CTO1048576 DDK983051:DDK1048576 DNG983051:DNG1048576 DXC983051:DXC1048576 EGY983051:EGY1048576 EQU983051:EQU1048576 FAQ983051:FAQ1048576 FKM983051:FKM1048576 FUI983051:FUI1048576 GEE983051:GEE1048576 GOA983051:GOA1048576 GXW983051:GXW1048576 HHS983051:HHS1048576 HRO983051:HRO1048576 IBK983051:IBK1048576 ILG983051:ILG1048576 IVC983051:IVC1048576 JEY983051:JEY1048576 JOU983051:JOU1048576 JYQ983051:JYQ1048576 KIM983051:KIM1048576 KSI983051:KSI1048576 LCE983051:LCE1048576 LMA983051:LMA1048576 LVW983051:LVW1048576 MFS983051:MFS1048576 MPO983051:MPO1048576 MZK983051:MZK1048576 NJG983051:NJG1048576 NTC983051:NTC1048576 OCY983051:OCY1048576 OMU983051:OMU1048576 OWQ983051:OWQ1048576 PGM983051:PGM1048576 PQI983051:PQI1048576 QAE983051:QAE1048576 QKA983051:QKA1048576 QTW983051:QTW1048576 RDS983051:RDS1048576 RNO983051:RNO1048576 RXK983051:RXK1048576 SHG983051:SHG1048576 SRC983051:SRC1048576 TAY983051:TAY1048576 TKU983051:TKU1048576 TUQ983051:TUQ1048576 UEM983051:UEM1048576 UOI983051:UOI1048576 UYE983051:UYE1048576 VIA983051:VIA1048576 VRW983051:VRW1048576 WBS983051:WBS1048576 WLO983051:WLO1048576 IY14:IY65533 SU14:SU65533 ACQ14:ACQ65533 AMM14:AMM65533 AWI14:AWI65533 BGE14:BGE65533 BQA14:BQA65533 BZW14:BZW65533 CJS14:CJS65533 CTO14:CTO65533 DDK14:DDK65533 DNG14:DNG65533 DXC14:DXC65533 EGY14:EGY65533 EQU14:EQU65533 FAQ14:FAQ65533 FKM14:FKM65533 FUI14:FUI65533 GEE14:GEE65533 GOA14:GOA65533 GXW14:GXW65533 HHS14:HHS65533 HRO14:HRO65533 IBK14:IBK65533 ILG14:ILG65533 IVC14:IVC65533 JEY14:JEY65533 JOU14:JOU65533 JYQ14:JYQ65533 KIM14:KIM65533 KSI14:KSI65533 LCE14:LCE65533 LMA14:LMA65533 LVW14:LVW65533 MFS14:MFS65533 MPO14:MPO65533 MZK14:MZK65533 NJG14:NJG65533 NTC14:NTC65533 OCY14:OCY65533 OMU14:OMU65533 OWQ14:OWQ65533 PGM14:PGM65533 PQI14:PQI65533 QAE14:QAE65533 QKA14:QKA65533 QTW14:QTW65533 RDS14:RDS65533 RNO14:RNO65533 RXK14:RXK65533 SHG14:SHG65533 SRC14:SRC65533 TAY14:TAY65533 TKU14:TKU65533 TUQ14:TUQ65533 UEM14:UEM65533 UOI14:UOI65533 UYE14:UYE65533 VIA14:VIA65533 VRW14:VRW65533 WBS14:WBS65533 WLO14:WLO65533 WVK14:WVK65533 C14:C65533" xr:uid="{0C177363-A0A3-4E55-B8C0-ECC045BA8B2B}">
      <formula1>"1,2,3,4,5,6"</formula1>
    </dataValidation>
    <dataValidation type="list" allowBlank="1" showInputMessage="1" showErrorMessage="1" prompt="小・中の別" sqref="WVJ983051:WVJ1048576 B65547:B131069 IX65547:IX131069 ST65547:ST131069 ACP65547:ACP131069 AML65547:AML131069 AWH65547:AWH131069 BGD65547:BGD131069 BPZ65547:BPZ131069 BZV65547:BZV131069 CJR65547:CJR131069 CTN65547:CTN131069 DDJ65547:DDJ131069 DNF65547:DNF131069 DXB65547:DXB131069 EGX65547:EGX131069 EQT65547:EQT131069 FAP65547:FAP131069 FKL65547:FKL131069 FUH65547:FUH131069 GED65547:GED131069 GNZ65547:GNZ131069 GXV65547:GXV131069 HHR65547:HHR131069 HRN65547:HRN131069 IBJ65547:IBJ131069 ILF65547:ILF131069 IVB65547:IVB131069 JEX65547:JEX131069 JOT65547:JOT131069 JYP65547:JYP131069 KIL65547:KIL131069 KSH65547:KSH131069 LCD65547:LCD131069 LLZ65547:LLZ131069 LVV65547:LVV131069 MFR65547:MFR131069 MPN65547:MPN131069 MZJ65547:MZJ131069 NJF65547:NJF131069 NTB65547:NTB131069 OCX65547:OCX131069 OMT65547:OMT131069 OWP65547:OWP131069 PGL65547:PGL131069 PQH65547:PQH131069 QAD65547:QAD131069 QJZ65547:QJZ131069 QTV65547:QTV131069 RDR65547:RDR131069 RNN65547:RNN131069 RXJ65547:RXJ131069 SHF65547:SHF131069 SRB65547:SRB131069 TAX65547:TAX131069 TKT65547:TKT131069 TUP65547:TUP131069 UEL65547:UEL131069 UOH65547:UOH131069 UYD65547:UYD131069 VHZ65547:VHZ131069 VRV65547:VRV131069 WBR65547:WBR131069 WLN65547:WLN131069 WVJ65547:WVJ131069 B131083:B196605 IX131083:IX196605 ST131083:ST196605 ACP131083:ACP196605 AML131083:AML196605 AWH131083:AWH196605 BGD131083:BGD196605 BPZ131083:BPZ196605 BZV131083:BZV196605 CJR131083:CJR196605 CTN131083:CTN196605 DDJ131083:DDJ196605 DNF131083:DNF196605 DXB131083:DXB196605 EGX131083:EGX196605 EQT131083:EQT196605 FAP131083:FAP196605 FKL131083:FKL196605 FUH131083:FUH196605 GED131083:GED196605 GNZ131083:GNZ196605 GXV131083:GXV196605 HHR131083:HHR196605 HRN131083:HRN196605 IBJ131083:IBJ196605 ILF131083:ILF196605 IVB131083:IVB196605 JEX131083:JEX196605 JOT131083:JOT196605 JYP131083:JYP196605 KIL131083:KIL196605 KSH131083:KSH196605 LCD131083:LCD196605 LLZ131083:LLZ196605 LVV131083:LVV196605 MFR131083:MFR196605 MPN131083:MPN196605 MZJ131083:MZJ196605 NJF131083:NJF196605 NTB131083:NTB196605 OCX131083:OCX196605 OMT131083:OMT196605 OWP131083:OWP196605 PGL131083:PGL196605 PQH131083:PQH196605 QAD131083:QAD196605 QJZ131083:QJZ196605 QTV131083:QTV196605 RDR131083:RDR196605 RNN131083:RNN196605 RXJ131083:RXJ196605 SHF131083:SHF196605 SRB131083:SRB196605 TAX131083:TAX196605 TKT131083:TKT196605 TUP131083:TUP196605 UEL131083:UEL196605 UOH131083:UOH196605 UYD131083:UYD196605 VHZ131083:VHZ196605 VRV131083:VRV196605 WBR131083:WBR196605 WLN131083:WLN196605 WVJ131083:WVJ196605 B196619:B262141 IX196619:IX262141 ST196619:ST262141 ACP196619:ACP262141 AML196619:AML262141 AWH196619:AWH262141 BGD196619:BGD262141 BPZ196619:BPZ262141 BZV196619:BZV262141 CJR196619:CJR262141 CTN196619:CTN262141 DDJ196619:DDJ262141 DNF196619:DNF262141 DXB196619:DXB262141 EGX196619:EGX262141 EQT196619:EQT262141 FAP196619:FAP262141 FKL196619:FKL262141 FUH196619:FUH262141 GED196619:GED262141 GNZ196619:GNZ262141 GXV196619:GXV262141 HHR196619:HHR262141 HRN196619:HRN262141 IBJ196619:IBJ262141 ILF196619:ILF262141 IVB196619:IVB262141 JEX196619:JEX262141 JOT196619:JOT262141 JYP196619:JYP262141 KIL196619:KIL262141 KSH196619:KSH262141 LCD196619:LCD262141 LLZ196619:LLZ262141 LVV196619:LVV262141 MFR196619:MFR262141 MPN196619:MPN262141 MZJ196619:MZJ262141 NJF196619:NJF262141 NTB196619:NTB262141 OCX196619:OCX262141 OMT196619:OMT262141 OWP196619:OWP262141 PGL196619:PGL262141 PQH196619:PQH262141 QAD196619:QAD262141 QJZ196619:QJZ262141 QTV196619:QTV262141 RDR196619:RDR262141 RNN196619:RNN262141 RXJ196619:RXJ262141 SHF196619:SHF262141 SRB196619:SRB262141 TAX196619:TAX262141 TKT196619:TKT262141 TUP196619:TUP262141 UEL196619:UEL262141 UOH196619:UOH262141 UYD196619:UYD262141 VHZ196619:VHZ262141 VRV196619:VRV262141 WBR196619:WBR262141 WLN196619:WLN262141 WVJ196619:WVJ262141 B262155:B327677 IX262155:IX327677 ST262155:ST327677 ACP262155:ACP327677 AML262155:AML327677 AWH262155:AWH327677 BGD262155:BGD327677 BPZ262155:BPZ327677 BZV262155:BZV327677 CJR262155:CJR327677 CTN262155:CTN327677 DDJ262155:DDJ327677 DNF262155:DNF327677 DXB262155:DXB327677 EGX262155:EGX327677 EQT262155:EQT327677 FAP262155:FAP327677 FKL262155:FKL327677 FUH262155:FUH327677 GED262155:GED327677 GNZ262155:GNZ327677 GXV262155:GXV327677 HHR262155:HHR327677 HRN262155:HRN327677 IBJ262155:IBJ327677 ILF262155:ILF327677 IVB262155:IVB327677 JEX262155:JEX327677 JOT262155:JOT327677 JYP262155:JYP327677 KIL262155:KIL327677 KSH262155:KSH327677 LCD262155:LCD327677 LLZ262155:LLZ327677 LVV262155:LVV327677 MFR262155:MFR327677 MPN262155:MPN327677 MZJ262155:MZJ327677 NJF262155:NJF327677 NTB262155:NTB327677 OCX262155:OCX327677 OMT262155:OMT327677 OWP262155:OWP327677 PGL262155:PGL327677 PQH262155:PQH327677 QAD262155:QAD327677 QJZ262155:QJZ327677 QTV262155:QTV327677 RDR262155:RDR327677 RNN262155:RNN327677 RXJ262155:RXJ327677 SHF262155:SHF327677 SRB262155:SRB327677 TAX262155:TAX327677 TKT262155:TKT327677 TUP262155:TUP327677 UEL262155:UEL327677 UOH262155:UOH327677 UYD262155:UYD327677 VHZ262155:VHZ327677 VRV262155:VRV327677 WBR262155:WBR327677 WLN262155:WLN327677 WVJ262155:WVJ327677 B327691:B393213 IX327691:IX393213 ST327691:ST393213 ACP327691:ACP393213 AML327691:AML393213 AWH327691:AWH393213 BGD327691:BGD393213 BPZ327691:BPZ393213 BZV327691:BZV393213 CJR327691:CJR393213 CTN327691:CTN393213 DDJ327691:DDJ393213 DNF327691:DNF393213 DXB327691:DXB393213 EGX327691:EGX393213 EQT327691:EQT393213 FAP327691:FAP393213 FKL327691:FKL393213 FUH327691:FUH393213 GED327691:GED393213 GNZ327691:GNZ393213 GXV327691:GXV393213 HHR327691:HHR393213 HRN327691:HRN393213 IBJ327691:IBJ393213 ILF327691:ILF393213 IVB327691:IVB393213 JEX327691:JEX393213 JOT327691:JOT393213 JYP327691:JYP393213 KIL327691:KIL393213 KSH327691:KSH393213 LCD327691:LCD393213 LLZ327691:LLZ393213 LVV327691:LVV393213 MFR327691:MFR393213 MPN327691:MPN393213 MZJ327691:MZJ393213 NJF327691:NJF393213 NTB327691:NTB393213 OCX327691:OCX393213 OMT327691:OMT393213 OWP327691:OWP393213 PGL327691:PGL393213 PQH327691:PQH393213 QAD327691:QAD393213 QJZ327691:QJZ393213 QTV327691:QTV393213 RDR327691:RDR393213 RNN327691:RNN393213 RXJ327691:RXJ393213 SHF327691:SHF393213 SRB327691:SRB393213 TAX327691:TAX393213 TKT327691:TKT393213 TUP327691:TUP393213 UEL327691:UEL393213 UOH327691:UOH393213 UYD327691:UYD393213 VHZ327691:VHZ393213 VRV327691:VRV393213 WBR327691:WBR393213 WLN327691:WLN393213 WVJ327691:WVJ393213 B393227:B458749 IX393227:IX458749 ST393227:ST458749 ACP393227:ACP458749 AML393227:AML458749 AWH393227:AWH458749 BGD393227:BGD458749 BPZ393227:BPZ458749 BZV393227:BZV458749 CJR393227:CJR458749 CTN393227:CTN458749 DDJ393227:DDJ458749 DNF393227:DNF458749 DXB393227:DXB458749 EGX393227:EGX458749 EQT393227:EQT458749 FAP393227:FAP458749 FKL393227:FKL458749 FUH393227:FUH458749 GED393227:GED458749 GNZ393227:GNZ458749 GXV393227:GXV458749 HHR393227:HHR458749 HRN393227:HRN458749 IBJ393227:IBJ458749 ILF393227:ILF458749 IVB393227:IVB458749 JEX393227:JEX458749 JOT393227:JOT458749 JYP393227:JYP458749 KIL393227:KIL458749 KSH393227:KSH458749 LCD393227:LCD458749 LLZ393227:LLZ458749 LVV393227:LVV458749 MFR393227:MFR458749 MPN393227:MPN458749 MZJ393227:MZJ458749 NJF393227:NJF458749 NTB393227:NTB458749 OCX393227:OCX458749 OMT393227:OMT458749 OWP393227:OWP458749 PGL393227:PGL458749 PQH393227:PQH458749 QAD393227:QAD458749 QJZ393227:QJZ458749 QTV393227:QTV458749 RDR393227:RDR458749 RNN393227:RNN458749 RXJ393227:RXJ458749 SHF393227:SHF458749 SRB393227:SRB458749 TAX393227:TAX458749 TKT393227:TKT458749 TUP393227:TUP458749 UEL393227:UEL458749 UOH393227:UOH458749 UYD393227:UYD458749 VHZ393227:VHZ458749 VRV393227:VRV458749 WBR393227:WBR458749 WLN393227:WLN458749 WVJ393227:WVJ458749 B458763:B524285 IX458763:IX524285 ST458763:ST524285 ACP458763:ACP524285 AML458763:AML524285 AWH458763:AWH524285 BGD458763:BGD524285 BPZ458763:BPZ524285 BZV458763:BZV524285 CJR458763:CJR524285 CTN458763:CTN524285 DDJ458763:DDJ524285 DNF458763:DNF524285 DXB458763:DXB524285 EGX458763:EGX524285 EQT458763:EQT524285 FAP458763:FAP524285 FKL458763:FKL524285 FUH458763:FUH524285 GED458763:GED524285 GNZ458763:GNZ524285 GXV458763:GXV524285 HHR458763:HHR524285 HRN458763:HRN524285 IBJ458763:IBJ524285 ILF458763:ILF524285 IVB458763:IVB524285 JEX458763:JEX524285 JOT458763:JOT524285 JYP458763:JYP524285 KIL458763:KIL524285 KSH458763:KSH524285 LCD458763:LCD524285 LLZ458763:LLZ524285 LVV458763:LVV524285 MFR458763:MFR524285 MPN458763:MPN524285 MZJ458763:MZJ524285 NJF458763:NJF524285 NTB458763:NTB524285 OCX458763:OCX524285 OMT458763:OMT524285 OWP458763:OWP524285 PGL458763:PGL524285 PQH458763:PQH524285 QAD458763:QAD524285 QJZ458763:QJZ524285 QTV458763:QTV524285 RDR458763:RDR524285 RNN458763:RNN524285 RXJ458763:RXJ524285 SHF458763:SHF524285 SRB458763:SRB524285 TAX458763:TAX524285 TKT458763:TKT524285 TUP458763:TUP524285 UEL458763:UEL524285 UOH458763:UOH524285 UYD458763:UYD524285 VHZ458763:VHZ524285 VRV458763:VRV524285 WBR458763:WBR524285 WLN458763:WLN524285 WVJ458763:WVJ524285 B524299:B589821 IX524299:IX589821 ST524299:ST589821 ACP524299:ACP589821 AML524299:AML589821 AWH524299:AWH589821 BGD524299:BGD589821 BPZ524299:BPZ589821 BZV524299:BZV589821 CJR524299:CJR589821 CTN524299:CTN589821 DDJ524299:DDJ589821 DNF524299:DNF589821 DXB524299:DXB589821 EGX524299:EGX589821 EQT524299:EQT589821 FAP524299:FAP589821 FKL524299:FKL589821 FUH524299:FUH589821 GED524299:GED589821 GNZ524299:GNZ589821 GXV524299:GXV589821 HHR524299:HHR589821 HRN524299:HRN589821 IBJ524299:IBJ589821 ILF524299:ILF589821 IVB524299:IVB589821 JEX524299:JEX589821 JOT524299:JOT589821 JYP524299:JYP589821 KIL524299:KIL589821 KSH524299:KSH589821 LCD524299:LCD589821 LLZ524299:LLZ589821 LVV524299:LVV589821 MFR524299:MFR589821 MPN524299:MPN589821 MZJ524299:MZJ589821 NJF524299:NJF589821 NTB524299:NTB589821 OCX524299:OCX589821 OMT524299:OMT589821 OWP524299:OWP589821 PGL524299:PGL589821 PQH524299:PQH589821 QAD524299:QAD589821 QJZ524299:QJZ589821 QTV524299:QTV589821 RDR524299:RDR589821 RNN524299:RNN589821 RXJ524299:RXJ589821 SHF524299:SHF589821 SRB524299:SRB589821 TAX524299:TAX589821 TKT524299:TKT589821 TUP524299:TUP589821 UEL524299:UEL589821 UOH524299:UOH589821 UYD524299:UYD589821 VHZ524299:VHZ589821 VRV524299:VRV589821 WBR524299:WBR589821 WLN524299:WLN589821 WVJ524299:WVJ589821 B589835:B655357 IX589835:IX655357 ST589835:ST655357 ACP589835:ACP655357 AML589835:AML655357 AWH589835:AWH655357 BGD589835:BGD655357 BPZ589835:BPZ655357 BZV589835:BZV655357 CJR589835:CJR655357 CTN589835:CTN655357 DDJ589835:DDJ655357 DNF589835:DNF655357 DXB589835:DXB655357 EGX589835:EGX655357 EQT589835:EQT655357 FAP589835:FAP655357 FKL589835:FKL655357 FUH589835:FUH655357 GED589835:GED655357 GNZ589835:GNZ655357 GXV589835:GXV655357 HHR589835:HHR655357 HRN589835:HRN655357 IBJ589835:IBJ655357 ILF589835:ILF655357 IVB589835:IVB655357 JEX589835:JEX655357 JOT589835:JOT655357 JYP589835:JYP655357 KIL589835:KIL655357 KSH589835:KSH655357 LCD589835:LCD655357 LLZ589835:LLZ655357 LVV589835:LVV655357 MFR589835:MFR655357 MPN589835:MPN655357 MZJ589835:MZJ655357 NJF589835:NJF655357 NTB589835:NTB655357 OCX589835:OCX655357 OMT589835:OMT655357 OWP589835:OWP655357 PGL589835:PGL655357 PQH589835:PQH655357 QAD589835:QAD655357 QJZ589835:QJZ655357 QTV589835:QTV655357 RDR589835:RDR655357 RNN589835:RNN655357 RXJ589835:RXJ655357 SHF589835:SHF655357 SRB589835:SRB655357 TAX589835:TAX655357 TKT589835:TKT655357 TUP589835:TUP655357 UEL589835:UEL655357 UOH589835:UOH655357 UYD589835:UYD655357 VHZ589835:VHZ655357 VRV589835:VRV655357 WBR589835:WBR655357 WLN589835:WLN655357 WVJ589835:WVJ655357 B655371:B720893 IX655371:IX720893 ST655371:ST720893 ACP655371:ACP720893 AML655371:AML720893 AWH655371:AWH720893 BGD655371:BGD720893 BPZ655371:BPZ720893 BZV655371:BZV720893 CJR655371:CJR720893 CTN655371:CTN720893 DDJ655371:DDJ720893 DNF655371:DNF720893 DXB655371:DXB720893 EGX655371:EGX720893 EQT655371:EQT720893 FAP655371:FAP720893 FKL655371:FKL720893 FUH655371:FUH720893 GED655371:GED720893 GNZ655371:GNZ720893 GXV655371:GXV720893 HHR655371:HHR720893 HRN655371:HRN720893 IBJ655371:IBJ720893 ILF655371:ILF720893 IVB655371:IVB720893 JEX655371:JEX720893 JOT655371:JOT720893 JYP655371:JYP720893 KIL655371:KIL720893 KSH655371:KSH720893 LCD655371:LCD720893 LLZ655371:LLZ720893 LVV655371:LVV720893 MFR655371:MFR720893 MPN655371:MPN720893 MZJ655371:MZJ720893 NJF655371:NJF720893 NTB655371:NTB720893 OCX655371:OCX720893 OMT655371:OMT720893 OWP655371:OWP720893 PGL655371:PGL720893 PQH655371:PQH720893 QAD655371:QAD720893 QJZ655371:QJZ720893 QTV655371:QTV720893 RDR655371:RDR720893 RNN655371:RNN720893 RXJ655371:RXJ720893 SHF655371:SHF720893 SRB655371:SRB720893 TAX655371:TAX720893 TKT655371:TKT720893 TUP655371:TUP720893 UEL655371:UEL720893 UOH655371:UOH720893 UYD655371:UYD720893 VHZ655371:VHZ720893 VRV655371:VRV720893 WBR655371:WBR720893 WLN655371:WLN720893 WVJ655371:WVJ720893 B720907:B786429 IX720907:IX786429 ST720907:ST786429 ACP720907:ACP786429 AML720907:AML786429 AWH720907:AWH786429 BGD720907:BGD786429 BPZ720907:BPZ786429 BZV720907:BZV786429 CJR720907:CJR786429 CTN720907:CTN786429 DDJ720907:DDJ786429 DNF720907:DNF786429 DXB720907:DXB786429 EGX720907:EGX786429 EQT720907:EQT786429 FAP720907:FAP786429 FKL720907:FKL786429 FUH720907:FUH786429 GED720907:GED786429 GNZ720907:GNZ786429 GXV720907:GXV786429 HHR720907:HHR786429 HRN720907:HRN786429 IBJ720907:IBJ786429 ILF720907:ILF786429 IVB720907:IVB786429 JEX720907:JEX786429 JOT720907:JOT786429 JYP720907:JYP786429 KIL720907:KIL786429 KSH720907:KSH786429 LCD720907:LCD786429 LLZ720907:LLZ786429 LVV720907:LVV786429 MFR720907:MFR786429 MPN720907:MPN786429 MZJ720907:MZJ786429 NJF720907:NJF786429 NTB720907:NTB786429 OCX720907:OCX786429 OMT720907:OMT786429 OWP720907:OWP786429 PGL720907:PGL786429 PQH720907:PQH786429 QAD720907:QAD786429 QJZ720907:QJZ786429 QTV720907:QTV786429 RDR720907:RDR786429 RNN720907:RNN786429 RXJ720907:RXJ786429 SHF720907:SHF786429 SRB720907:SRB786429 TAX720907:TAX786429 TKT720907:TKT786429 TUP720907:TUP786429 UEL720907:UEL786429 UOH720907:UOH786429 UYD720907:UYD786429 VHZ720907:VHZ786429 VRV720907:VRV786429 WBR720907:WBR786429 WLN720907:WLN786429 WVJ720907:WVJ786429 B786443:B851965 IX786443:IX851965 ST786443:ST851965 ACP786443:ACP851965 AML786443:AML851965 AWH786443:AWH851965 BGD786443:BGD851965 BPZ786443:BPZ851965 BZV786443:BZV851965 CJR786443:CJR851965 CTN786443:CTN851965 DDJ786443:DDJ851965 DNF786443:DNF851965 DXB786443:DXB851965 EGX786443:EGX851965 EQT786443:EQT851965 FAP786443:FAP851965 FKL786443:FKL851965 FUH786443:FUH851965 GED786443:GED851965 GNZ786443:GNZ851965 GXV786443:GXV851965 HHR786443:HHR851965 HRN786443:HRN851965 IBJ786443:IBJ851965 ILF786443:ILF851965 IVB786443:IVB851965 JEX786443:JEX851965 JOT786443:JOT851965 JYP786443:JYP851965 KIL786443:KIL851965 KSH786443:KSH851965 LCD786443:LCD851965 LLZ786443:LLZ851965 LVV786443:LVV851965 MFR786443:MFR851965 MPN786443:MPN851965 MZJ786443:MZJ851965 NJF786443:NJF851965 NTB786443:NTB851965 OCX786443:OCX851965 OMT786443:OMT851965 OWP786443:OWP851965 PGL786443:PGL851965 PQH786443:PQH851965 QAD786443:QAD851965 QJZ786443:QJZ851965 QTV786443:QTV851965 RDR786443:RDR851965 RNN786443:RNN851965 RXJ786443:RXJ851965 SHF786443:SHF851965 SRB786443:SRB851965 TAX786443:TAX851965 TKT786443:TKT851965 TUP786443:TUP851965 UEL786443:UEL851965 UOH786443:UOH851965 UYD786443:UYD851965 VHZ786443:VHZ851965 VRV786443:VRV851965 WBR786443:WBR851965 WLN786443:WLN851965 WVJ786443:WVJ851965 B851979:B917501 IX851979:IX917501 ST851979:ST917501 ACP851979:ACP917501 AML851979:AML917501 AWH851979:AWH917501 BGD851979:BGD917501 BPZ851979:BPZ917501 BZV851979:BZV917501 CJR851979:CJR917501 CTN851979:CTN917501 DDJ851979:DDJ917501 DNF851979:DNF917501 DXB851979:DXB917501 EGX851979:EGX917501 EQT851979:EQT917501 FAP851979:FAP917501 FKL851979:FKL917501 FUH851979:FUH917501 GED851979:GED917501 GNZ851979:GNZ917501 GXV851979:GXV917501 HHR851979:HHR917501 HRN851979:HRN917501 IBJ851979:IBJ917501 ILF851979:ILF917501 IVB851979:IVB917501 JEX851979:JEX917501 JOT851979:JOT917501 JYP851979:JYP917501 KIL851979:KIL917501 KSH851979:KSH917501 LCD851979:LCD917501 LLZ851979:LLZ917501 LVV851979:LVV917501 MFR851979:MFR917501 MPN851979:MPN917501 MZJ851979:MZJ917501 NJF851979:NJF917501 NTB851979:NTB917501 OCX851979:OCX917501 OMT851979:OMT917501 OWP851979:OWP917501 PGL851979:PGL917501 PQH851979:PQH917501 QAD851979:QAD917501 QJZ851979:QJZ917501 QTV851979:QTV917501 RDR851979:RDR917501 RNN851979:RNN917501 RXJ851979:RXJ917501 SHF851979:SHF917501 SRB851979:SRB917501 TAX851979:TAX917501 TKT851979:TKT917501 TUP851979:TUP917501 UEL851979:UEL917501 UOH851979:UOH917501 UYD851979:UYD917501 VHZ851979:VHZ917501 VRV851979:VRV917501 WBR851979:WBR917501 WLN851979:WLN917501 WVJ851979:WVJ917501 B917515:B983037 IX917515:IX983037 ST917515:ST983037 ACP917515:ACP983037 AML917515:AML983037 AWH917515:AWH983037 BGD917515:BGD983037 BPZ917515:BPZ983037 BZV917515:BZV983037 CJR917515:CJR983037 CTN917515:CTN983037 DDJ917515:DDJ983037 DNF917515:DNF983037 DXB917515:DXB983037 EGX917515:EGX983037 EQT917515:EQT983037 FAP917515:FAP983037 FKL917515:FKL983037 FUH917515:FUH983037 GED917515:GED983037 GNZ917515:GNZ983037 GXV917515:GXV983037 HHR917515:HHR983037 HRN917515:HRN983037 IBJ917515:IBJ983037 ILF917515:ILF983037 IVB917515:IVB983037 JEX917515:JEX983037 JOT917515:JOT983037 JYP917515:JYP983037 KIL917515:KIL983037 KSH917515:KSH983037 LCD917515:LCD983037 LLZ917515:LLZ983037 LVV917515:LVV983037 MFR917515:MFR983037 MPN917515:MPN983037 MZJ917515:MZJ983037 NJF917515:NJF983037 NTB917515:NTB983037 OCX917515:OCX983037 OMT917515:OMT983037 OWP917515:OWP983037 PGL917515:PGL983037 PQH917515:PQH983037 QAD917515:QAD983037 QJZ917515:QJZ983037 QTV917515:QTV983037 RDR917515:RDR983037 RNN917515:RNN983037 RXJ917515:RXJ983037 SHF917515:SHF983037 SRB917515:SRB983037 TAX917515:TAX983037 TKT917515:TKT983037 TUP917515:TUP983037 UEL917515:UEL983037 UOH917515:UOH983037 UYD917515:UYD983037 VHZ917515:VHZ983037 VRV917515:VRV983037 WBR917515:WBR983037 WLN917515:WLN983037 WVJ917515:WVJ983037 B983051:B1048576 IX983051:IX1048576 ST983051:ST1048576 ACP983051:ACP1048576 AML983051:AML1048576 AWH983051:AWH1048576 BGD983051:BGD1048576 BPZ983051:BPZ1048576 BZV983051:BZV1048576 CJR983051:CJR1048576 CTN983051:CTN1048576 DDJ983051:DDJ1048576 DNF983051:DNF1048576 DXB983051:DXB1048576 EGX983051:EGX1048576 EQT983051:EQT1048576 FAP983051:FAP1048576 FKL983051:FKL1048576 FUH983051:FUH1048576 GED983051:GED1048576 GNZ983051:GNZ1048576 GXV983051:GXV1048576 HHR983051:HHR1048576 HRN983051:HRN1048576 IBJ983051:IBJ1048576 ILF983051:ILF1048576 IVB983051:IVB1048576 JEX983051:JEX1048576 JOT983051:JOT1048576 JYP983051:JYP1048576 KIL983051:KIL1048576 KSH983051:KSH1048576 LCD983051:LCD1048576 LLZ983051:LLZ1048576 LVV983051:LVV1048576 MFR983051:MFR1048576 MPN983051:MPN1048576 MZJ983051:MZJ1048576 NJF983051:NJF1048576 NTB983051:NTB1048576 OCX983051:OCX1048576 OMT983051:OMT1048576 OWP983051:OWP1048576 PGL983051:PGL1048576 PQH983051:PQH1048576 QAD983051:QAD1048576 QJZ983051:QJZ1048576 QTV983051:QTV1048576 RDR983051:RDR1048576 RNN983051:RNN1048576 RXJ983051:RXJ1048576 SHF983051:SHF1048576 SRB983051:SRB1048576 TAX983051:TAX1048576 TKT983051:TKT1048576 TUP983051:TUP1048576 UEL983051:UEL1048576 UOH983051:UOH1048576 UYD983051:UYD1048576 VHZ983051:VHZ1048576 VRV983051:VRV1048576 WBR983051:WBR1048576 WLN983051:WLN1048576 IX14:IX65533 ST14:ST65533 ACP14:ACP65533 AML14:AML65533 AWH14:AWH65533 BGD14:BGD65533 BPZ14:BPZ65533 BZV14:BZV65533 CJR14:CJR65533 CTN14:CTN65533 DDJ14:DDJ65533 DNF14:DNF65533 DXB14:DXB65533 EGX14:EGX65533 EQT14:EQT65533 FAP14:FAP65533 FKL14:FKL65533 FUH14:FUH65533 GED14:GED65533 GNZ14:GNZ65533 GXV14:GXV65533 HHR14:HHR65533 HRN14:HRN65533 IBJ14:IBJ65533 ILF14:ILF65533 IVB14:IVB65533 JEX14:JEX65533 JOT14:JOT65533 JYP14:JYP65533 KIL14:KIL65533 KSH14:KSH65533 LCD14:LCD65533 LLZ14:LLZ65533 LVV14:LVV65533 MFR14:MFR65533 MPN14:MPN65533 MZJ14:MZJ65533 NJF14:NJF65533 NTB14:NTB65533 OCX14:OCX65533 OMT14:OMT65533 OWP14:OWP65533 PGL14:PGL65533 PQH14:PQH65533 QAD14:QAD65533 QJZ14:QJZ65533 QTV14:QTV65533 RDR14:RDR65533 RNN14:RNN65533 RXJ14:RXJ65533 SHF14:SHF65533 SRB14:SRB65533 TAX14:TAX65533 TKT14:TKT65533 TUP14:TUP65533 UEL14:UEL65533 UOH14:UOH65533 UYD14:UYD65533 VHZ14:VHZ65533 VRV14:VRV65533 WBR14:WBR65533 WLN14:WLN65533 WVJ14:WVJ65533 B14:B65533" xr:uid="{E84F1279-7E61-4629-BAC1-4BD0F412F4A3}">
      <formula1>"小,中"</formula1>
    </dataValidation>
    <dataValidation allowBlank="1" showInputMessage="1" sqref="WVO983051:WVO1048576 G65547:G131069 JC65547:JC131069 SY65547:SY131069 ACU65547:ACU131069 AMQ65547:AMQ131069 AWM65547:AWM131069 BGI65547:BGI131069 BQE65547:BQE131069 CAA65547:CAA131069 CJW65547:CJW131069 CTS65547:CTS131069 DDO65547:DDO131069 DNK65547:DNK131069 DXG65547:DXG131069 EHC65547:EHC131069 EQY65547:EQY131069 FAU65547:FAU131069 FKQ65547:FKQ131069 FUM65547:FUM131069 GEI65547:GEI131069 GOE65547:GOE131069 GYA65547:GYA131069 HHW65547:HHW131069 HRS65547:HRS131069 IBO65547:IBO131069 ILK65547:ILK131069 IVG65547:IVG131069 JFC65547:JFC131069 JOY65547:JOY131069 JYU65547:JYU131069 KIQ65547:KIQ131069 KSM65547:KSM131069 LCI65547:LCI131069 LME65547:LME131069 LWA65547:LWA131069 MFW65547:MFW131069 MPS65547:MPS131069 MZO65547:MZO131069 NJK65547:NJK131069 NTG65547:NTG131069 ODC65547:ODC131069 OMY65547:OMY131069 OWU65547:OWU131069 PGQ65547:PGQ131069 PQM65547:PQM131069 QAI65547:QAI131069 QKE65547:QKE131069 QUA65547:QUA131069 RDW65547:RDW131069 RNS65547:RNS131069 RXO65547:RXO131069 SHK65547:SHK131069 SRG65547:SRG131069 TBC65547:TBC131069 TKY65547:TKY131069 TUU65547:TUU131069 UEQ65547:UEQ131069 UOM65547:UOM131069 UYI65547:UYI131069 VIE65547:VIE131069 VSA65547:VSA131069 WBW65547:WBW131069 WLS65547:WLS131069 WVO65547:WVO131069 G131083:G196605 JC131083:JC196605 SY131083:SY196605 ACU131083:ACU196605 AMQ131083:AMQ196605 AWM131083:AWM196605 BGI131083:BGI196605 BQE131083:BQE196605 CAA131083:CAA196605 CJW131083:CJW196605 CTS131083:CTS196605 DDO131083:DDO196605 DNK131083:DNK196605 DXG131083:DXG196605 EHC131083:EHC196605 EQY131083:EQY196605 FAU131083:FAU196605 FKQ131083:FKQ196605 FUM131083:FUM196605 GEI131083:GEI196605 GOE131083:GOE196605 GYA131083:GYA196605 HHW131083:HHW196605 HRS131083:HRS196605 IBO131083:IBO196605 ILK131083:ILK196605 IVG131083:IVG196605 JFC131083:JFC196605 JOY131083:JOY196605 JYU131083:JYU196605 KIQ131083:KIQ196605 KSM131083:KSM196605 LCI131083:LCI196605 LME131083:LME196605 LWA131083:LWA196605 MFW131083:MFW196605 MPS131083:MPS196605 MZO131083:MZO196605 NJK131083:NJK196605 NTG131083:NTG196605 ODC131083:ODC196605 OMY131083:OMY196605 OWU131083:OWU196605 PGQ131083:PGQ196605 PQM131083:PQM196605 QAI131083:QAI196605 QKE131083:QKE196605 QUA131083:QUA196605 RDW131083:RDW196605 RNS131083:RNS196605 RXO131083:RXO196605 SHK131083:SHK196605 SRG131083:SRG196605 TBC131083:TBC196605 TKY131083:TKY196605 TUU131083:TUU196605 UEQ131083:UEQ196605 UOM131083:UOM196605 UYI131083:UYI196605 VIE131083:VIE196605 VSA131083:VSA196605 WBW131083:WBW196605 WLS131083:WLS196605 WVO131083:WVO196605 G196619:G262141 JC196619:JC262141 SY196619:SY262141 ACU196619:ACU262141 AMQ196619:AMQ262141 AWM196619:AWM262141 BGI196619:BGI262141 BQE196619:BQE262141 CAA196619:CAA262141 CJW196619:CJW262141 CTS196619:CTS262141 DDO196619:DDO262141 DNK196619:DNK262141 DXG196619:DXG262141 EHC196619:EHC262141 EQY196619:EQY262141 FAU196619:FAU262141 FKQ196619:FKQ262141 FUM196619:FUM262141 GEI196619:GEI262141 GOE196619:GOE262141 GYA196619:GYA262141 HHW196619:HHW262141 HRS196619:HRS262141 IBO196619:IBO262141 ILK196619:ILK262141 IVG196619:IVG262141 JFC196619:JFC262141 JOY196619:JOY262141 JYU196619:JYU262141 KIQ196619:KIQ262141 KSM196619:KSM262141 LCI196619:LCI262141 LME196619:LME262141 LWA196619:LWA262141 MFW196619:MFW262141 MPS196619:MPS262141 MZO196619:MZO262141 NJK196619:NJK262141 NTG196619:NTG262141 ODC196619:ODC262141 OMY196619:OMY262141 OWU196619:OWU262141 PGQ196619:PGQ262141 PQM196619:PQM262141 QAI196619:QAI262141 QKE196619:QKE262141 QUA196619:QUA262141 RDW196619:RDW262141 RNS196619:RNS262141 RXO196619:RXO262141 SHK196619:SHK262141 SRG196619:SRG262141 TBC196619:TBC262141 TKY196619:TKY262141 TUU196619:TUU262141 UEQ196619:UEQ262141 UOM196619:UOM262141 UYI196619:UYI262141 VIE196619:VIE262141 VSA196619:VSA262141 WBW196619:WBW262141 WLS196619:WLS262141 WVO196619:WVO262141 G262155:G327677 JC262155:JC327677 SY262155:SY327677 ACU262155:ACU327677 AMQ262155:AMQ327677 AWM262155:AWM327677 BGI262155:BGI327677 BQE262155:BQE327677 CAA262155:CAA327677 CJW262155:CJW327677 CTS262155:CTS327677 DDO262155:DDO327677 DNK262155:DNK327677 DXG262155:DXG327677 EHC262155:EHC327677 EQY262155:EQY327677 FAU262155:FAU327677 FKQ262155:FKQ327677 FUM262155:FUM327677 GEI262155:GEI327677 GOE262155:GOE327677 GYA262155:GYA327677 HHW262155:HHW327677 HRS262155:HRS327677 IBO262155:IBO327677 ILK262155:ILK327677 IVG262155:IVG327677 JFC262155:JFC327677 JOY262155:JOY327677 JYU262155:JYU327677 KIQ262155:KIQ327677 KSM262155:KSM327677 LCI262155:LCI327677 LME262155:LME327677 LWA262155:LWA327677 MFW262155:MFW327677 MPS262155:MPS327677 MZO262155:MZO327677 NJK262155:NJK327677 NTG262155:NTG327677 ODC262155:ODC327677 OMY262155:OMY327677 OWU262155:OWU327677 PGQ262155:PGQ327677 PQM262155:PQM327677 QAI262155:QAI327677 QKE262155:QKE327677 QUA262155:QUA327677 RDW262155:RDW327677 RNS262155:RNS327677 RXO262155:RXO327677 SHK262155:SHK327677 SRG262155:SRG327677 TBC262155:TBC327677 TKY262155:TKY327677 TUU262155:TUU327677 UEQ262155:UEQ327677 UOM262155:UOM327677 UYI262155:UYI327677 VIE262155:VIE327677 VSA262155:VSA327677 WBW262155:WBW327677 WLS262155:WLS327677 WVO262155:WVO327677 G327691:G393213 JC327691:JC393213 SY327691:SY393213 ACU327691:ACU393213 AMQ327691:AMQ393213 AWM327691:AWM393213 BGI327691:BGI393213 BQE327691:BQE393213 CAA327691:CAA393213 CJW327691:CJW393213 CTS327691:CTS393213 DDO327691:DDO393213 DNK327691:DNK393213 DXG327691:DXG393213 EHC327691:EHC393213 EQY327691:EQY393213 FAU327691:FAU393213 FKQ327691:FKQ393213 FUM327691:FUM393213 GEI327691:GEI393213 GOE327691:GOE393213 GYA327691:GYA393213 HHW327691:HHW393213 HRS327691:HRS393213 IBO327691:IBO393213 ILK327691:ILK393213 IVG327691:IVG393213 JFC327691:JFC393213 JOY327691:JOY393213 JYU327691:JYU393213 KIQ327691:KIQ393213 KSM327691:KSM393213 LCI327691:LCI393213 LME327691:LME393213 LWA327691:LWA393213 MFW327691:MFW393213 MPS327691:MPS393213 MZO327691:MZO393213 NJK327691:NJK393213 NTG327691:NTG393213 ODC327691:ODC393213 OMY327691:OMY393213 OWU327691:OWU393213 PGQ327691:PGQ393213 PQM327691:PQM393213 QAI327691:QAI393213 QKE327691:QKE393213 QUA327691:QUA393213 RDW327691:RDW393213 RNS327691:RNS393213 RXO327691:RXO393213 SHK327691:SHK393213 SRG327691:SRG393213 TBC327691:TBC393213 TKY327691:TKY393213 TUU327691:TUU393213 UEQ327691:UEQ393213 UOM327691:UOM393213 UYI327691:UYI393213 VIE327691:VIE393213 VSA327691:VSA393213 WBW327691:WBW393213 WLS327691:WLS393213 WVO327691:WVO393213 G393227:G458749 JC393227:JC458749 SY393227:SY458749 ACU393227:ACU458749 AMQ393227:AMQ458749 AWM393227:AWM458749 BGI393227:BGI458749 BQE393227:BQE458749 CAA393227:CAA458749 CJW393227:CJW458749 CTS393227:CTS458749 DDO393227:DDO458749 DNK393227:DNK458749 DXG393227:DXG458749 EHC393227:EHC458749 EQY393227:EQY458749 FAU393227:FAU458749 FKQ393227:FKQ458749 FUM393227:FUM458749 GEI393227:GEI458749 GOE393227:GOE458749 GYA393227:GYA458749 HHW393227:HHW458749 HRS393227:HRS458749 IBO393227:IBO458749 ILK393227:ILK458749 IVG393227:IVG458749 JFC393227:JFC458749 JOY393227:JOY458749 JYU393227:JYU458749 KIQ393227:KIQ458749 KSM393227:KSM458749 LCI393227:LCI458749 LME393227:LME458749 LWA393227:LWA458749 MFW393227:MFW458749 MPS393227:MPS458749 MZO393227:MZO458749 NJK393227:NJK458749 NTG393227:NTG458749 ODC393227:ODC458749 OMY393227:OMY458749 OWU393227:OWU458749 PGQ393227:PGQ458749 PQM393227:PQM458749 QAI393227:QAI458749 QKE393227:QKE458749 QUA393227:QUA458749 RDW393227:RDW458749 RNS393227:RNS458749 RXO393227:RXO458749 SHK393227:SHK458749 SRG393227:SRG458749 TBC393227:TBC458749 TKY393227:TKY458749 TUU393227:TUU458749 UEQ393227:UEQ458749 UOM393227:UOM458749 UYI393227:UYI458749 VIE393227:VIE458749 VSA393227:VSA458749 WBW393227:WBW458749 WLS393227:WLS458749 WVO393227:WVO458749 G458763:G524285 JC458763:JC524285 SY458763:SY524285 ACU458763:ACU524285 AMQ458763:AMQ524285 AWM458763:AWM524285 BGI458763:BGI524285 BQE458763:BQE524285 CAA458763:CAA524285 CJW458763:CJW524285 CTS458763:CTS524285 DDO458763:DDO524285 DNK458763:DNK524285 DXG458763:DXG524285 EHC458763:EHC524285 EQY458763:EQY524285 FAU458763:FAU524285 FKQ458763:FKQ524285 FUM458763:FUM524285 GEI458763:GEI524285 GOE458763:GOE524285 GYA458763:GYA524285 HHW458763:HHW524285 HRS458763:HRS524285 IBO458763:IBO524285 ILK458763:ILK524285 IVG458763:IVG524285 JFC458763:JFC524285 JOY458763:JOY524285 JYU458763:JYU524285 KIQ458763:KIQ524285 KSM458763:KSM524285 LCI458763:LCI524285 LME458763:LME524285 LWA458763:LWA524285 MFW458763:MFW524285 MPS458763:MPS524285 MZO458763:MZO524285 NJK458763:NJK524285 NTG458763:NTG524285 ODC458763:ODC524285 OMY458763:OMY524285 OWU458763:OWU524285 PGQ458763:PGQ524285 PQM458763:PQM524285 QAI458763:QAI524285 QKE458763:QKE524285 QUA458763:QUA524285 RDW458763:RDW524285 RNS458763:RNS524285 RXO458763:RXO524285 SHK458763:SHK524285 SRG458763:SRG524285 TBC458763:TBC524285 TKY458763:TKY524285 TUU458763:TUU524285 UEQ458763:UEQ524285 UOM458763:UOM524285 UYI458763:UYI524285 VIE458763:VIE524285 VSA458763:VSA524285 WBW458763:WBW524285 WLS458763:WLS524285 WVO458763:WVO524285 G524299:G589821 JC524299:JC589821 SY524299:SY589821 ACU524299:ACU589821 AMQ524299:AMQ589821 AWM524299:AWM589821 BGI524299:BGI589821 BQE524299:BQE589821 CAA524299:CAA589821 CJW524299:CJW589821 CTS524299:CTS589821 DDO524299:DDO589821 DNK524299:DNK589821 DXG524299:DXG589821 EHC524299:EHC589821 EQY524299:EQY589821 FAU524299:FAU589821 FKQ524299:FKQ589821 FUM524299:FUM589821 GEI524299:GEI589821 GOE524299:GOE589821 GYA524299:GYA589821 HHW524299:HHW589821 HRS524299:HRS589821 IBO524299:IBO589821 ILK524299:ILK589821 IVG524299:IVG589821 JFC524299:JFC589821 JOY524299:JOY589821 JYU524299:JYU589821 KIQ524299:KIQ589821 KSM524299:KSM589821 LCI524299:LCI589821 LME524299:LME589821 LWA524299:LWA589821 MFW524299:MFW589821 MPS524299:MPS589821 MZO524299:MZO589821 NJK524299:NJK589821 NTG524299:NTG589821 ODC524299:ODC589821 OMY524299:OMY589821 OWU524299:OWU589821 PGQ524299:PGQ589821 PQM524299:PQM589821 QAI524299:QAI589821 QKE524299:QKE589821 QUA524299:QUA589821 RDW524299:RDW589821 RNS524299:RNS589821 RXO524299:RXO589821 SHK524299:SHK589821 SRG524299:SRG589821 TBC524299:TBC589821 TKY524299:TKY589821 TUU524299:TUU589821 UEQ524299:UEQ589821 UOM524299:UOM589821 UYI524299:UYI589821 VIE524299:VIE589821 VSA524299:VSA589821 WBW524299:WBW589821 WLS524299:WLS589821 WVO524299:WVO589821 G589835:G655357 JC589835:JC655357 SY589835:SY655357 ACU589835:ACU655357 AMQ589835:AMQ655357 AWM589835:AWM655357 BGI589835:BGI655357 BQE589835:BQE655357 CAA589835:CAA655357 CJW589835:CJW655357 CTS589835:CTS655357 DDO589835:DDO655357 DNK589835:DNK655357 DXG589835:DXG655357 EHC589835:EHC655357 EQY589835:EQY655357 FAU589835:FAU655357 FKQ589835:FKQ655357 FUM589835:FUM655357 GEI589835:GEI655357 GOE589835:GOE655357 GYA589835:GYA655357 HHW589835:HHW655357 HRS589835:HRS655357 IBO589835:IBO655357 ILK589835:ILK655357 IVG589835:IVG655357 JFC589835:JFC655357 JOY589835:JOY655357 JYU589835:JYU655357 KIQ589835:KIQ655357 KSM589835:KSM655357 LCI589835:LCI655357 LME589835:LME655357 LWA589835:LWA655357 MFW589835:MFW655357 MPS589835:MPS655357 MZO589835:MZO655357 NJK589835:NJK655357 NTG589835:NTG655357 ODC589835:ODC655357 OMY589835:OMY655357 OWU589835:OWU655357 PGQ589835:PGQ655357 PQM589835:PQM655357 QAI589835:QAI655357 QKE589835:QKE655357 QUA589835:QUA655357 RDW589835:RDW655357 RNS589835:RNS655357 RXO589835:RXO655357 SHK589835:SHK655357 SRG589835:SRG655357 TBC589835:TBC655357 TKY589835:TKY655357 TUU589835:TUU655357 UEQ589835:UEQ655357 UOM589835:UOM655357 UYI589835:UYI655357 VIE589835:VIE655357 VSA589835:VSA655357 WBW589835:WBW655357 WLS589835:WLS655357 WVO589835:WVO655357 G655371:G720893 JC655371:JC720893 SY655371:SY720893 ACU655371:ACU720893 AMQ655371:AMQ720893 AWM655371:AWM720893 BGI655371:BGI720893 BQE655371:BQE720893 CAA655371:CAA720893 CJW655371:CJW720893 CTS655371:CTS720893 DDO655371:DDO720893 DNK655371:DNK720893 DXG655371:DXG720893 EHC655371:EHC720893 EQY655371:EQY720893 FAU655371:FAU720893 FKQ655371:FKQ720893 FUM655371:FUM720893 GEI655371:GEI720893 GOE655371:GOE720893 GYA655371:GYA720893 HHW655371:HHW720893 HRS655371:HRS720893 IBO655371:IBO720893 ILK655371:ILK720893 IVG655371:IVG720893 JFC655371:JFC720893 JOY655371:JOY720893 JYU655371:JYU720893 KIQ655371:KIQ720893 KSM655371:KSM720893 LCI655371:LCI720893 LME655371:LME720893 LWA655371:LWA720893 MFW655371:MFW720893 MPS655371:MPS720893 MZO655371:MZO720893 NJK655371:NJK720893 NTG655371:NTG720893 ODC655371:ODC720893 OMY655371:OMY720893 OWU655371:OWU720893 PGQ655371:PGQ720893 PQM655371:PQM720893 QAI655371:QAI720893 QKE655371:QKE720893 QUA655371:QUA720893 RDW655371:RDW720893 RNS655371:RNS720893 RXO655371:RXO720893 SHK655371:SHK720893 SRG655371:SRG720893 TBC655371:TBC720893 TKY655371:TKY720893 TUU655371:TUU720893 UEQ655371:UEQ720893 UOM655371:UOM720893 UYI655371:UYI720893 VIE655371:VIE720893 VSA655371:VSA720893 WBW655371:WBW720893 WLS655371:WLS720893 WVO655371:WVO720893 G720907:G786429 JC720907:JC786429 SY720907:SY786429 ACU720907:ACU786429 AMQ720907:AMQ786429 AWM720907:AWM786429 BGI720907:BGI786429 BQE720907:BQE786429 CAA720907:CAA786429 CJW720907:CJW786429 CTS720907:CTS786429 DDO720907:DDO786429 DNK720907:DNK786429 DXG720907:DXG786429 EHC720907:EHC786429 EQY720907:EQY786429 FAU720907:FAU786429 FKQ720907:FKQ786429 FUM720907:FUM786429 GEI720907:GEI786429 GOE720907:GOE786429 GYA720907:GYA786429 HHW720907:HHW786429 HRS720907:HRS786429 IBO720907:IBO786429 ILK720907:ILK786429 IVG720907:IVG786429 JFC720907:JFC786429 JOY720907:JOY786429 JYU720907:JYU786429 KIQ720907:KIQ786429 KSM720907:KSM786429 LCI720907:LCI786429 LME720907:LME786429 LWA720907:LWA786429 MFW720907:MFW786429 MPS720907:MPS786429 MZO720907:MZO786429 NJK720907:NJK786429 NTG720907:NTG786429 ODC720907:ODC786429 OMY720907:OMY786429 OWU720907:OWU786429 PGQ720907:PGQ786429 PQM720907:PQM786429 QAI720907:QAI786429 QKE720907:QKE786429 QUA720907:QUA786429 RDW720907:RDW786429 RNS720907:RNS786429 RXO720907:RXO786429 SHK720907:SHK786429 SRG720907:SRG786429 TBC720907:TBC786429 TKY720907:TKY786429 TUU720907:TUU786429 UEQ720907:UEQ786429 UOM720907:UOM786429 UYI720907:UYI786429 VIE720907:VIE786429 VSA720907:VSA786429 WBW720907:WBW786429 WLS720907:WLS786429 WVO720907:WVO786429 G786443:G851965 JC786443:JC851965 SY786443:SY851965 ACU786443:ACU851965 AMQ786443:AMQ851965 AWM786443:AWM851965 BGI786443:BGI851965 BQE786443:BQE851965 CAA786443:CAA851965 CJW786443:CJW851965 CTS786443:CTS851965 DDO786443:DDO851965 DNK786443:DNK851965 DXG786443:DXG851965 EHC786443:EHC851965 EQY786443:EQY851965 FAU786443:FAU851965 FKQ786443:FKQ851965 FUM786443:FUM851965 GEI786443:GEI851965 GOE786443:GOE851965 GYA786443:GYA851965 HHW786443:HHW851965 HRS786443:HRS851965 IBO786443:IBO851965 ILK786443:ILK851965 IVG786443:IVG851965 JFC786443:JFC851965 JOY786443:JOY851965 JYU786443:JYU851965 KIQ786443:KIQ851965 KSM786443:KSM851965 LCI786443:LCI851965 LME786443:LME851965 LWA786443:LWA851965 MFW786443:MFW851965 MPS786443:MPS851965 MZO786443:MZO851965 NJK786443:NJK851965 NTG786443:NTG851965 ODC786443:ODC851965 OMY786443:OMY851965 OWU786443:OWU851965 PGQ786443:PGQ851965 PQM786443:PQM851965 QAI786443:QAI851965 QKE786443:QKE851965 QUA786443:QUA851965 RDW786443:RDW851965 RNS786443:RNS851965 RXO786443:RXO851965 SHK786443:SHK851965 SRG786443:SRG851965 TBC786443:TBC851965 TKY786443:TKY851965 TUU786443:TUU851965 UEQ786443:UEQ851965 UOM786443:UOM851965 UYI786443:UYI851965 VIE786443:VIE851965 VSA786443:VSA851965 WBW786443:WBW851965 WLS786443:WLS851965 WVO786443:WVO851965 G851979:G917501 JC851979:JC917501 SY851979:SY917501 ACU851979:ACU917501 AMQ851979:AMQ917501 AWM851979:AWM917501 BGI851979:BGI917501 BQE851979:BQE917501 CAA851979:CAA917501 CJW851979:CJW917501 CTS851979:CTS917501 DDO851979:DDO917501 DNK851979:DNK917501 DXG851979:DXG917501 EHC851979:EHC917501 EQY851979:EQY917501 FAU851979:FAU917501 FKQ851979:FKQ917501 FUM851979:FUM917501 GEI851979:GEI917501 GOE851979:GOE917501 GYA851979:GYA917501 HHW851979:HHW917501 HRS851979:HRS917501 IBO851979:IBO917501 ILK851979:ILK917501 IVG851979:IVG917501 JFC851979:JFC917501 JOY851979:JOY917501 JYU851979:JYU917501 KIQ851979:KIQ917501 KSM851979:KSM917501 LCI851979:LCI917501 LME851979:LME917501 LWA851979:LWA917501 MFW851979:MFW917501 MPS851979:MPS917501 MZO851979:MZO917501 NJK851979:NJK917501 NTG851979:NTG917501 ODC851979:ODC917501 OMY851979:OMY917501 OWU851979:OWU917501 PGQ851979:PGQ917501 PQM851979:PQM917501 QAI851979:QAI917501 QKE851979:QKE917501 QUA851979:QUA917501 RDW851979:RDW917501 RNS851979:RNS917501 RXO851979:RXO917501 SHK851979:SHK917501 SRG851979:SRG917501 TBC851979:TBC917501 TKY851979:TKY917501 TUU851979:TUU917501 UEQ851979:UEQ917501 UOM851979:UOM917501 UYI851979:UYI917501 VIE851979:VIE917501 VSA851979:VSA917501 WBW851979:WBW917501 WLS851979:WLS917501 WVO851979:WVO917501 G917515:G983037 JC917515:JC983037 SY917515:SY983037 ACU917515:ACU983037 AMQ917515:AMQ983037 AWM917515:AWM983037 BGI917515:BGI983037 BQE917515:BQE983037 CAA917515:CAA983037 CJW917515:CJW983037 CTS917515:CTS983037 DDO917515:DDO983037 DNK917515:DNK983037 DXG917515:DXG983037 EHC917515:EHC983037 EQY917515:EQY983037 FAU917515:FAU983037 FKQ917515:FKQ983037 FUM917515:FUM983037 GEI917515:GEI983037 GOE917515:GOE983037 GYA917515:GYA983037 HHW917515:HHW983037 HRS917515:HRS983037 IBO917515:IBO983037 ILK917515:ILK983037 IVG917515:IVG983037 JFC917515:JFC983037 JOY917515:JOY983037 JYU917515:JYU983037 KIQ917515:KIQ983037 KSM917515:KSM983037 LCI917515:LCI983037 LME917515:LME983037 LWA917515:LWA983037 MFW917515:MFW983037 MPS917515:MPS983037 MZO917515:MZO983037 NJK917515:NJK983037 NTG917515:NTG983037 ODC917515:ODC983037 OMY917515:OMY983037 OWU917515:OWU983037 PGQ917515:PGQ983037 PQM917515:PQM983037 QAI917515:QAI983037 QKE917515:QKE983037 QUA917515:QUA983037 RDW917515:RDW983037 RNS917515:RNS983037 RXO917515:RXO983037 SHK917515:SHK983037 SRG917515:SRG983037 TBC917515:TBC983037 TKY917515:TKY983037 TUU917515:TUU983037 UEQ917515:UEQ983037 UOM917515:UOM983037 UYI917515:UYI983037 VIE917515:VIE983037 VSA917515:VSA983037 WBW917515:WBW983037 WLS917515:WLS983037 WVO917515:WVO983037 G983051:G1048576 JC983051:JC1048576 SY983051:SY1048576 ACU983051:ACU1048576 AMQ983051:AMQ1048576 AWM983051:AWM1048576 BGI983051:BGI1048576 BQE983051:BQE1048576 CAA983051:CAA1048576 CJW983051:CJW1048576 CTS983051:CTS1048576 DDO983051:DDO1048576 DNK983051:DNK1048576 DXG983051:DXG1048576 EHC983051:EHC1048576 EQY983051:EQY1048576 FAU983051:FAU1048576 FKQ983051:FKQ1048576 FUM983051:FUM1048576 GEI983051:GEI1048576 GOE983051:GOE1048576 GYA983051:GYA1048576 HHW983051:HHW1048576 HRS983051:HRS1048576 IBO983051:IBO1048576 ILK983051:ILK1048576 IVG983051:IVG1048576 JFC983051:JFC1048576 JOY983051:JOY1048576 JYU983051:JYU1048576 KIQ983051:KIQ1048576 KSM983051:KSM1048576 LCI983051:LCI1048576 LME983051:LME1048576 LWA983051:LWA1048576 MFW983051:MFW1048576 MPS983051:MPS1048576 MZO983051:MZO1048576 NJK983051:NJK1048576 NTG983051:NTG1048576 ODC983051:ODC1048576 OMY983051:OMY1048576 OWU983051:OWU1048576 PGQ983051:PGQ1048576 PQM983051:PQM1048576 QAI983051:QAI1048576 QKE983051:QKE1048576 QUA983051:QUA1048576 RDW983051:RDW1048576 RNS983051:RNS1048576 RXO983051:RXO1048576 SHK983051:SHK1048576 SRG983051:SRG1048576 TBC983051:TBC1048576 TKY983051:TKY1048576 TUU983051:TUU1048576 UEQ983051:UEQ1048576 UOM983051:UOM1048576 UYI983051:UYI1048576 VIE983051:VIE1048576 VSA983051:VSA1048576 WBW983051:WBW1048576 WLS983051:WLS1048576 JC14:JC65533 SY14:SY65533 ACU14:ACU65533 AMQ14:AMQ65533 AWM14:AWM65533 BGI14:BGI65533 BQE14:BQE65533 CAA14:CAA65533 CJW14:CJW65533 CTS14:CTS65533 DDO14:DDO65533 DNK14:DNK65533 DXG14:DXG65533 EHC14:EHC65533 EQY14:EQY65533 FAU14:FAU65533 FKQ14:FKQ65533 FUM14:FUM65533 GEI14:GEI65533 GOE14:GOE65533 GYA14:GYA65533 HHW14:HHW65533 HRS14:HRS65533 IBO14:IBO65533 ILK14:ILK65533 IVG14:IVG65533 JFC14:JFC65533 JOY14:JOY65533 JYU14:JYU65533 KIQ14:KIQ65533 KSM14:KSM65533 LCI14:LCI65533 LME14:LME65533 LWA14:LWA65533 MFW14:MFW65533 MPS14:MPS65533 MZO14:MZO65533 NJK14:NJK65533 NTG14:NTG65533 ODC14:ODC65533 OMY14:OMY65533 OWU14:OWU65533 PGQ14:PGQ65533 PQM14:PQM65533 QAI14:QAI65533 QKE14:QKE65533 QUA14:QUA65533 RDW14:RDW65533 RNS14:RNS65533 RXO14:RXO65533 SHK14:SHK65533 SRG14:SRG65533 TBC14:TBC65533 TKY14:TKY65533 TUU14:TUU65533 UEQ14:UEQ65533 UOM14:UOM65533 UYI14:UYI65533 VIE14:VIE65533 VSA14:VSA65533 WBW14:WBW65533 WLS14:WLS65533 WVO14:WVO65533 G14:G65533" xr:uid="{94A977E8-A1BB-4FEC-927E-CBDE4D9E7CF6}"/>
    <dataValidation type="list" imeMode="halfAlpha" allowBlank="1" showInputMessage="1" showErrorMessage="1" sqref="WVM983538:WVM1048576 E66034:E131069 JA66034:JA131069 SW66034:SW131069 ACS66034:ACS131069 AMO66034:AMO131069 AWK66034:AWK131069 BGG66034:BGG131069 BQC66034:BQC131069 BZY66034:BZY131069 CJU66034:CJU131069 CTQ66034:CTQ131069 DDM66034:DDM131069 DNI66034:DNI131069 DXE66034:DXE131069 EHA66034:EHA131069 EQW66034:EQW131069 FAS66034:FAS131069 FKO66034:FKO131069 FUK66034:FUK131069 GEG66034:GEG131069 GOC66034:GOC131069 GXY66034:GXY131069 HHU66034:HHU131069 HRQ66034:HRQ131069 IBM66034:IBM131069 ILI66034:ILI131069 IVE66034:IVE131069 JFA66034:JFA131069 JOW66034:JOW131069 JYS66034:JYS131069 KIO66034:KIO131069 KSK66034:KSK131069 LCG66034:LCG131069 LMC66034:LMC131069 LVY66034:LVY131069 MFU66034:MFU131069 MPQ66034:MPQ131069 MZM66034:MZM131069 NJI66034:NJI131069 NTE66034:NTE131069 ODA66034:ODA131069 OMW66034:OMW131069 OWS66034:OWS131069 PGO66034:PGO131069 PQK66034:PQK131069 QAG66034:QAG131069 QKC66034:QKC131069 QTY66034:QTY131069 RDU66034:RDU131069 RNQ66034:RNQ131069 RXM66034:RXM131069 SHI66034:SHI131069 SRE66034:SRE131069 TBA66034:TBA131069 TKW66034:TKW131069 TUS66034:TUS131069 UEO66034:UEO131069 UOK66034:UOK131069 UYG66034:UYG131069 VIC66034:VIC131069 VRY66034:VRY131069 WBU66034:WBU131069 WLQ66034:WLQ131069 WVM66034:WVM131069 E131570:E196605 JA131570:JA196605 SW131570:SW196605 ACS131570:ACS196605 AMO131570:AMO196605 AWK131570:AWK196605 BGG131570:BGG196605 BQC131570:BQC196605 BZY131570:BZY196605 CJU131570:CJU196605 CTQ131570:CTQ196605 DDM131570:DDM196605 DNI131570:DNI196605 DXE131570:DXE196605 EHA131570:EHA196605 EQW131570:EQW196605 FAS131570:FAS196605 FKO131570:FKO196605 FUK131570:FUK196605 GEG131570:GEG196605 GOC131570:GOC196605 GXY131570:GXY196605 HHU131570:HHU196605 HRQ131570:HRQ196605 IBM131570:IBM196605 ILI131570:ILI196605 IVE131570:IVE196605 JFA131570:JFA196605 JOW131570:JOW196605 JYS131570:JYS196605 KIO131570:KIO196605 KSK131570:KSK196605 LCG131570:LCG196605 LMC131570:LMC196605 LVY131570:LVY196605 MFU131570:MFU196605 MPQ131570:MPQ196605 MZM131570:MZM196605 NJI131570:NJI196605 NTE131570:NTE196605 ODA131570:ODA196605 OMW131570:OMW196605 OWS131570:OWS196605 PGO131570:PGO196605 PQK131570:PQK196605 QAG131570:QAG196605 QKC131570:QKC196605 QTY131570:QTY196605 RDU131570:RDU196605 RNQ131570:RNQ196605 RXM131570:RXM196605 SHI131570:SHI196605 SRE131570:SRE196605 TBA131570:TBA196605 TKW131570:TKW196605 TUS131570:TUS196605 UEO131570:UEO196605 UOK131570:UOK196605 UYG131570:UYG196605 VIC131570:VIC196605 VRY131570:VRY196605 WBU131570:WBU196605 WLQ131570:WLQ196605 WVM131570:WVM196605 E197106:E262141 JA197106:JA262141 SW197106:SW262141 ACS197106:ACS262141 AMO197106:AMO262141 AWK197106:AWK262141 BGG197106:BGG262141 BQC197106:BQC262141 BZY197106:BZY262141 CJU197106:CJU262141 CTQ197106:CTQ262141 DDM197106:DDM262141 DNI197106:DNI262141 DXE197106:DXE262141 EHA197106:EHA262141 EQW197106:EQW262141 FAS197106:FAS262141 FKO197106:FKO262141 FUK197106:FUK262141 GEG197106:GEG262141 GOC197106:GOC262141 GXY197106:GXY262141 HHU197106:HHU262141 HRQ197106:HRQ262141 IBM197106:IBM262141 ILI197106:ILI262141 IVE197106:IVE262141 JFA197106:JFA262141 JOW197106:JOW262141 JYS197106:JYS262141 KIO197106:KIO262141 KSK197106:KSK262141 LCG197106:LCG262141 LMC197106:LMC262141 LVY197106:LVY262141 MFU197106:MFU262141 MPQ197106:MPQ262141 MZM197106:MZM262141 NJI197106:NJI262141 NTE197106:NTE262141 ODA197106:ODA262141 OMW197106:OMW262141 OWS197106:OWS262141 PGO197106:PGO262141 PQK197106:PQK262141 QAG197106:QAG262141 QKC197106:QKC262141 QTY197106:QTY262141 RDU197106:RDU262141 RNQ197106:RNQ262141 RXM197106:RXM262141 SHI197106:SHI262141 SRE197106:SRE262141 TBA197106:TBA262141 TKW197106:TKW262141 TUS197106:TUS262141 UEO197106:UEO262141 UOK197106:UOK262141 UYG197106:UYG262141 VIC197106:VIC262141 VRY197106:VRY262141 WBU197106:WBU262141 WLQ197106:WLQ262141 WVM197106:WVM262141 E262642:E327677 JA262642:JA327677 SW262642:SW327677 ACS262642:ACS327677 AMO262642:AMO327677 AWK262642:AWK327677 BGG262642:BGG327677 BQC262642:BQC327677 BZY262642:BZY327677 CJU262642:CJU327677 CTQ262642:CTQ327677 DDM262642:DDM327677 DNI262642:DNI327677 DXE262642:DXE327677 EHA262642:EHA327677 EQW262642:EQW327677 FAS262642:FAS327677 FKO262642:FKO327677 FUK262642:FUK327677 GEG262642:GEG327677 GOC262642:GOC327677 GXY262642:GXY327677 HHU262642:HHU327677 HRQ262642:HRQ327677 IBM262642:IBM327677 ILI262642:ILI327677 IVE262642:IVE327677 JFA262642:JFA327677 JOW262642:JOW327677 JYS262642:JYS327677 KIO262642:KIO327677 KSK262642:KSK327677 LCG262642:LCG327677 LMC262642:LMC327677 LVY262642:LVY327677 MFU262642:MFU327677 MPQ262642:MPQ327677 MZM262642:MZM327677 NJI262642:NJI327677 NTE262642:NTE327677 ODA262642:ODA327677 OMW262642:OMW327677 OWS262642:OWS327677 PGO262642:PGO327677 PQK262642:PQK327677 QAG262642:QAG327677 QKC262642:QKC327677 QTY262642:QTY327677 RDU262642:RDU327677 RNQ262642:RNQ327677 RXM262642:RXM327677 SHI262642:SHI327677 SRE262642:SRE327677 TBA262642:TBA327677 TKW262642:TKW327677 TUS262642:TUS327677 UEO262642:UEO327677 UOK262642:UOK327677 UYG262642:UYG327677 VIC262642:VIC327677 VRY262642:VRY327677 WBU262642:WBU327677 WLQ262642:WLQ327677 WVM262642:WVM327677 E328178:E393213 JA328178:JA393213 SW328178:SW393213 ACS328178:ACS393213 AMO328178:AMO393213 AWK328178:AWK393213 BGG328178:BGG393213 BQC328178:BQC393213 BZY328178:BZY393213 CJU328178:CJU393213 CTQ328178:CTQ393213 DDM328178:DDM393213 DNI328178:DNI393213 DXE328178:DXE393213 EHA328178:EHA393213 EQW328178:EQW393213 FAS328178:FAS393213 FKO328178:FKO393213 FUK328178:FUK393213 GEG328178:GEG393213 GOC328178:GOC393213 GXY328178:GXY393213 HHU328178:HHU393213 HRQ328178:HRQ393213 IBM328178:IBM393213 ILI328178:ILI393213 IVE328178:IVE393213 JFA328178:JFA393213 JOW328178:JOW393213 JYS328178:JYS393213 KIO328178:KIO393213 KSK328178:KSK393213 LCG328178:LCG393213 LMC328178:LMC393213 LVY328178:LVY393213 MFU328178:MFU393213 MPQ328178:MPQ393213 MZM328178:MZM393213 NJI328178:NJI393213 NTE328178:NTE393213 ODA328178:ODA393213 OMW328178:OMW393213 OWS328178:OWS393213 PGO328178:PGO393213 PQK328178:PQK393213 QAG328178:QAG393213 QKC328178:QKC393213 QTY328178:QTY393213 RDU328178:RDU393213 RNQ328178:RNQ393213 RXM328178:RXM393213 SHI328178:SHI393213 SRE328178:SRE393213 TBA328178:TBA393213 TKW328178:TKW393213 TUS328178:TUS393213 UEO328178:UEO393213 UOK328178:UOK393213 UYG328178:UYG393213 VIC328178:VIC393213 VRY328178:VRY393213 WBU328178:WBU393213 WLQ328178:WLQ393213 WVM328178:WVM393213 E393714:E458749 JA393714:JA458749 SW393714:SW458749 ACS393714:ACS458749 AMO393714:AMO458749 AWK393714:AWK458749 BGG393714:BGG458749 BQC393714:BQC458749 BZY393714:BZY458749 CJU393714:CJU458749 CTQ393714:CTQ458749 DDM393714:DDM458749 DNI393714:DNI458749 DXE393714:DXE458749 EHA393714:EHA458749 EQW393714:EQW458749 FAS393714:FAS458749 FKO393714:FKO458749 FUK393714:FUK458749 GEG393714:GEG458749 GOC393714:GOC458749 GXY393714:GXY458749 HHU393714:HHU458749 HRQ393714:HRQ458749 IBM393714:IBM458749 ILI393714:ILI458749 IVE393714:IVE458749 JFA393714:JFA458749 JOW393714:JOW458749 JYS393714:JYS458749 KIO393714:KIO458749 KSK393714:KSK458749 LCG393714:LCG458749 LMC393714:LMC458749 LVY393714:LVY458749 MFU393714:MFU458749 MPQ393714:MPQ458749 MZM393714:MZM458749 NJI393714:NJI458749 NTE393714:NTE458749 ODA393714:ODA458749 OMW393714:OMW458749 OWS393714:OWS458749 PGO393714:PGO458749 PQK393714:PQK458749 QAG393714:QAG458749 QKC393714:QKC458749 QTY393714:QTY458749 RDU393714:RDU458749 RNQ393714:RNQ458749 RXM393714:RXM458749 SHI393714:SHI458749 SRE393714:SRE458749 TBA393714:TBA458749 TKW393714:TKW458749 TUS393714:TUS458749 UEO393714:UEO458749 UOK393714:UOK458749 UYG393714:UYG458749 VIC393714:VIC458749 VRY393714:VRY458749 WBU393714:WBU458749 WLQ393714:WLQ458749 WVM393714:WVM458749 E459250:E524285 JA459250:JA524285 SW459250:SW524285 ACS459250:ACS524285 AMO459250:AMO524285 AWK459250:AWK524285 BGG459250:BGG524285 BQC459250:BQC524285 BZY459250:BZY524285 CJU459250:CJU524285 CTQ459250:CTQ524285 DDM459250:DDM524285 DNI459250:DNI524285 DXE459250:DXE524285 EHA459250:EHA524285 EQW459250:EQW524285 FAS459250:FAS524285 FKO459250:FKO524285 FUK459250:FUK524285 GEG459250:GEG524285 GOC459250:GOC524285 GXY459250:GXY524285 HHU459250:HHU524285 HRQ459250:HRQ524285 IBM459250:IBM524285 ILI459250:ILI524285 IVE459250:IVE524285 JFA459250:JFA524285 JOW459250:JOW524285 JYS459250:JYS524285 KIO459250:KIO524285 KSK459250:KSK524285 LCG459250:LCG524285 LMC459250:LMC524285 LVY459250:LVY524285 MFU459250:MFU524285 MPQ459250:MPQ524285 MZM459250:MZM524285 NJI459250:NJI524285 NTE459250:NTE524285 ODA459250:ODA524285 OMW459250:OMW524285 OWS459250:OWS524285 PGO459250:PGO524285 PQK459250:PQK524285 QAG459250:QAG524285 QKC459250:QKC524285 QTY459250:QTY524285 RDU459250:RDU524285 RNQ459250:RNQ524285 RXM459250:RXM524285 SHI459250:SHI524285 SRE459250:SRE524285 TBA459250:TBA524285 TKW459250:TKW524285 TUS459250:TUS524285 UEO459250:UEO524285 UOK459250:UOK524285 UYG459250:UYG524285 VIC459250:VIC524285 VRY459250:VRY524285 WBU459250:WBU524285 WLQ459250:WLQ524285 WVM459250:WVM524285 E524786:E589821 JA524786:JA589821 SW524786:SW589821 ACS524786:ACS589821 AMO524786:AMO589821 AWK524786:AWK589821 BGG524786:BGG589821 BQC524786:BQC589821 BZY524786:BZY589821 CJU524786:CJU589821 CTQ524786:CTQ589821 DDM524786:DDM589821 DNI524786:DNI589821 DXE524786:DXE589821 EHA524786:EHA589821 EQW524786:EQW589821 FAS524786:FAS589821 FKO524786:FKO589821 FUK524786:FUK589821 GEG524786:GEG589821 GOC524786:GOC589821 GXY524786:GXY589821 HHU524786:HHU589821 HRQ524786:HRQ589821 IBM524786:IBM589821 ILI524786:ILI589821 IVE524786:IVE589821 JFA524786:JFA589821 JOW524786:JOW589821 JYS524786:JYS589821 KIO524786:KIO589821 KSK524786:KSK589821 LCG524786:LCG589821 LMC524786:LMC589821 LVY524786:LVY589821 MFU524786:MFU589821 MPQ524786:MPQ589821 MZM524786:MZM589821 NJI524786:NJI589821 NTE524786:NTE589821 ODA524786:ODA589821 OMW524786:OMW589821 OWS524786:OWS589821 PGO524786:PGO589821 PQK524786:PQK589821 QAG524786:QAG589821 QKC524786:QKC589821 QTY524786:QTY589821 RDU524786:RDU589821 RNQ524786:RNQ589821 RXM524786:RXM589821 SHI524786:SHI589821 SRE524786:SRE589821 TBA524786:TBA589821 TKW524786:TKW589821 TUS524786:TUS589821 UEO524786:UEO589821 UOK524786:UOK589821 UYG524786:UYG589821 VIC524786:VIC589821 VRY524786:VRY589821 WBU524786:WBU589821 WLQ524786:WLQ589821 WVM524786:WVM589821 E590322:E655357 JA590322:JA655357 SW590322:SW655357 ACS590322:ACS655357 AMO590322:AMO655357 AWK590322:AWK655357 BGG590322:BGG655357 BQC590322:BQC655357 BZY590322:BZY655357 CJU590322:CJU655357 CTQ590322:CTQ655357 DDM590322:DDM655357 DNI590322:DNI655357 DXE590322:DXE655357 EHA590322:EHA655357 EQW590322:EQW655357 FAS590322:FAS655357 FKO590322:FKO655357 FUK590322:FUK655357 GEG590322:GEG655357 GOC590322:GOC655357 GXY590322:GXY655357 HHU590322:HHU655357 HRQ590322:HRQ655357 IBM590322:IBM655357 ILI590322:ILI655357 IVE590322:IVE655357 JFA590322:JFA655357 JOW590322:JOW655357 JYS590322:JYS655357 KIO590322:KIO655357 KSK590322:KSK655357 LCG590322:LCG655357 LMC590322:LMC655357 LVY590322:LVY655357 MFU590322:MFU655357 MPQ590322:MPQ655357 MZM590322:MZM655357 NJI590322:NJI655357 NTE590322:NTE655357 ODA590322:ODA655357 OMW590322:OMW655357 OWS590322:OWS655357 PGO590322:PGO655357 PQK590322:PQK655357 QAG590322:QAG655357 QKC590322:QKC655357 QTY590322:QTY655357 RDU590322:RDU655357 RNQ590322:RNQ655357 RXM590322:RXM655357 SHI590322:SHI655357 SRE590322:SRE655357 TBA590322:TBA655357 TKW590322:TKW655357 TUS590322:TUS655357 UEO590322:UEO655357 UOK590322:UOK655357 UYG590322:UYG655357 VIC590322:VIC655357 VRY590322:VRY655357 WBU590322:WBU655357 WLQ590322:WLQ655357 WVM590322:WVM655357 E655858:E720893 JA655858:JA720893 SW655858:SW720893 ACS655858:ACS720893 AMO655858:AMO720893 AWK655858:AWK720893 BGG655858:BGG720893 BQC655858:BQC720893 BZY655858:BZY720893 CJU655858:CJU720893 CTQ655858:CTQ720893 DDM655858:DDM720893 DNI655858:DNI720893 DXE655858:DXE720893 EHA655858:EHA720893 EQW655858:EQW720893 FAS655858:FAS720893 FKO655858:FKO720893 FUK655858:FUK720893 GEG655858:GEG720893 GOC655858:GOC720893 GXY655858:GXY720893 HHU655858:HHU720893 HRQ655858:HRQ720893 IBM655858:IBM720893 ILI655858:ILI720893 IVE655858:IVE720893 JFA655858:JFA720893 JOW655858:JOW720893 JYS655858:JYS720893 KIO655858:KIO720893 KSK655858:KSK720893 LCG655858:LCG720893 LMC655858:LMC720893 LVY655858:LVY720893 MFU655858:MFU720893 MPQ655858:MPQ720893 MZM655858:MZM720893 NJI655858:NJI720893 NTE655858:NTE720893 ODA655858:ODA720893 OMW655858:OMW720893 OWS655858:OWS720893 PGO655858:PGO720893 PQK655858:PQK720893 QAG655858:QAG720893 QKC655858:QKC720893 QTY655858:QTY720893 RDU655858:RDU720893 RNQ655858:RNQ720893 RXM655858:RXM720893 SHI655858:SHI720893 SRE655858:SRE720893 TBA655858:TBA720893 TKW655858:TKW720893 TUS655858:TUS720893 UEO655858:UEO720893 UOK655858:UOK720893 UYG655858:UYG720893 VIC655858:VIC720893 VRY655858:VRY720893 WBU655858:WBU720893 WLQ655858:WLQ720893 WVM655858:WVM720893 E721394:E786429 JA721394:JA786429 SW721394:SW786429 ACS721394:ACS786429 AMO721394:AMO786429 AWK721394:AWK786429 BGG721394:BGG786429 BQC721394:BQC786429 BZY721394:BZY786429 CJU721394:CJU786429 CTQ721394:CTQ786429 DDM721394:DDM786429 DNI721394:DNI786429 DXE721394:DXE786429 EHA721394:EHA786429 EQW721394:EQW786429 FAS721394:FAS786429 FKO721394:FKO786429 FUK721394:FUK786429 GEG721394:GEG786429 GOC721394:GOC786429 GXY721394:GXY786429 HHU721394:HHU786429 HRQ721394:HRQ786429 IBM721394:IBM786429 ILI721394:ILI786429 IVE721394:IVE786429 JFA721394:JFA786429 JOW721394:JOW786429 JYS721394:JYS786429 KIO721394:KIO786429 KSK721394:KSK786429 LCG721394:LCG786429 LMC721394:LMC786429 LVY721394:LVY786429 MFU721394:MFU786429 MPQ721394:MPQ786429 MZM721394:MZM786429 NJI721394:NJI786429 NTE721394:NTE786429 ODA721394:ODA786429 OMW721394:OMW786429 OWS721394:OWS786429 PGO721394:PGO786429 PQK721394:PQK786429 QAG721394:QAG786429 QKC721394:QKC786429 QTY721394:QTY786429 RDU721394:RDU786429 RNQ721394:RNQ786429 RXM721394:RXM786429 SHI721394:SHI786429 SRE721394:SRE786429 TBA721394:TBA786429 TKW721394:TKW786429 TUS721394:TUS786429 UEO721394:UEO786429 UOK721394:UOK786429 UYG721394:UYG786429 VIC721394:VIC786429 VRY721394:VRY786429 WBU721394:WBU786429 WLQ721394:WLQ786429 WVM721394:WVM786429 E786930:E851965 JA786930:JA851965 SW786930:SW851965 ACS786930:ACS851965 AMO786930:AMO851965 AWK786930:AWK851965 BGG786930:BGG851965 BQC786930:BQC851965 BZY786930:BZY851965 CJU786930:CJU851965 CTQ786930:CTQ851965 DDM786930:DDM851965 DNI786930:DNI851965 DXE786930:DXE851965 EHA786930:EHA851965 EQW786930:EQW851965 FAS786930:FAS851965 FKO786930:FKO851965 FUK786930:FUK851965 GEG786930:GEG851965 GOC786930:GOC851965 GXY786930:GXY851965 HHU786930:HHU851965 HRQ786930:HRQ851965 IBM786930:IBM851965 ILI786930:ILI851965 IVE786930:IVE851965 JFA786930:JFA851965 JOW786930:JOW851965 JYS786930:JYS851965 KIO786930:KIO851965 KSK786930:KSK851965 LCG786930:LCG851965 LMC786930:LMC851965 LVY786930:LVY851965 MFU786930:MFU851965 MPQ786930:MPQ851965 MZM786930:MZM851965 NJI786930:NJI851965 NTE786930:NTE851965 ODA786930:ODA851965 OMW786930:OMW851965 OWS786930:OWS851965 PGO786930:PGO851965 PQK786930:PQK851965 QAG786930:QAG851965 QKC786930:QKC851965 QTY786930:QTY851965 RDU786930:RDU851965 RNQ786930:RNQ851965 RXM786930:RXM851965 SHI786930:SHI851965 SRE786930:SRE851965 TBA786930:TBA851965 TKW786930:TKW851965 TUS786930:TUS851965 UEO786930:UEO851965 UOK786930:UOK851965 UYG786930:UYG851965 VIC786930:VIC851965 VRY786930:VRY851965 WBU786930:WBU851965 WLQ786930:WLQ851965 WVM786930:WVM851965 E852466:E917501 JA852466:JA917501 SW852466:SW917501 ACS852466:ACS917501 AMO852466:AMO917501 AWK852466:AWK917501 BGG852466:BGG917501 BQC852466:BQC917501 BZY852466:BZY917501 CJU852466:CJU917501 CTQ852466:CTQ917501 DDM852466:DDM917501 DNI852466:DNI917501 DXE852466:DXE917501 EHA852466:EHA917501 EQW852466:EQW917501 FAS852466:FAS917501 FKO852466:FKO917501 FUK852466:FUK917501 GEG852466:GEG917501 GOC852466:GOC917501 GXY852466:GXY917501 HHU852466:HHU917501 HRQ852466:HRQ917501 IBM852466:IBM917501 ILI852466:ILI917501 IVE852466:IVE917501 JFA852466:JFA917501 JOW852466:JOW917501 JYS852466:JYS917501 KIO852466:KIO917501 KSK852466:KSK917501 LCG852466:LCG917501 LMC852466:LMC917501 LVY852466:LVY917501 MFU852466:MFU917501 MPQ852466:MPQ917501 MZM852466:MZM917501 NJI852466:NJI917501 NTE852466:NTE917501 ODA852466:ODA917501 OMW852466:OMW917501 OWS852466:OWS917501 PGO852466:PGO917501 PQK852466:PQK917501 QAG852466:QAG917501 QKC852466:QKC917501 QTY852466:QTY917501 RDU852466:RDU917501 RNQ852466:RNQ917501 RXM852466:RXM917501 SHI852466:SHI917501 SRE852466:SRE917501 TBA852466:TBA917501 TKW852466:TKW917501 TUS852466:TUS917501 UEO852466:UEO917501 UOK852466:UOK917501 UYG852466:UYG917501 VIC852466:VIC917501 VRY852466:VRY917501 WBU852466:WBU917501 WLQ852466:WLQ917501 WVM852466:WVM917501 E918002:E983037 JA918002:JA983037 SW918002:SW983037 ACS918002:ACS983037 AMO918002:AMO983037 AWK918002:AWK983037 BGG918002:BGG983037 BQC918002:BQC983037 BZY918002:BZY983037 CJU918002:CJU983037 CTQ918002:CTQ983037 DDM918002:DDM983037 DNI918002:DNI983037 DXE918002:DXE983037 EHA918002:EHA983037 EQW918002:EQW983037 FAS918002:FAS983037 FKO918002:FKO983037 FUK918002:FUK983037 GEG918002:GEG983037 GOC918002:GOC983037 GXY918002:GXY983037 HHU918002:HHU983037 HRQ918002:HRQ983037 IBM918002:IBM983037 ILI918002:ILI983037 IVE918002:IVE983037 JFA918002:JFA983037 JOW918002:JOW983037 JYS918002:JYS983037 KIO918002:KIO983037 KSK918002:KSK983037 LCG918002:LCG983037 LMC918002:LMC983037 LVY918002:LVY983037 MFU918002:MFU983037 MPQ918002:MPQ983037 MZM918002:MZM983037 NJI918002:NJI983037 NTE918002:NTE983037 ODA918002:ODA983037 OMW918002:OMW983037 OWS918002:OWS983037 PGO918002:PGO983037 PQK918002:PQK983037 QAG918002:QAG983037 QKC918002:QKC983037 QTY918002:QTY983037 RDU918002:RDU983037 RNQ918002:RNQ983037 RXM918002:RXM983037 SHI918002:SHI983037 SRE918002:SRE983037 TBA918002:TBA983037 TKW918002:TKW983037 TUS918002:TUS983037 UEO918002:UEO983037 UOK918002:UOK983037 UYG918002:UYG983037 VIC918002:VIC983037 VRY918002:VRY983037 WBU918002:WBU983037 WLQ918002:WLQ983037 WVM918002:WVM983037 E983538:E1048576 JA983538:JA1048576 SW983538:SW1048576 ACS983538:ACS1048576 AMO983538:AMO1048576 AWK983538:AWK1048576 BGG983538:BGG1048576 BQC983538:BQC1048576 BZY983538:BZY1048576 CJU983538:CJU1048576 CTQ983538:CTQ1048576 DDM983538:DDM1048576 DNI983538:DNI1048576 DXE983538:DXE1048576 EHA983538:EHA1048576 EQW983538:EQW1048576 FAS983538:FAS1048576 FKO983538:FKO1048576 FUK983538:FUK1048576 GEG983538:GEG1048576 GOC983538:GOC1048576 GXY983538:GXY1048576 HHU983538:HHU1048576 HRQ983538:HRQ1048576 IBM983538:IBM1048576 ILI983538:ILI1048576 IVE983538:IVE1048576 JFA983538:JFA1048576 JOW983538:JOW1048576 JYS983538:JYS1048576 KIO983538:KIO1048576 KSK983538:KSK1048576 LCG983538:LCG1048576 LMC983538:LMC1048576 LVY983538:LVY1048576 MFU983538:MFU1048576 MPQ983538:MPQ1048576 MZM983538:MZM1048576 NJI983538:NJI1048576 NTE983538:NTE1048576 ODA983538:ODA1048576 OMW983538:OMW1048576 OWS983538:OWS1048576 PGO983538:PGO1048576 PQK983538:PQK1048576 QAG983538:QAG1048576 QKC983538:QKC1048576 QTY983538:QTY1048576 RDU983538:RDU1048576 RNQ983538:RNQ1048576 RXM983538:RXM1048576 SHI983538:SHI1048576 SRE983538:SRE1048576 TBA983538:TBA1048576 TKW983538:TKW1048576 TUS983538:TUS1048576 UEO983538:UEO1048576 UOK983538:UOK1048576 UYG983538:UYG1048576 VIC983538:VIC1048576 VRY983538:VRY1048576 WBU983538:WBU1048576 WLQ983538:WLQ1048576 JA501:JA65533 SW501:SW65533 ACS501:ACS65533 AMO501:AMO65533 AWK501:AWK65533 BGG501:BGG65533 BQC501:BQC65533 BZY501:BZY65533 CJU501:CJU65533 CTQ501:CTQ65533 DDM501:DDM65533 DNI501:DNI65533 DXE501:DXE65533 EHA501:EHA65533 EQW501:EQW65533 FAS501:FAS65533 FKO501:FKO65533 FUK501:FUK65533 GEG501:GEG65533 GOC501:GOC65533 GXY501:GXY65533 HHU501:HHU65533 HRQ501:HRQ65533 IBM501:IBM65533 ILI501:ILI65533 IVE501:IVE65533 JFA501:JFA65533 JOW501:JOW65533 JYS501:JYS65533 KIO501:KIO65533 KSK501:KSK65533 LCG501:LCG65533 LMC501:LMC65533 LVY501:LVY65533 MFU501:MFU65533 MPQ501:MPQ65533 MZM501:MZM65533 NJI501:NJI65533 NTE501:NTE65533 ODA501:ODA65533 OMW501:OMW65533 OWS501:OWS65533 PGO501:PGO65533 PQK501:PQK65533 QAG501:QAG65533 QKC501:QKC65533 QTY501:QTY65533 RDU501:RDU65533 RNQ501:RNQ65533 RXM501:RXM65533 SHI501:SHI65533 SRE501:SRE65533 TBA501:TBA65533 TKW501:TKW65533 TUS501:TUS65533 UEO501:UEO65533 UOK501:UOK65533 UYG501:UYG65533 VIC501:VIC65533 VRY501:VRY65533 WBU501:WBU65533 WLQ501:WLQ65533 WVM501:WVM65533 E2001:E65533" xr:uid="{3B3E2196-A10B-4C5B-904E-DAFBB354FD3E}">
      <formula1>"002,004,006,009,011,015,017,026,027,035,038,046,050,061,104,116,207,208,224,225,227,181,182,196,216,217,999"</formula1>
    </dataValidation>
    <dataValidation allowBlank="1" showInputMessage="1" showErrorMessage="1" prompt="市町村教育委員会の場合は市区町村名を、国立大学法人、公立大学法人附属学校及び私立学校については、学校長名を記入してください。" sqref="O2:Q2 JK2:JM2 TG2:TI2 ADC2:ADE2 AMY2:ANA2 AWU2:AWW2 BGQ2:BGS2 BQM2:BQO2 CAI2:CAK2 CKE2:CKG2 CUA2:CUC2 DDW2:DDY2 DNS2:DNU2 DXO2:DXQ2 EHK2:EHM2 ERG2:ERI2 FBC2:FBE2 FKY2:FLA2 FUU2:FUW2 GEQ2:GES2 GOM2:GOO2 GYI2:GYK2 HIE2:HIG2 HSA2:HSC2 IBW2:IBY2 ILS2:ILU2 IVO2:IVQ2 JFK2:JFM2 JPG2:JPI2 JZC2:JZE2 KIY2:KJA2 KSU2:KSW2 LCQ2:LCS2 LMM2:LMO2 LWI2:LWK2 MGE2:MGG2 MQA2:MQC2 MZW2:MZY2 NJS2:NJU2 NTO2:NTQ2 ODK2:ODM2 ONG2:ONI2 OXC2:OXE2 PGY2:PHA2 PQU2:PQW2 QAQ2:QAS2 QKM2:QKO2 QUI2:QUK2 REE2:REG2 ROA2:ROC2 RXW2:RXY2 SHS2:SHU2 SRO2:SRQ2 TBK2:TBM2 TLG2:TLI2 TVC2:TVE2 UEY2:UFA2 UOU2:UOW2 UYQ2:UYS2 VIM2:VIO2 VSI2:VSK2 WCE2:WCG2 WMA2:WMC2 WVW2:WVY2 O65535:Q65535 JK65535:JM65535 TG65535:TI65535 ADC65535:ADE65535 AMY65535:ANA65535 AWU65535:AWW65535 BGQ65535:BGS65535 BQM65535:BQO65535 CAI65535:CAK65535 CKE65535:CKG65535 CUA65535:CUC65535 DDW65535:DDY65535 DNS65535:DNU65535 DXO65535:DXQ65535 EHK65535:EHM65535 ERG65535:ERI65535 FBC65535:FBE65535 FKY65535:FLA65535 FUU65535:FUW65535 GEQ65535:GES65535 GOM65535:GOO65535 GYI65535:GYK65535 HIE65535:HIG65535 HSA65535:HSC65535 IBW65535:IBY65535 ILS65535:ILU65535 IVO65535:IVQ65535 JFK65535:JFM65535 JPG65535:JPI65535 JZC65535:JZE65535 KIY65535:KJA65535 KSU65535:KSW65535 LCQ65535:LCS65535 LMM65535:LMO65535 LWI65535:LWK65535 MGE65535:MGG65535 MQA65535:MQC65535 MZW65535:MZY65535 NJS65535:NJU65535 NTO65535:NTQ65535 ODK65535:ODM65535 ONG65535:ONI65535 OXC65535:OXE65535 PGY65535:PHA65535 PQU65535:PQW65535 QAQ65535:QAS65535 QKM65535:QKO65535 QUI65535:QUK65535 REE65535:REG65535 ROA65535:ROC65535 RXW65535:RXY65535 SHS65535:SHU65535 SRO65535:SRQ65535 TBK65535:TBM65535 TLG65535:TLI65535 TVC65535:TVE65535 UEY65535:UFA65535 UOU65535:UOW65535 UYQ65535:UYS65535 VIM65535:VIO65535 VSI65535:VSK65535 WCE65535:WCG65535 WMA65535:WMC65535 WVW65535:WVY65535 O131071:Q131071 JK131071:JM131071 TG131071:TI131071 ADC131071:ADE131071 AMY131071:ANA131071 AWU131071:AWW131071 BGQ131071:BGS131071 BQM131071:BQO131071 CAI131071:CAK131071 CKE131071:CKG131071 CUA131071:CUC131071 DDW131071:DDY131071 DNS131071:DNU131071 DXO131071:DXQ131071 EHK131071:EHM131071 ERG131071:ERI131071 FBC131071:FBE131071 FKY131071:FLA131071 FUU131071:FUW131071 GEQ131071:GES131071 GOM131071:GOO131071 GYI131071:GYK131071 HIE131071:HIG131071 HSA131071:HSC131071 IBW131071:IBY131071 ILS131071:ILU131071 IVO131071:IVQ131071 JFK131071:JFM131071 JPG131071:JPI131071 JZC131071:JZE131071 KIY131071:KJA131071 KSU131071:KSW131071 LCQ131071:LCS131071 LMM131071:LMO131071 LWI131071:LWK131071 MGE131071:MGG131071 MQA131071:MQC131071 MZW131071:MZY131071 NJS131071:NJU131071 NTO131071:NTQ131071 ODK131071:ODM131071 ONG131071:ONI131071 OXC131071:OXE131071 PGY131071:PHA131071 PQU131071:PQW131071 QAQ131071:QAS131071 QKM131071:QKO131071 QUI131071:QUK131071 REE131071:REG131071 ROA131071:ROC131071 RXW131071:RXY131071 SHS131071:SHU131071 SRO131071:SRQ131071 TBK131071:TBM131071 TLG131071:TLI131071 TVC131071:TVE131071 UEY131071:UFA131071 UOU131071:UOW131071 UYQ131071:UYS131071 VIM131071:VIO131071 VSI131071:VSK131071 WCE131071:WCG131071 WMA131071:WMC131071 WVW131071:WVY131071 O196607:Q196607 JK196607:JM196607 TG196607:TI196607 ADC196607:ADE196607 AMY196607:ANA196607 AWU196607:AWW196607 BGQ196607:BGS196607 BQM196607:BQO196607 CAI196607:CAK196607 CKE196607:CKG196607 CUA196607:CUC196607 DDW196607:DDY196607 DNS196607:DNU196607 DXO196607:DXQ196607 EHK196607:EHM196607 ERG196607:ERI196607 FBC196607:FBE196607 FKY196607:FLA196607 FUU196607:FUW196607 GEQ196607:GES196607 GOM196607:GOO196607 GYI196607:GYK196607 HIE196607:HIG196607 HSA196607:HSC196607 IBW196607:IBY196607 ILS196607:ILU196607 IVO196607:IVQ196607 JFK196607:JFM196607 JPG196607:JPI196607 JZC196607:JZE196607 KIY196607:KJA196607 KSU196607:KSW196607 LCQ196607:LCS196607 LMM196607:LMO196607 LWI196607:LWK196607 MGE196607:MGG196607 MQA196607:MQC196607 MZW196607:MZY196607 NJS196607:NJU196607 NTO196607:NTQ196607 ODK196607:ODM196607 ONG196607:ONI196607 OXC196607:OXE196607 PGY196607:PHA196607 PQU196607:PQW196607 QAQ196607:QAS196607 QKM196607:QKO196607 QUI196607:QUK196607 REE196607:REG196607 ROA196607:ROC196607 RXW196607:RXY196607 SHS196607:SHU196607 SRO196607:SRQ196607 TBK196607:TBM196607 TLG196607:TLI196607 TVC196607:TVE196607 UEY196607:UFA196607 UOU196607:UOW196607 UYQ196607:UYS196607 VIM196607:VIO196607 VSI196607:VSK196607 WCE196607:WCG196607 WMA196607:WMC196607 WVW196607:WVY196607 O262143:Q262143 JK262143:JM262143 TG262143:TI262143 ADC262143:ADE262143 AMY262143:ANA262143 AWU262143:AWW262143 BGQ262143:BGS262143 BQM262143:BQO262143 CAI262143:CAK262143 CKE262143:CKG262143 CUA262143:CUC262143 DDW262143:DDY262143 DNS262143:DNU262143 DXO262143:DXQ262143 EHK262143:EHM262143 ERG262143:ERI262143 FBC262143:FBE262143 FKY262143:FLA262143 FUU262143:FUW262143 GEQ262143:GES262143 GOM262143:GOO262143 GYI262143:GYK262143 HIE262143:HIG262143 HSA262143:HSC262143 IBW262143:IBY262143 ILS262143:ILU262143 IVO262143:IVQ262143 JFK262143:JFM262143 JPG262143:JPI262143 JZC262143:JZE262143 KIY262143:KJA262143 KSU262143:KSW262143 LCQ262143:LCS262143 LMM262143:LMO262143 LWI262143:LWK262143 MGE262143:MGG262143 MQA262143:MQC262143 MZW262143:MZY262143 NJS262143:NJU262143 NTO262143:NTQ262143 ODK262143:ODM262143 ONG262143:ONI262143 OXC262143:OXE262143 PGY262143:PHA262143 PQU262143:PQW262143 QAQ262143:QAS262143 QKM262143:QKO262143 QUI262143:QUK262143 REE262143:REG262143 ROA262143:ROC262143 RXW262143:RXY262143 SHS262143:SHU262143 SRO262143:SRQ262143 TBK262143:TBM262143 TLG262143:TLI262143 TVC262143:TVE262143 UEY262143:UFA262143 UOU262143:UOW262143 UYQ262143:UYS262143 VIM262143:VIO262143 VSI262143:VSK262143 WCE262143:WCG262143 WMA262143:WMC262143 WVW262143:WVY262143 O327679:Q327679 JK327679:JM327679 TG327679:TI327679 ADC327679:ADE327679 AMY327679:ANA327679 AWU327679:AWW327679 BGQ327679:BGS327679 BQM327679:BQO327679 CAI327679:CAK327679 CKE327679:CKG327679 CUA327679:CUC327679 DDW327679:DDY327679 DNS327679:DNU327679 DXO327679:DXQ327679 EHK327679:EHM327679 ERG327679:ERI327679 FBC327679:FBE327679 FKY327679:FLA327679 FUU327679:FUW327679 GEQ327679:GES327679 GOM327679:GOO327679 GYI327679:GYK327679 HIE327679:HIG327679 HSA327679:HSC327679 IBW327679:IBY327679 ILS327679:ILU327679 IVO327679:IVQ327679 JFK327679:JFM327679 JPG327679:JPI327679 JZC327679:JZE327679 KIY327679:KJA327679 KSU327679:KSW327679 LCQ327679:LCS327679 LMM327679:LMO327679 LWI327679:LWK327679 MGE327679:MGG327679 MQA327679:MQC327679 MZW327679:MZY327679 NJS327679:NJU327679 NTO327679:NTQ327679 ODK327679:ODM327679 ONG327679:ONI327679 OXC327679:OXE327679 PGY327679:PHA327679 PQU327679:PQW327679 QAQ327679:QAS327679 QKM327679:QKO327679 QUI327679:QUK327679 REE327679:REG327679 ROA327679:ROC327679 RXW327679:RXY327679 SHS327679:SHU327679 SRO327679:SRQ327679 TBK327679:TBM327679 TLG327679:TLI327679 TVC327679:TVE327679 UEY327679:UFA327679 UOU327679:UOW327679 UYQ327679:UYS327679 VIM327679:VIO327679 VSI327679:VSK327679 WCE327679:WCG327679 WMA327679:WMC327679 WVW327679:WVY327679 O393215:Q393215 JK393215:JM393215 TG393215:TI393215 ADC393215:ADE393215 AMY393215:ANA393215 AWU393215:AWW393215 BGQ393215:BGS393215 BQM393215:BQO393215 CAI393215:CAK393215 CKE393215:CKG393215 CUA393215:CUC393215 DDW393215:DDY393215 DNS393215:DNU393215 DXO393215:DXQ393215 EHK393215:EHM393215 ERG393215:ERI393215 FBC393215:FBE393215 FKY393215:FLA393215 FUU393215:FUW393215 GEQ393215:GES393215 GOM393215:GOO393215 GYI393215:GYK393215 HIE393215:HIG393215 HSA393215:HSC393215 IBW393215:IBY393215 ILS393215:ILU393215 IVO393215:IVQ393215 JFK393215:JFM393215 JPG393215:JPI393215 JZC393215:JZE393215 KIY393215:KJA393215 KSU393215:KSW393215 LCQ393215:LCS393215 LMM393215:LMO393215 LWI393215:LWK393215 MGE393215:MGG393215 MQA393215:MQC393215 MZW393215:MZY393215 NJS393215:NJU393215 NTO393215:NTQ393215 ODK393215:ODM393215 ONG393215:ONI393215 OXC393215:OXE393215 PGY393215:PHA393215 PQU393215:PQW393215 QAQ393215:QAS393215 QKM393215:QKO393215 QUI393215:QUK393215 REE393215:REG393215 ROA393215:ROC393215 RXW393215:RXY393215 SHS393215:SHU393215 SRO393215:SRQ393215 TBK393215:TBM393215 TLG393215:TLI393215 TVC393215:TVE393215 UEY393215:UFA393215 UOU393215:UOW393215 UYQ393215:UYS393215 VIM393215:VIO393215 VSI393215:VSK393215 WCE393215:WCG393215 WMA393215:WMC393215 WVW393215:WVY393215 O458751:Q458751 JK458751:JM458751 TG458751:TI458751 ADC458751:ADE458751 AMY458751:ANA458751 AWU458751:AWW458751 BGQ458751:BGS458751 BQM458751:BQO458751 CAI458751:CAK458751 CKE458751:CKG458751 CUA458751:CUC458751 DDW458751:DDY458751 DNS458751:DNU458751 DXO458751:DXQ458751 EHK458751:EHM458751 ERG458751:ERI458751 FBC458751:FBE458751 FKY458751:FLA458751 FUU458751:FUW458751 GEQ458751:GES458751 GOM458751:GOO458751 GYI458751:GYK458751 HIE458751:HIG458751 HSA458751:HSC458751 IBW458751:IBY458751 ILS458751:ILU458751 IVO458751:IVQ458751 JFK458751:JFM458751 JPG458751:JPI458751 JZC458751:JZE458751 KIY458751:KJA458751 KSU458751:KSW458751 LCQ458751:LCS458751 LMM458751:LMO458751 LWI458751:LWK458751 MGE458751:MGG458751 MQA458751:MQC458751 MZW458751:MZY458751 NJS458751:NJU458751 NTO458751:NTQ458751 ODK458751:ODM458751 ONG458751:ONI458751 OXC458751:OXE458751 PGY458751:PHA458751 PQU458751:PQW458751 QAQ458751:QAS458751 QKM458751:QKO458751 QUI458751:QUK458751 REE458751:REG458751 ROA458751:ROC458751 RXW458751:RXY458751 SHS458751:SHU458751 SRO458751:SRQ458751 TBK458751:TBM458751 TLG458751:TLI458751 TVC458751:TVE458751 UEY458751:UFA458751 UOU458751:UOW458751 UYQ458751:UYS458751 VIM458751:VIO458751 VSI458751:VSK458751 WCE458751:WCG458751 WMA458751:WMC458751 WVW458751:WVY458751 O524287:Q524287 JK524287:JM524287 TG524287:TI524287 ADC524287:ADE524287 AMY524287:ANA524287 AWU524287:AWW524287 BGQ524287:BGS524287 BQM524287:BQO524287 CAI524287:CAK524287 CKE524287:CKG524287 CUA524287:CUC524287 DDW524287:DDY524287 DNS524287:DNU524287 DXO524287:DXQ524287 EHK524287:EHM524287 ERG524287:ERI524287 FBC524287:FBE524287 FKY524287:FLA524287 FUU524287:FUW524287 GEQ524287:GES524287 GOM524287:GOO524287 GYI524287:GYK524287 HIE524287:HIG524287 HSA524287:HSC524287 IBW524287:IBY524287 ILS524287:ILU524287 IVO524287:IVQ524287 JFK524287:JFM524287 JPG524287:JPI524287 JZC524287:JZE524287 KIY524287:KJA524287 KSU524287:KSW524287 LCQ524287:LCS524287 LMM524287:LMO524287 LWI524287:LWK524287 MGE524287:MGG524287 MQA524287:MQC524287 MZW524287:MZY524287 NJS524287:NJU524287 NTO524287:NTQ524287 ODK524287:ODM524287 ONG524287:ONI524287 OXC524287:OXE524287 PGY524287:PHA524287 PQU524287:PQW524287 QAQ524287:QAS524287 QKM524287:QKO524287 QUI524287:QUK524287 REE524287:REG524287 ROA524287:ROC524287 RXW524287:RXY524287 SHS524287:SHU524287 SRO524287:SRQ524287 TBK524287:TBM524287 TLG524287:TLI524287 TVC524287:TVE524287 UEY524287:UFA524287 UOU524287:UOW524287 UYQ524287:UYS524287 VIM524287:VIO524287 VSI524287:VSK524287 WCE524287:WCG524287 WMA524287:WMC524287 WVW524287:WVY524287 O589823:Q589823 JK589823:JM589823 TG589823:TI589823 ADC589823:ADE589823 AMY589823:ANA589823 AWU589823:AWW589823 BGQ589823:BGS589823 BQM589823:BQO589823 CAI589823:CAK589823 CKE589823:CKG589823 CUA589823:CUC589823 DDW589823:DDY589823 DNS589823:DNU589823 DXO589823:DXQ589823 EHK589823:EHM589823 ERG589823:ERI589823 FBC589823:FBE589823 FKY589823:FLA589823 FUU589823:FUW589823 GEQ589823:GES589823 GOM589823:GOO589823 GYI589823:GYK589823 HIE589823:HIG589823 HSA589823:HSC589823 IBW589823:IBY589823 ILS589823:ILU589823 IVO589823:IVQ589823 JFK589823:JFM589823 JPG589823:JPI589823 JZC589823:JZE589823 KIY589823:KJA589823 KSU589823:KSW589823 LCQ589823:LCS589823 LMM589823:LMO589823 LWI589823:LWK589823 MGE589823:MGG589823 MQA589823:MQC589823 MZW589823:MZY589823 NJS589823:NJU589823 NTO589823:NTQ589823 ODK589823:ODM589823 ONG589823:ONI589823 OXC589823:OXE589823 PGY589823:PHA589823 PQU589823:PQW589823 QAQ589823:QAS589823 QKM589823:QKO589823 QUI589823:QUK589823 REE589823:REG589823 ROA589823:ROC589823 RXW589823:RXY589823 SHS589823:SHU589823 SRO589823:SRQ589823 TBK589823:TBM589823 TLG589823:TLI589823 TVC589823:TVE589823 UEY589823:UFA589823 UOU589823:UOW589823 UYQ589823:UYS589823 VIM589823:VIO589823 VSI589823:VSK589823 WCE589823:WCG589823 WMA589823:WMC589823 WVW589823:WVY589823 O655359:Q655359 JK655359:JM655359 TG655359:TI655359 ADC655359:ADE655359 AMY655359:ANA655359 AWU655359:AWW655359 BGQ655359:BGS655359 BQM655359:BQO655359 CAI655359:CAK655359 CKE655359:CKG655359 CUA655359:CUC655359 DDW655359:DDY655359 DNS655359:DNU655359 DXO655359:DXQ655359 EHK655359:EHM655359 ERG655359:ERI655359 FBC655359:FBE655359 FKY655359:FLA655359 FUU655359:FUW655359 GEQ655359:GES655359 GOM655359:GOO655359 GYI655359:GYK655359 HIE655359:HIG655359 HSA655359:HSC655359 IBW655359:IBY655359 ILS655359:ILU655359 IVO655359:IVQ655359 JFK655359:JFM655359 JPG655359:JPI655359 JZC655359:JZE655359 KIY655359:KJA655359 KSU655359:KSW655359 LCQ655359:LCS655359 LMM655359:LMO655359 LWI655359:LWK655359 MGE655359:MGG655359 MQA655359:MQC655359 MZW655359:MZY655359 NJS655359:NJU655359 NTO655359:NTQ655359 ODK655359:ODM655359 ONG655359:ONI655359 OXC655359:OXE655359 PGY655359:PHA655359 PQU655359:PQW655359 QAQ655359:QAS655359 QKM655359:QKO655359 QUI655359:QUK655359 REE655359:REG655359 ROA655359:ROC655359 RXW655359:RXY655359 SHS655359:SHU655359 SRO655359:SRQ655359 TBK655359:TBM655359 TLG655359:TLI655359 TVC655359:TVE655359 UEY655359:UFA655359 UOU655359:UOW655359 UYQ655359:UYS655359 VIM655359:VIO655359 VSI655359:VSK655359 WCE655359:WCG655359 WMA655359:WMC655359 WVW655359:WVY655359 O720895:Q720895 JK720895:JM720895 TG720895:TI720895 ADC720895:ADE720895 AMY720895:ANA720895 AWU720895:AWW720895 BGQ720895:BGS720895 BQM720895:BQO720895 CAI720895:CAK720895 CKE720895:CKG720895 CUA720895:CUC720895 DDW720895:DDY720895 DNS720895:DNU720895 DXO720895:DXQ720895 EHK720895:EHM720895 ERG720895:ERI720895 FBC720895:FBE720895 FKY720895:FLA720895 FUU720895:FUW720895 GEQ720895:GES720895 GOM720895:GOO720895 GYI720895:GYK720895 HIE720895:HIG720895 HSA720895:HSC720895 IBW720895:IBY720895 ILS720895:ILU720895 IVO720895:IVQ720895 JFK720895:JFM720895 JPG720895:JPI720895 JZC720895:JZE720895 KIY720895:KJA720895 KSU720895:KSW720895 LCQ720895:LCS720895 LMM720895:LMO720895 LWI720895:LWK720895 MGE720895:MGG720895 MQA720895:MQC720895 MZW720895:MZY720895 NJS720895:NJU720895 NTO720895:NTQ720895 ODK720895:ODM720895 ONG720895:ONI720895 OXC720895:OXE720895 PGY720895:PHA720895 PQU720895:PQW720895 QAQ720895:QAS720895 QKM720895:QKO720895 QUI720895:QUK720895 REE720895:REG720895 ROA720895:ROC720895 RXW720895:RXY720895 SHS720895:SHU720895 SRO720895:SRQ720895 TBK720895:TBM720895 TLG720895:TLI720895 TVC720895:TVE720895 UEY720895:UFA720895 UOU720895:UOW720895 UYQ720895:UYS720895 VIM720895:VIO720895 VSI720895:VSK720895 WCE720895:WCG720895 WMA720895:WMC720895 WVW720895:WVY720895 O786431:Q786431 JK786431:JM786431 TG786431:TI786431 ADC786431:ADE786431 AMY786431:ANA786431 AWU786431:AWW786431 BGQ786431:BGS786431 BQM786431:BQO786431 CAI786431:CAK786431 CKE786431:CKG786431 CUA786431:CUC786431 DDW786431:DDY786431 DNS786431:DNU786431 DXO786431:DXQ786431 EHK786431:EHM786431 ERG786431:ERI786431 FBC786431:FBE786431 FKY786431:FLA786431 FUU786431:FUW786431 GEQ786431:GES786431 GOM786431:GOO786431 GYI786431:GYK786431 HIE786431:HIG786431 HSA786431:HSC786431 IBW786431:IBY786431 ILS786431:ILU786431 IVO786431:IVQ786431 JFK786431:JFM786431 JPG786431:JPI786431 JZC786431:JZE786431 KIY786431:KJA786431 KSU786431:KSW786431 LCQ786431:LCS786431 LMM786431:LMO786431 LWI786431:LWK786431 MGE786431:MGG786431 MQA786431:MQC786431 MZW786431:MZY786431 NJS786431:NJU786431 NTO786431:NTQ786431 ODK786431:ODM786431 ONG786431:ONI786431 OXC786431:OXE786431 PGY786431:PHA786431 PQU786431:PQW786431 QAQ786431:QAS786431 QKM786431:QKO786431 QUI786431:QUK786431 REE786431:REG786431 ROA786431:ROC786431 RXW786431:RXY786431 SHS786431:SHU786431 SRO786431:SRQ786431 TBK786431:TBM786431 TLG786431:TLI786431 TVC786431:TVE786431 UEY786431:UFA786431 UOU786431:UOW786431 UYQ786431:UYS786431 VIM786431:VIO786431 VSI786431:VSK786431 WCE786431:WCG786431 WMA786431:WMC786431 WVW786431:WVY786431 O851967:Q851967 JK851967:JM851967 TG851967:TI851967 ADC851967:ADE851967 AMY851967:ANA851967 AWU851967:AWW851967 BGQ851967:BGS851967 BQM851967:BQO851967 CAI851967:CAK851967 CKE851967:CKG851967 CUA851967:CUC851967 DDW851967:DDY851967 DNS851967:DNU851967 DXO851967:DXQ851967 EHK851967:EHM851967 ERG851967:ERI851967 FBC851967:FBE851967 FKY851967:FLA851967 FUU851967:FUW851967 GEQ851967:GES851967 GOM851967:GOO851967 GYI851967:GYK851967 HIE851967:HIG851967 HSA851967:HSC851967 IBW851967:IBY851967 ILS851967:ILU851967 IVO851967:IVQ851967 JFK851967:JFM851967 JPG851967:JPI851967 JZC851967:JZE851967 KIY851967:KJA851967 KSU851967:KSW851967 LCQ851967:LCS851967 LMM851967:LMO851967 LWI851967:LWK851967 MGE851967:MGG851967 MQA851967:MQC851967 MZW851967:MZY851967 NJS851967:NJU851967 NTO851967:NTQ851967 ODK851967:ODM851967 ONG851967:ONI851967 OXC851967:OXE851967 PGY851967:PHA851967 PQU851967:PQW851967 QAQ851967:QAS851967 QKM851967:QKO851967 QUI851967:QUK851967 REE851967:REG851967 ROA851967:ROC851967 RXW851967:RXY851967 SHS851967:SHU851967 SRO851967:SRQ851967 TBK851967:TBM851967 TLG851967:TLI851967 TVC851967:TVE851967 UEY851967:UFA851967 UOU851967:UOW851967 UYQ851967:UYS851967 VIM851967:VIO851967 VSI851967:VSK851967 WCE851967:WCG851967 WMA851967:WMC851967 WVW851967:WVY851967 O917503:Q917503 JK917503:JM917503 TG917503:TI917503 ADC917503:ADE917503 AMY917503:ANA917503 AWU917503:AWW917503 BGQ917503:BGS917503 BQM917503:BQO917503 CAI917503:CAK917503 CKE917503:CKG917503 CUA917503:CUC917503 DDW917503:DDY917503 DNS917503:DNU917503 DXO917503:DXQ917503 EHK917503:EHM917503 ERG917503:ERI917503 FBC917503:FBE917503 FKY917503:FLA917503 FUU917503:FUW917503 GEQ917503:GES917503 GOM917503:GOO917503 GYI917503:GYK917503 HIE917503:HIG917503 HSA917503:HSC917503 IBW917503:IBY917503 ILS917503:ILU917503 IVO917503:IVQ917503 JFK917503:JFM917503 JPG917503:JPI917503 JZC917503:JZE917503 KIY917503:KJA917503 KSU917503:KSW917503 LCQ917503:LCS917503 LMM917503:LMO917503 LWI917503:LWK917503 MGE917503:MGG917503 MQA917503:MQC917503 MZW917503:MZY917503 NJS917503:NJU917503 NTO917503:NTQ917503 ODK917503:ODM917503 ONG917503:ONI917503 OXC917503:OXE917503 PGY917503:PHA917503 PQU917503:PQW917503 QAQ917503:QAS917503 QKM917503:QKO917503 QUI917503:QUK917503 REE917503:REG917503 ROA917503:ROC917503 RXW917503:RXY917503 SHS917503:SHU917503 SRO917503:SRQ917503 TBK917503:TBM917503 TLG917503:TLI917503 TVC917503:TVE917503 UEY917503:UFA917503 UOU917503:UOW917503 UYQ917503:UYS917503 VIM917503:VIO917503 VSI917503:VSK917503 WCE917503:WCG917503 WMA917503:WMC917503 WVW917503:WVY917503 O983039:Q983039 JK983039:JM983039 TG983039:TI983039 ADC983039:ADE983039 AMY983039:ANA983039 AWU983039:AWW983039 BGQ983039:BGS983039 BQM983039:BQO983039 CAI983039:CAK983039 CKE983039:CKG983039 CUA983039:CUC983039 DDW983039:DDY983039 DNS983039:DNU983039 DXO983039:DXQ983039 EHK983039:EHM983039 ERG983039:ERI983039 FBC983039:FBE983039 FKY983039:FLA983039 FUU983039:FUW983039 GEQ983039:GES983039 GOM983039:GOO983039 GYI983039:GYK983039 HIE983039:HIG983039 HSA983039:HSC983039 IBW983039:IBY983039 ILS983039:ILU983039 IVO983039:IVQ983039 JFK983039:JFM983039 JPG983039:JPI983039 JZC983039:JZE983039 KIY983039:KJA983039 KSU983039:KSW983039 LCQ983039:LCS983039 LMM983039:LMO983039 LWI983039:LWK983039 MGE983039:MGG983039 MQA983039:MQC983039 MZW983039:MZY983039 NJS983039:NJU983039 NTO983039:NTQ983039 ODK983039:ODM983039 ONG983039:ONI983039 OXC983039:OXE983039 PGY983039:PHA983039 PQU983039:PQW983039 QAQ983039:QAS983039 QKM983039:QKO983039 QUI983039:QUK983039 REE983039:REG983039 ROA983039:ROC983039 RXW983039:RXY983039 SHS983039:SHU983039 SRO983039:SRQ983039 TBK983039:TBM983039 TLG983039:TLI983039 TVC983039:TVE983039 UEY983039:UFA983039 UOU983039:UOW983039 UYQ983039:UYS983039 VIM983039:VIO983039 VSI983039:VSK983039 WCE983039:WCG983039 WMA983039:WMC983039 WVW983039:WVY983039" xr:uid="{5789D1C2-3506-4C74-A9BB-354D055333B0}"/>
    <dataValidation type="list" imeMode="halfAlpha" allowBlank="1" showInputMessage="1" showErrorMessage="1" sqref="WVM983051:WVM983537 JA14:JA500 SW14:SW500 ACS14:ACS500 AMO14:AMO500 AWK14:AWK500 BGG14:BGG500 BQC14:BQC500 BZY14:BZY500 CJU14:CJU500 CTQ14:CTQ500 DDM14:DDM500 DNI14:DNI500 DXE14:DXE500 EHA14:EHA500 EQW14:EQW500 FAS14:FAS500 FKO14:FKO500 FUK14:FUK500 GEG14:GEG500 GOC14:GOC500 GXY14:GXY500 HHU14:HHU500 HRQ14:HRQ500 IBM14:IBM500 ILI14:ILI500 IVE14:IVE500 JFA14:JFA500 JOW14:JOW500 JYS14:JYS500 KIO14:KIO500 KSK14:KSK500 LCG14:LCG500 LMC14:LMC500 LVY14:LVY500 MFU14:MFU500 MPQ14:MPQ500 MZM14:MZM500 NJI14:NJI500 NTE14:NTE500 ODA14:ODA500 OMW14:OMW500 OWS14:OWS500 PGO14:PGO500 PQK14:PQK500 QAG14:QAG500 QKC14:QKC500 QTY14:QTY500 RDU14:RDU500 RNQ14:RNQ500 RXM14:RXM500 SHI14:SHI500 SRE14:SRE500 TBA14:TBA500 TKW14:TKW500 TUS14:TUS500 UEO14:UEO500 UOK14:UOK500 UYG14:UYG500 VIC14:VIC500 VRY14:VRY500 WBU14:WBU500 WLQ14:WLQ500 WVM14:WVM500 E65547:E66033 JA65547:JA66033 SW65547:SW66033 ACS65547:ACS66033 AMO65547:AMO66033 AWK65547:AWK66033 BGG65547:BGG66033 BQC65547:BQC66033 BZY65547:BZY66033 CJU65547:CJU66033 CTQ65547:CTQ66033 DDM65547:DDM66033 DNI65547:DNI66033 DXE65547:DXE66033 EHA65547:EHA66033 EQW65547:EQW66033 FAS65547:FAS66033 FKO65547:FKO66033 FUK65547:FUK66033 GEG65547:GEG66033 GOC65547:GOC66033 GXY65547:GXY66033 HHU65547:HHU66033 HRQ65547:HRQ66033 IBM65547:IBM66033 ILI65547:ILI66033 IVE65547:IVE66033 JFA65547:JFA66033 JOW65547:JOW66033 JYS65547:JYS66033 KIO65547:KIO66033 KSK65547:KSK66033 LCG65547:LCG66033 LMC65547:LMC66033 LVY65547:LVY66033 MFU65547:MFU66033 MPQ65547:MPQ66033 MZM65547:MZM66033 NJI65547:NJI66033 NTE65547:NTE66033 ODA65547:ODA66033 OMW65547:OMW66033 OWS65547:OWS66033 PGO65547:PGO66033 PQK65547:PQK66033 QAG65547:QAG66033 QKC65547:QKC66033 QTY65547:QTY66033 RDU65547:RDU66033 RNQ65547:RNQ66033 RXM65547:RXM66033 SHI65547:SHI66033 SRE65547:SRE66033 TBA65547:TBA66033 TKW65547:TKW66033 TUS65547:TUS66033 UEO65547:UEO66033 UOK65547:UOK66033 UYG65547:UYG66033 VIC65547:VIC66033 VRY65547:VRY66033 WBU65547:WBU66033 WLQ65547:WLQ66033 WVM65547:WVM66033 E131083:E131569 JA131083:JA131569 SW131083:SW131569 ACS131083:ACS131569 AMO131083:AMO131569 AWK131083:AWK131569 BGG131083:BGG131569 BQC131083:BQC131569 BZY131083:BZY131569 CJU131083:CJU131569 CTQ131083:CTQ131569 DDM131083:DDM131569 DNI131083:DNI131569 DXE131083:DXE131569 EHA131083:EHA131569 EQW131083:EQW131569 FAS131083:FAS131569 FKO131083:FKO131569 FUK131083:FUK131569 GEG131083:GEG131569 GOC131083:GOC131569 GXY131083:GXY131569 HHU131083:HHU131569 HRQ131083:HRQ131569 IBM131083:IBM131569 ILI131083:ILI131569 IVE131083:IVE131569 JFA131083:JFA131569 JOW131083:JOW131569 JYS131083:JYS131569 KIO131083:KIO131569 KSK131083:KSK131569 LCG131083:LCG131569 LMC131083:LMC131569 LVY131083:LVY131569 MFU131083:MFU131569 MPQ131083:MPQ131569 MZM131083:MZM131569 NJI131083:NJI131569 NTE131083:NTE131569 ODA131083:ODA131569 OMW131083:OMW131569 OWS131083:OWS131569 PGO131083:PGO131569 PQK131083:PQK131569 QAG131083:QAG131569 QKC131083:QKC131569 QTY131083:QTY131569 RDU131083:RDU131569 RNQ131083:RNQ131569 RXM131083:RXM131569 SHI131083:SHI131569 SRE131083:SRE131569 TBA131083:TBA131569 TKW131083:TKW131569 TUS131083:TUS131569 UEO131083:UEO131569 UOK131083:UOK131569 UYG131083:UYG131569 VIC131083:VIC131569 VRY131083:VRY131569 WBU131083:WBU131569 WLQ131083:WLQ131569 WVM131083:WVM131569 E196619:E197105 JA196619:JA197105 SW196619:SW197105 ACS196619:ACS197105 AMO196619:AMO197105 AWK196619:AWK197105 BGG196619:BGG197105 BQC196619:BQC197105 BZY196619:BZY197105 CJU196619:CJU197105 CTQ196619:CTQ197105 DDM196619:DDM197105 DNI196619:DNI197105 DXE196619:DXE197105 EHA196619:EHA197105 EQW196619:EQW197105 FAS196619:FAS197105 FKO196619:FKO197105 FUK196619:FUK197105 GEG196619:GEG197105 GOC196619:GOC197105 GXY196619:GXY197105 HHU196619:HHU197105 HRQ196619:HRQ197105 IBM196619:IBM197105 ILI196619:ILI197105 IVE196619:IVE197105 JFA196619:JFA197105 JOW196619:JOW197105 JYS196619:JYS197105 KIO196619:KIO197105 KSK196619:KSK197105 LCG196619:LCG197105 LMC196619:LMC197105 LVY196619:LVY197105 MFU196619:MFU197105 MPQ196619:MPQ197105 MZM196619:MZM197105 NJI196619:NJI197105 NTE196619:NTE197105 ODA196619:ODA197105 OMW196619:OMW197105 OWS196619:OWS197105 PGO196619:PGO197105 PQK196619:PQK197105 QAG196619:QAG197105 QKC196619:QKC197105 QTY196619:QTY197105 RDU196619:RDU197105 RNQ196619:RNQ197105 RXM196619:RXM197105 SHI196619:SHI197105 SRE196619:SRE197105 TBA196619:TBA197105 TKW196619:TKW197105 TUS196619:TUS197105 UEO196619:UEO197105 UOK196619:UOK197105 UYG196619:UYG197105 VIC196619:VIC197105 VRY196619:VRY197105 WBU196619:WBU197105 WLQ196619:WLQ197105 WVM196619:WVM197105 E262155:E262641 JA262155:JA262641 SW262155:SW262641 ACS262155:ACS262641 AMO262155:AMO262641 AWK262155:AWK262641 BGG262155:BGG262641 BQC262155:BQC262641 BZY262155:BZY262641 CJU262155:CJU262641 CTQ262155:CTQ262641 DDM262155:DDM262641 DNI262155:DNI262641 DXE262155:DXE262641 EHA262155:EHA262641 EQW262155:EQW262641 FAS262155:FAS262641 FKO262155:FKO262641 FUK262155:FUK262641 GEG262155:GEG262641 GOC262155:GOC262641 GXY262155:GXY262641 HHU262155:HHU262641 HRQ262155:HRQ262641 IBM262155:IBM262641 ILI262155:ILI262641 IVE262155:IVE262641 JFA262155:JFA262641 JOW262155:JOW262641 JYS262155:JYS262641 KIO262155:KIO262641 KSK262155:KSK262641 LCG262155:LCG262641 LMC262155:LMC262641 LVY262155:LVY262641 MFU262155:MFU262641 MPQ262155:MPQ262641 MZM262155:MZM262641 NJI262155:NJI262641 NTE262155:NTE262641 ODA262155:ODA262641 OMW262155:OMW262641 OWS262155:OWS262641 PGO262155:PGO262641 PQK262155:PQK262641 QAG262155:QAG262641 QKC262155:QKC262641 QTY262155:QTY262641 RDU262155:RDU262641 RNQ262155:RNQ262641 RXM262155:RXM262641 SHI262155:SHI262641 SRE262155:SRE262641 TBA262155:TBA262641 TKW262155:TKW262641 TUS262155:TUS262641 UEO262155:UEO262641 UOK262155:UOK262641 UYG262155:UYG262641 VIC262155:VIC262641 VRY262155:VRY262641 WBU262155:WBU262641 WLQ262155:WLQ262641 WVM262155:WVM262641 E327691:E328177 JA327691:JA328177 SW327691:SW328177 ACS327691:ACS328177 AMO327691:AMO328177 AWK327691:AWK328177 BGG327691:BGG328177 BQC327691:BQC328177 BZY327691:BZY328177 CJU327691:CJU328177 CTQ327691:CTQ328177 DDM327691:DDM328177 DNI327691:DNI328177 DXE327691:DXE328177 EHA327691:EHA328177 EQW327691:EQW328177 FAS327691:FAS328177 FKO327691:FKO328177 FUK327691:FUK328177 GEG327691:GEG328177 GOC327691:GOC328177 GXY327691:GXY328177 HHU327691:HHU328177 HRQ327691:HRQ328177 IBM327691:IBM328177 ILI327691:ILI328177 IVE327691:IVE328177 JFA327691:JFA328177 JOW327691:JOW328177 JYS327691:JYS328177 KIO327691:KIO328177 KSK327691:KSK328177 LCG327691:LCG328177 LMC327691:LMC328177 LVY327691:LVY328177 MFU327691:MFU328177 MPQ327691:MPQ328177 MZM327691:MZM328177 NJI327691:NJI328177 NTE327691:NTE328177 ODA327691:ODA328177 OMW327691:OMW328177 OWS327691:OWS328177 PGO327691:PGO328177 PQK327691:PQK328177 QAG327691:QAG328177 QKC327691:QKC328177 QTY327691:QTY328177 RDU327691:RDU328177 RNQ327691:RNQ328177 RXM327691:RXM328177 SHI327691:SHI328177 SRE327691:SRE328177 TBA327691:TBA328177 TKW327691:TKW328177 TUS327691:TUS328177 UEO327691:UEO328177 UOK327691:UOK328177 UYG327691:UYG328177 VIC327691:VIC328177 VRY327691:VRY328177 WBU327691:WBU328177 WLQ327691:WLQ328177 WVM327691:WVM328177 E393227:E393713 JA393227:JA393713 SW393227:SW393713 ACS393227:ACS393713 AMO393227:AMO393713 AWK393227:AWK393713 BGG393227:BGG393713 BQC393227:BQC393713 BZY393227:BZY393713 CJU393227:CJU393713 CTQ393227:CTQ393713 DDM393227:DDM393713 DNI393227:DNI393713 DXE393227:DXE393713 EHA393227:EHA393713 EQW393227:EQW393713 FAS393227:FAS393713 FKO393227:FKO393713 FUK393227:FUK393713 GEG393227:GEG393713 GOC393227:GOC393713 GXY393227:GXY393713 HHU393227:HHU393713 HRQ393227:HRQ393713 IBM393227:IBM393713 ILI393227:ILI393713 IVE393227:IVE393713 JFA393227:JFA393713 JOW393227:JOW393713 JYS393227:JYS393713 KIO393227:KIO393713 KSK393227:KSK393713 LCG393227:LCG393713 LMC393227:LMC393713 LVY393227:LVY393713 MFU393227:MFU393713 MPQ393227:MPQ393713 MZM393227:MZM393713 NJI393227:NJI393713 NTE393227:NTE393713 ODA393227:ODA393713 OMW393227:OMW393713 OWS393227:OWS393713 PGO393227:PGO393713 PQK393227:PQK393713 QAG393227:QAG393713 QKC393227:QKC393713 QTY393227:QTY393713 RDU393227:RDU393713 RNQ393227:RNQ393713 RXM393227:RXM393713 SHI393227:SHI393713 SRE393227:SRE393713 TBA393227:TBA393713 TKW393227:TKW393713 TUS393227:TUS393713 UEO393227:UEO393713 UOK393227:UOK393713 UYG393227:UYG393713 VIC393227:VIC393713 VRY393227:VRY393713 WBU393227:WBU393713 WLQ393227:WLQ393713 WVM393227:WVM393713 E458763:E459249 JA458763:JA459249 SW458763:SW459249 ACS458763:ACS459249 AMO458763:AMO459249 AWK458763:AWK459249 BGG458763:BGG459249 BQC458763:BQC459249 BZY458763:BZY459249 CJU458763:CJU459249 CTQ458763:CTQ459249 DDM458763:DDM459249 DNI458763:DNI459249 DXE458763:DXE459249 EHA458763:EHA459249 EQW458763:EQW459249 FAS458763:FAS459249 FKO458763:FKO459249 FUK458763:FUK459249 GEG458763:GEG459249 GOC458763:GOC459249 GXY458763:GXY459249 HHU458763:HHU459249 HRQ458763:HRQ459249 IBM458763:IBM459249 ILI458763:ILI459249 IVE458763:IVE459249 JFA458763:JFA459249 JOW458763:JOW459249 JYS458763:JYS459249 KIO458763:KIO459249 KSK458763:KSK459249 LCG458763:LCG459249 LMC458763:LMC459249 LVY458763:LVY459249 MFU458763:MFU459249 MPQ458763:MPQ459249 MZM458763:MZM459249 NJI458763:NJI459249 NTE458763:NTE459249 ODA458763:ODA459249 OMW458763:OMW459249 OWS458763:OWS459249 PGO458763:PGO459249 PQK458763:PQK459249 QAG458763:QAG459249 QKC458763:QKC459249 QTY458763:QTY459249 RDU458763:RDU459249 RNQ458763:RNQ459249 RXM458763:RXM459249 SHI458763:SHI459249 SRE458763:SRE459249 TBA458763:TBA459249 TKW458763:TKW459249 TUS458763:TUS459249 UEO458763:UEO459249 UOK458763:UOK459249 UYG458763:UYG459249 VIC458763:VIC459249 VRY458763:VRY459249 WBU458763:WBU459249 WLQ458763:WLQ459249 WVM458763:WVM459249 E524299:E524785 JA524299:JA524785 SW524299:SW524785 ACS524299:ACS524785 AMO524299:AMO524785 AWK524299:AWK524785 BGG524299:BGG524785 BQC524299:BQC524785 BZY524299:BZY524785 CJU524299:CJU524785 CTQ524299:CTQ524785 DDM524299:DDM524785 DNI524299:DNI524785 DXE524299:DXE524785 EHA524299:EHA524785 EQW524299:EQW524785 FAS524299:FAS524785 FKO524299:FKO524785 FUK524299:FUK524785 GEG524299:GEG524785 GOC524299:GOC524785 GXY524299:GXY524785 HHU524299:HHU524785 HRQ524299:HRQ524785 IBM524299:IBM524785 ILI524299:ILI524785 IVE524299:IVE524785 JFA524299:JFA524785 JOW524299:JOW524785 JYS524299:JYS524785 KIO524299:KIO524785 KSK524299:KSK524785 LCG524299:LCG524785 LMC524299:LMC524785 LVY524299:LVY524785 MFU524299:MFU524785 MPQ524299:MPQ524785 MZM524299:MZM524785 NJI524299:NJI524785 NTE524299:NTE524785 ODA524299:ODA524785 OMW524299:OMW524785 OWS524299:OWS524785 PGO524299:PGO524785 PQK524299:PQK524785 QAG524299:QAG524785 QKC524299:QKC524785 QTY524299:QTY524785 RDU524299:RDU524785 RNQ524299:RNQ524785 RXM524299:RXM524785 SHI524299:SHI524785 SRE524299:SRE524785 TBA524299:TBA524785 TKW524299:TKW524785 TUS524299:TUS524785 UEO524299:UEO524785 UOK524299:UOK524785 UYG524299:UYG524785 VIC524299:VIC524785 VRY524299:VRY524785 WBU524299:WBU524785 WLQ524299:WLQ524785 WVM524299:WVM524785 E589835:E590321 JA589835:JA590321 SW589835:SW590321 ACS589835:ACS590321 AMO589835:AMO590321 AWK589835:AWK590321 BGG589835:BGG590321 BQC589835:BQC590321 BZY589835:BZY590321 CJU589835:CJU590321 CTQ589835:CTQ590321 DDM589835:DDM590321 DNI589835:DNI590321 DXE589835:DXE590321 EHA589835:EHA590321 EQW589835:EQW590321 FAS589835:FAS590321 FKO589835:FKO590321 FUK589835:FUK590321 GEG589835:GEG590321 GOC589835:GOC590321 GXY589835:GXY590321 HHU589835:HHU590321 HRQ589835:HRQ590321 IBM589835:IBM590321 ILI589835:ILI590321 IVE589835:IVE590321 JFA589835:JFA590321 JOW589835:JOW590321 JYS589835:JYS590321 KIO589835:KIO590321 KSK589835:KSK590321 LCG589835:LCG590321 LMC589835:LMC590321 LVY589835:LVY590321 MFU589835:MFU590321 MPQ589835:MPQ590321 MZM589835:MZM590321 NJI589835:NJI590321 NTE589835:NTE590321 ODA589835:ODA590321 OMW589835:OMW590321 OWS589835:OWS590321 PGO589835:PGO590321 PQK589835:PQK590321 QAG589835:QAG590321 QKC589835:QKC590321 QTY589835:QTY590321 RDU589835:RDU590321 RNQ589835:RNQ590321 RXM589835:RXM590321 SHI589835:SHI590321 SRE589835:SRE590321 TBA589835:TBA590321 TKW589835:TKW590321 TUS589835:TUS590321 UEO589835:UEO590321 UOK589835:UOK590321 UYG589835:UYG590321 VIC589835:VIC590321 VRY589835:VRY590321 WBU589835:WBU590321 WLQ589835:WLQ590321 WVM589835:WVM590321 E655371:E655857 JA655371:JA655857 SW655371:SW655857 ACS655371:ACS655857 AMO655371:AMO655857 AWK655371:AWK655857 BGG655371:BGG655857 BQC655371:BQC655857 BZY655371:BZY655857 CJU655371:CJU655857 CTQ655371:CTQ655857 DDM655371:DDM655857 DNI655371:DNI655857 DXE655371:DXE655857 EHA655371:EHA655857 EQW655371:EQW655857 FAS655371:FAS655857 FKO655371:FKO655857 FUK655371:FUK655857 GEG655371:GEG655857 GOC655371:GOC655857 GXY655371:GXY655857 HHU655371:HHU655857 HRQ655371:HRQ655857 IBM655371:IBM655857 ILI655371:ILI655857 IVE655371:IVE655857 JFA655371:JFA655857 JOW655371:JOW655857 JYS655371:JYS655857 KIO655371:KIO655857 KSK655371:KSK655857 LCG655371:LCG655857 LMC655371:LMC655857 LVY655371:LVY655857 MFU655371:MFU655857 MPQ655371:MPQ655857 MZM655371:MZM655857 NJI655371:NJI655857 NTE655371:NTE655857 ODA655371:ODA655857 OMW655371:OMW655857 OWS655371:OWS655857 PGO655371:PGO655857 PQK655371:PQK655857 QAG655371:QAG655857 QKC655371:QKC655857 QTY655371:QTY655857 RDU655371:RDU655857 RNQ655371:RNQ655857 RXM655371:RXM655857 SHI655371:SHI655857 SRE655371:SRE655857 TBA655371:TBA655857 TKW655371:TKW655857 TUS655371:TUS655857 UEO655371:UEO655857 UOK655371:UOK655857 UYG655371:UYG655857 VIC655371:VIC655857 VRY655371:VRY655857 WBU655371:WBU655857 WLQ655371:WLQ655857 WVM655371:WVM655857 E720907:E721393 JA720907:JA721393 SW720907:SW721393 ACS720907:ACS721393 AMO720907:AMO721393 AWK720907:AWK721393 BGG720907:BGG721393 BQC720907:BQC721393 BZY720907:BZY721393 CJU720907:CJU721393 CTQ720907:CTQ721393 DDM720907:DDM721393 DNI720907:DNI721393 DXE720907:DXE721393 EHA720907:EHA721393 EQW720907:EQW721393 FAS720907:FAS721393 FKO720907:FKO721393 FUK720907:FUK721393 GEG720907:GEG721393 GOC720907:GOC721393 GXY720907:GXY721393 HHU720907:HHU721393 HRQ720907:HRQ721393 IBM720907:IBM721393 ILI720907:ILI721393 IVE720907:IVE721393 JFA720907:JFA721393 JOW720907:JOW721393 JYS720907:JYS721393 KIO720907:KIO721393 KSK720907:KSK721393 LCG720907:LCG721393 LMC720907:LMC721393 LVY720907:LVY721393 MFU720907:MFU721393 MPQ720907:MPQ721393 MZM720907:MZM721393 NJI720907:NJI721393 NTE720907:NTE721393 ODA720907:ODA721393 OMW720907:OMW721393 OWS720907:OWS721393 PGO720907:PGO721393 PQK720907:PQK721393 QAG720907:QAG721393 QKC720907:QKC721393 QTY720907:QTY721393 RDU720907:RDU721393 RNQ720907:RNQ721393 RXM720907:RXM721393 SHI720907:SHI721393 SRE720907:SRE721393 TBA720907:TBA721393 TKW720907:TKW721393 TUS720907:TUS721393 UEO720907:UEO721393 UOK720907:UOK721393 UYG720907:UYG721393 VIC720907:VIC721393 VRY720907:VRY721393 WBU720907:WBU721393 WLQ720907:WLQ721393 WVM720907:WVM721393 E786443:E786929 JA786443:JA786929 SW786443:SW786929 ACS786443:ACS786929 AMO786443:AMO786929 AWK786443:AWK786929 BGG786443:BGG786929 BQC786443:BQC786929 BZY786443:BZY786929 CJU786443:CJU786929 CTQ786443:CTQ786929 DDM786443:DDM786929 DNI786443:DNI786929 DXE786443:DXE786929 EHA786443:EHA786929 EQW786443:EQW786929 FAS786443:FAS786929 FKO786443:FKO786929 FUK786443:FUK786929 GEG786443:GEG786929 GOC786443:GOC786929 GXY786443:GXY786929 HHU786443:HHU786929 HRQ786443:HRQ786929 IBM786443:IBM786929 ILI786443:ILI786929 IVE786443:IVE786929 JFA786443:JFA786929 JOW786443:JOW786929 JYS786443:JYS786929 KIO786443:KIO786929 KSK786443:KSK786929 LCG786443:LCG786929 LMC786443:LMC786929 LVY786443:LVY786929 MFU786443:MFU786929 MPQ786443:MPQ786929 MZM786443:MZM786929 NJI786443:NJI786929 NTE786443:NTE786929 ODA786443:ODA786929 OMW786443:OMW786929 OWS786443:OWS786929 PGO786443:PGO786929 PQK786443:PQK786929 QAG786443:QAG786929 QKC786443:QKC786929 QTY786443:QTY786929 RDU786443:RDU786929 RNQ786443:RNQ786929 RXM786443:RXM786929 SHI786443:SHI786929 SRE786443:SRE786929 TBA786443:TBA786929 TKW786443:TKW786929 TUS786443:TUS786929 UEO786443:UEO786929 UOK786443:UOK786929 UYG786443:UYG786929 VIC786443:VIC786929 VRY786443:VRY786929 WBU786443:WBU786929 WLQ786443:WLQ786929 WVM786443:WVM786929 E851979:E852465 JA851979:JA852465 SW851979:SW852465 ACS851979:ACS852465 AMO851979:AMO852465 AWK851979:AWK852465 BGG851979:BGG852465 BQC851979:BQC852465 BZY851979:BZY852465 CJU851979:CJU852465 CTQ851979:CTQ852465 DDM851979:DDM852465 DNI851979:DNI852465 DXE851979:DXE852465 EHA851979:EHA852465 EQW851979:EQW852465 FAS851979:FAS852465 FKO851979:FKO852465 FUK851979:FUK852465 GEG851979:GEG852465 GOC851979:GOC852465 GXY851979:GXY852465 HHU851979:HHU852465 HRQ851979:HRQ852465 IBM851979:IBM852465 ILI851979:ILI852465 IVE851979:IVE852465 JFA851979:JFA852465 JOW851979:JOW852465 JYS851979:JYS852465 KIO851979:KIO852465 KSK851979:KSK852465 LCG851979:LCG852465 LMC851979:LMC852465 LVY851979:LVY852465 MFU851979:MFU852465 MPQ851979:MPQ852465 MZM851979:MZM852465 NJI851979:NJI852465 NTE851979:NTE852465 ODA851979:ODA852465 OMW851979:OMW852465 OWS851979:OWS852465 PGO851979:PGO852465 PQK851979:PQK852465 QAG851979:QAG852465 QKC851979:QKC852465 QTY851979:QTY852465 RDU851979:RDU852465 RNQ851979:RNQ852465 RXM851979:RXM852465 SHI851979:SHI852465 SRE851979:SRE852465 TBA851979:TBA852465 TKW851979:TKW852465 TUS851979:TUS852465 UEO851979:UEO852465 UOK851979:UOK852465 UYG851979:UYG852465 VIC851979:VIC852465 VRY851979:VRY852465 WBU851979:WBU852465 WLQ851979:WLQ852465 WVM851979:WVM852465 E917515:E918001 JA917515:JA918001 SW917515:SW918001 ACS917515:ACS918001 AMO917515:AMO918001 AWK917515:AWK918001 BGG917515:BGG918001 BQC917515:BQC918001 BZY917515:BZY918001 CJU917515:CJU918001 CTQ917515:CTQ918001 DDM917515:DDM918001 DNI917515:DNI918001 DXE917515:DXE918001 EHA917515:EHA918001 EQW917515:EQW918001 FAS917515:FAS918001 FKO917515:FKO918001 FUK917515:FUK918001 GEG917515:GEG918001 GOC917515:GOC918001 GXY917515:GXY918001 HHU917515:HHU918001 HRQ917515:HRQ918001 IBM917515:IBM918001 ILI917515:ILI918001 IVE917515:IVE918001 JFA917515:JFA918001 JOW917515:JOW918001 JYS917515:JYS918001 KIO917515:KIO918001 KSK917515:KSK918001 LCG917515:LCG918001 LMC917515:LMC918001 LVY917515:LVY918001 MFU917515:MFU918001 MPQ917515:MPQ918001 MZM917515:MZM918001 NJI917515:NJI918001 NTE917515:NTE918001 ODA917515:ODA918001 OMW917515:OMW918001 OWS917515:OWS918001 PGO917515:PGO918001 PQK917515:PQK918001 QAG917515:QAG918001 QKC917515:QKC918001 QTY917515:QTY918001 RDU917515:RDU918001 RNQ917515:RNQ918001 RXM917515:RXM918001 SHI917515:SHI918001 SRE917515:SRE918001 TBA917515:TBA918001 TKW917515:TKW918001 TUS917515:TUS918001 UEO917515:UEO918001 UOK917515:UOK918001 UYG917515:UYG918001 VIC917515:VIC918001 VRY917515:VRY918001 WBU917515:WBU918001 WLQ917515:WLQ918001 WVM917515:WVM918001 E983051:E983537 JA983051:JA983537 SW983051:SW983537 ACS983051:ACS983537 AMO983051:AMO983537 AWK983051:AWK983537 BGG983051:BGG983537 BQC983051:BQC983537 BZY983051:BZY983537 CJU983051:CJU983537 CTQ983051:CTQ983537 DDM983051:DDM983537 DNI983051:DNI983537 DXE983051:DXE983537 EHA983051:EHA983537 EQW983051:EQW983537 FAS983051:FAS983537 FKO983051:FKO983537 FUK983051:FUK983537 GEG983051:GEG983537 GOC983051:GOC983537 GXY983051:GXY983537 HHU983051:HHU983537 HRQ983051:HRQ983537 IBM983051:IBM983537 ILI983051:ILI983537 IVE983051:IVE983537 JFA983051:JFA983537 JOW983051:JOW983537 JYS983051:JYS983537 KIO983051:KIO983537 KSK983051:KSK983537 LCG983051:LCG983537 LMC983051:LMC983537 LVY983051:LVY983537 MFU983051:MFU983537 MPQ983051:MPQ983537 MZM983051:MZM983537 NJI983051:NJI983537 NTE983051:NTE983537 ODA983051:ODA983537 OMW983051:OMW983537 OWS983051:OWS983537 PGO983051:PGO983537 PQK983051:PQK983537 QAG983051:QAG983537 QKC983051:QKC983537 QTY983051:QTY983537 RDU983051:RDU983537 RNQ983051:RNQ983537 RXM983051:RXM983537 SHI983051:SHI983537 SRE983051:SRE983537 TBA983051:TBA983537 TKW983051:TKW983537 TUS983051:TUS983537 UEO983051:UEO983537 UOK983051:UOK983537 UYG983051:UYG983537 VIC983051:VIC983537 VRY983051:VRY983537 WBU983051:WBU983537 WLQ983051:WLQ983537" xr:uid="{E7163815-7C44-4A03-8619-30F26326A8DD}">
      <formula1>"002,004,006,009,011,015,017,026,027,035,038,046,050,061,104,116,207,208,224,225,227,181,182,196,216,217,232,999"</formula1>
    </dataValidation>
    <dataValidation type="list" allowBlank="1" showInputMessage="1" showErrorMessage="1" prompt="都道府県を選択してください。" sqref="K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K65535 JG65535 TC65535 ACY65535 AMU65535 AWQ65535 BGM65535 BQI65535 CAE65535 CKA65535 CTW65535 DDS65535 DNO65535 DXK65535 EHG65535 ERC65535 FAY65535 FKU65535 FUQ65535 GEM65535 GOI65535 GYE65535 HIA65535 HRW65535 IBS65535 ILO65535 IVK65535 JFG65535 JPC65535 JYY65535 KIU65535 KSQ65535 LCM65535 LMI65535 LWE65535 MGA65535 MPW65535 MZS65535 NJO65535 NTK65535 ODG65535 ONC65535 OWY65535 PGU65535 PQQ65535 QAM65535 QKI65535 QUE65535 REA65535 RNW65535 RXS65535 SHO65535 SRK65535 TBG65535 TLC65535 TUY65535 UEU65535 UOQ65535 UYM65535 VII65535 VSE65535 WCA65535 WLW65535 WVS65535 K131071 JG131071 TC131071 ACY131071 AMU131071 AWQ131071 BGM131071 BQI131071 CAE131071 CKA131071 CTW131071 DDS131071 DNO131071 DXK131071 EHG131071 ERC131071 FAY131071 FKU131071 FUQ131071 GEM131071 GOI131071 GYE131071 HIA131071 HRW131071 IBS131071 ILO131071 IVK131071 JFG131071 JPC131071 JYY131071 KIU131071 KSQ131071 LCM131071 LMI131071 LWE131071 MGA131071 MPW131071 MZS131071 NJO131071 NTK131071 ODG131071 ONC131071 OWY131071 PGU131071 PQQ131071 QAM131071 QKI131071 QUE131071 REA131071 RNW131071 RXS131071 SHO131071 SRK131071 TBG131071 TLC131071 TUY131071 UEU131071 UOQ131071 UYM131071 VII131071 VSE131071 WCA131071 WLW131071 WVS131071 K196607 JG196607 TC196607 ACY196607 AMU196607 AWQ196607 BGM196607 BQI196607 CAE196607 CKA196607 CTW196607 DDS196607 DNO196607 DXK196607 EHG196607 ERC196607 FAY196607 FKU196607 FUQ196607 GEM196607 GOI196607 GYE196607 HIA196607 HRW196607 IBS196607 ILO196607 IVK196607 JFG196607 JPC196607 JYY196607 KIU196607 KSQ196607 LCM196607 LMI196607 LWE196607 MGA196607 MPW196607 MZS196607 NJO196607 NTK196607 ODG196607 ONC196607 OWY196607 PGU196607 PQQ196607 QAM196607 QKI196607 QUE196607 REA196607 RNW196607 RXS196607 SHO196607 SRK196607 TBG196607 TLC196607 TUY196607 UEU196607 UOQ196607 UYM196607 VII196607 VSE196607 WCA196607 WLW196607 WVS196607 K262143 JG262143 TC262143 ACY262143 AMU262143 AWQ262143 BGM262143 BQI262143 CAE262143 CKA262143 CTW262143 DDS262143 DNO262143 DXK262143 EHG262143 ERC262143 FAY262143 FKU262143 FUQ262143 GEM262143 GOI262143 GYE262143 HIA262143 HRW262143 IBS262143 ILO262143 IVK262143 JFG262143 JPC262143 JYY262143 KIU262143 KSQ262143 LCM262143 LMI262143 LWE262143 MGA262143 MPW262143 MZS262143 NJO262143 NTK262143 ODG262143 ONC262143 OWY262143 PGU262143 PQQ262143 QAM262143 QKI262143 QUE262143 REA262143 RNW262143 RXS262143 SHO262143 SRK262143 TBG262143 TLC262143 TUY262143 UEU262143 UOQ262143 UYM262143 VII262143 VSE262143 WCA262143 WLW262143 WVS262143 K327679 JG327679 TC327679 ACY327679 AMU327679 AWQ327679 BGM327679 BQI327679 CAE327679 CKA327679 CTW327679 DDS327679 DNO327679 DXK327679 EHG327679 ERC327679 FAY327679 FKU327679 FUQ327679 GEM327679 GOI327679 GYE327679 HIA327679 HRW327679 IBS327679 ILO327679 IVK327679 JFG327679 JPC327679 JYY327679 KIU327679 KSQ327679 LCM327679 LMI327679 LWE327679 MGA327679 MPW327679 MZS327679 NJO327679 NTK327679 ODG327679 ONC327679 OWY327679 PGU327679 PQQ327679 QAM327679 QKI327679 QUE327679 REA327679 RNW327679 RXS327679 SHO327679 SRK327679 TBG327679 TLC327679 TUY327679 UEU327679 UOQ327679 UYM327679 VII327679 VSE327679 WCA327679 WLW327679 WVS327679 K393215 JG393215 TC393215 ACY393215 AMU393215 AWQ393215 BGM393215 BQI393215 CAE393215 CKA393215 CTW393215 DDS393215 DNO393215 DXK393215 EHG393215 ERC393215 FAY393215 FKU393215 FUQ393215 GEM393215 GOI393215 GYE393215 HIA393215 HRW393215 IBS393215 ILO393215 IVK393215 JFG393215 JPC393215 JYY393215 KIU393215 KSQ393215 LCM393215 LMI393215 LWE393215 MGA393215 MPW393215 MZS393215 NJO393215 NTK393215 ODG393215 ONC393215 OWY393215 PGU393215 PQQ393215 QAM393215 QKI393215 QUE393215 REA393215 RNW393215 RXS393215 SHO393215 SRK393215 TBG393215 TLC393215 TUY393215 UEU393215 UOQ393215 UYM393215 VII393215 VSE393215 WCA393215 WLW393215 WVS393215 K458751 JG458751 TC458751 ACY458751 AMU458751 AWQ458751 BGM458751 BQI458751 CAE458751 CKA458751 CTW458751 DDS458751 DNO458751 DXK458751 EHG458751 ERC458751 FAY458751 FKU458751 FUQ458751 GEM458751 GOI458751 GYE458751 HIA458751 HRW458751 IBS458751 ILO458751 IVK458751 JFG458751 JPC458751 JYY458751 KIU458751 KSQ458751 LCM458751 LMI458751 LWE458751 MGA458751 MPW458751 MZS458751 NJO458751 NTK458751 ODG458751 ONC458751 OWY458751 PGU458751 PQQ458751 QAM458751 QKI458751 QUE458751 REA458751 RNW458751 RXS458751 SHO458751 SRK458751 TBG458751 TLC458751 TUY458751 UEU458751 UOQ458751 UYM458751 VII458751 VSE458751 WCA458751 WLW458751 WVS458751 K524287 JG524287 TC524287 ACY524287 AMU524287 AWQ524287 BGM524287 BQI524287 CAE524287 CKA524287 CTW524287 DDS524287 DNO524287 DXK524287 EHG524287 ERC524287 FAY524287 FKU524287 FUQ524287 GEM524287 GOI524287 GYE524287 HIA524287 HRW524287 IBS524287 ILO524287 IVK524287 JFG524287 JPC524287 JYY524287 KIU524287 KSQ524287 LCM524287 LMI524287 LWE524287 MGA524287 MPW524287 MZS524287 NJO524287 NTK524287 ODG524287 ONC524287 OWY524287 PGU524287 PQQ524287 QAM524287 QKI524287 QUE524287 REA524287 RNW524287 RXS524287 SHO524287 SRK524287 TBG524287 TLC524287 TUY524287 UEU524287 UOQ524287 UYM524287 VII524287 VSE524287 WCA524287 WLW524287 WVS524287 K589823 JG589823 TC589823 ACY589823 AMU589823 AWQ589823 BGM589823 BQI589823 CAE589823 CKA589823 CTW589823 DDS589823 DNO589823 DXK589823 EHG589823 ERC589823 FAY589823 FKU589823 FUQ589823 GEM589823 GOI589823 GYE589823 HIA589823 HRW589823 IBS589823 ILO589823 IVK589823 JFG589823 JPC589823 JYY589823 KIU589823 KSQ589823 LCM589823 LMI589823 LWE589823 MGA589823 MPW589823 MZS589823 NJO589823 NTK589823 ODG589823 ONC589823 OWY589823 PGU589823 PQQ589823 QAM589823 QKI589823 QUE589823 REA589823 RNW589823 RXS589823 SHO589823 SRK589823 TBG589823 TLC589823 TUY589823 UEU589823 UOQ589823 UYM589823 VII589823 VSE589823 WCA589823 WLW589823 WVS589823 K655359 JG655359 TC655359 ACY655359 AMU655359 AWQ655359 BGM655359 BQI655359 CAE655359 CKA655359 CTW655359 DDS655359 DNO655359 DXK655359 EHG655359 ERC655359 FAY655359 FKU655359 FUQ655359 GEM655359 GOI655359 GYE655359 HIA655359 HRW655359 IBS655359 ILO655359 IVK655359 JFG655359 JPC655359 JYY655359 KIU655359 KSQ655359 LCM655359 LMI655359 LWE655359 MGA655359 MPW655359 MZS655359 NJO655359 NTK655359 ODG655359 ONC655359 OWY655359 PGU655359 PQQ655359 QAM655359 QKI655359 QUE655359 REA655359 RNW655359 RXS655359 SHO655359 SRK655359 TBG655359 TLC655359 TUY655359 UEU655359 UOQ655359 UYM655359 VII655359 VSE655359 WCA655359 WLW655359 WVS655359 K720895 JG720895 TC720895 ACY720895 AMU720895 AWQ720895 BGM720895 BQI720895 CAE720895 CKA720895 CTW720895 DDS720895 DNO720895 DXK720895 EHG720895 ERC720895 FAY720895 FKU720895 FUQ720895 GEM720895 GOI720895 GYE720895 HIA720895 HRW720895 IBS720895 ILO720895 IVK720895 JFG720895 JPC720895 JYY720895 KIU720895 KSQ720895 LCM720895 LMI720895 LWE720895 MGA720895 MPW720895 MZS720895 NJO720895 NTK720895 ODG720895 ONC720895 OWY720895 PGU720895 PQQ720895 QAM720895 QKI720895 QUE720895 REA720895 RNW720895 RXS720895 SHO720895 SRK720895 TBG720895 TLC720895 TUY720895 UEU720895 UOQ720895 UYM720895 VII720895 VSE720895 WCA720895 WLW720895 WVS720895 K786431 JG786431 TC786431 ACY786431 AMU786431 AWQ786431 BGM786431 BQI786431 CAE786431 CKA786431 CTW786431 DDS786431 DNO786431 DXK786431 EHG786431 ERC786431 FAY786431 FKU786431 FUQ786431 GEM786431 GOI786431 GYE786431 HIA786431 HRW786431 IBS786431 ILO786431 IVK786431 JFG786431 JPC786431 JYY786431 KIU786431 KSQ786431 LCM786431 LMI786431 LWE786431 MGA786431 MPW786431 MZS786431 NJO786431 NTK786431 ODG786431 ONC786431 OWY786431 PGU786431 PQQ786431 QAM786431 QKI786431 QUE786431 REA786431 RNW786431 RXS786431 SHO786431 SRK786431 TBG786431 TLC786431 TUY786431 UEU786431 UOQ786431 UYM786431 VII786431 VSE786431 WCA786431 WLW786431 WVS786431 K851967 JG851967 TC851967 ACY851967 AMU851967 AWQ851967 BGM851967 BQI851967 CAE851967 CKA851967 CTW851967 DDS851967 DNO851967 DXK851967 EHG851967 ERC851967 FAY851967 FKU851967 FUQ851967 GEM851967 GOI851967 GYE851967 HIA851967 HRW851967 IBS851967 ILO851967 IVK851967 JFG851967 JPC851967 JYY851967 KIU851967 KSQ851967 LCM851967 LMI851967 LWE851967 MGA851967 MPW851967 MZS851967 NJO851967 NTK851967 ODG851967 ONC851967 OWY851967 PGU851967 PQQ851967 QAM851967 QKI851967 QUE851967 REA851967 RNW851967 RXS851967 SHO851967 SRK851967 TBG851967 TLC851967 TUY851967 UEU851967 UOQ851967 UYM851967 VII851967 VSE851967 WCA851967 WLW851967 WVS851967 K917503 JG917503 TC917503 ACY917503 AMU917503 AWQ917503 BGM917503 BQI917503 CAE917503 CKA917503 CTW917503 DDS917503 DNO917503 DXK917503 EHG917503 ERC917503 FAY917503 FKU917503 FUQ917503 GEM917503 GOI917503 GYE917503 HIA917503 HRW917503 IBS917503 ILO917503 IVK917503 JFG917503 JPC917503 JYY917503 KIU917503 KSQ917503 LCM917503 LMI917503 LWE917503 MGA917503 MPW917503 MZS917503 NJO917503 NTK917503 ODG917503 ONC917503 OWY917503 PGU917503 PQQ917503 QAM917503 QKI917503 QUE917503 REA917503 RNW917503 RXS917503 SHO917503 SRK917503 TBG917503 TLC917503 TUY917503 UEU917503 UOQ917503 UYM917503 VII917503 VSE917503 WCA917503 WLW917503 WVS917503 K983039 JG983039 TC983039 ACY983039 AMU983039 AWQ983039 BGM983039 BQI983039 CAE983039 CKA983039 CTW983039 DDS983039 DNO983039 DXK983039 EHG983039 ERC983039 FAY983039 FKU983039 FUQ983039 GEM983039 GOI983039 GYE983039 HIA983039 HRW983039 IBS983039 ILO983039 IVK983039 JFG983039 JPC983039 JYY983039 KIU983039 KSQ983039 LCM983039 LMI983039 LWE983039 MGA983039 MPW983039 MZS983039 NJO983039 NTK983039 ODG983039 ONC983039 OWY983039 PGU983039 PQQ983039 QAM983039 QKI983039 QUE983039 REA983039 RNW983039 RXS983039 SHO983039 SRK983039 TBG983039 TLC983039 TUY983039 UEU983039 UOQ983039 UYM983039 VII983039 VSE983039 WCA983039 WLW983039 WVS983039" xr:uid="{FD0F0364-A78C-43DB-AC3D-F42E43FAF40B}">
      <formula1>$Y$14:$Y$60</formula1>
    </dataValidation>
    <dataValidation type="list" imeMode="halfAlpha" allowBlank="1" showInputMessage="1" showErrorMessage="1" sqref="E14:E2000" xr:uid="{2BB9F60F-8737-49DB-9C40-ADBE2F29140A}">
      <formula1>"002,004,006,009,011,015,017,026,027,035,038,046,050,061,104,116,207,208,224,225,227,181,182,196,216,217,232,233,999"</formula1>
    </dataValidation>
  </dataValidations>
  <printOptions horizontalCentered="1"/>
  <pageMargins left="0.39370078740157483" right="0.39370078740157483" top="0.59055118110236227" bottom="0.39370078740157483" header="0.51181102362204722" footer="0.51181102362204722"/>
  <pageSetup paperSize="9" scale="57" fitToHeight="0" orientation="landscape" r:id="rId1"/>
  <headerFooter alignWithMargins="0">
    <oddHeader xml:space="preserve">&amp;R別紙様式１－１
</oddHeader>
  </headerFooter>
  <colBreaks count="1" manualBreakCount="1">
    <brk id="18" max="349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72843-CFB6-4A6D-A4EF-D10EC5D8BE06}">
  <dimension ref="A1:W1161"/>
  <sheetViews>
    <sheetView view="pageBreakPreview" topLeftCell="B1" zoomScale="85" zoomScaleNormal="100" zoomScaleSheetLayoutView="85" workbookViewId="0">
      <selection activeCell="E548" sqref="E548"/>
    </sheetView>
  </sheetViews>
  <sheetFormatPr defaultRowHeight="13.5" x14ac:dyDescent="0.15"/>
  <cols>
    <col min="1" max="1" width="7.5" style="41" hidden="1" customWidth="1"/>
    <col min="2" max="2" width="7.75" style="39" customWidth="1"/>
    <col min="3" max="3" width="6.25" style="39" customWidth="1"/>
    <col min="4" max="4" width="6.625" style="40" customWidth="1"/>
    <col min="5" max="5" width="9" style="40"/>
    <col min="6" max="6" width="6.25" style="39" customWidth="1"/>
    <col min="7" max="7" width="6.5" style="39" customWidth="1"/>
    <col min="8" max="9" width="6.625" style="39" customWidth="1"/>
    <col min="10" max="10" width="6.25" style="39" customWidth="1"/>
    <col min="11" max="11" width="74.75" style="39" bestFit="1" customWidth="1"/>
    <col min="12" max="12" width="5.625" style="39" customWidth="1"/>
    <col min="13" max="13" width="8" style="39" customWidth="1"/>
    <col min="14" max="14" width="7.125" style="39" customWidth="1"/>
    <col min="15" max="15" width="9" style="39"/>
    <col min="16" max="16" width="7" style="39" customWidth="1"/>
    <col min="17" max="17" width="58.75" style="106" customWidth="1"/>
    <col min="18" max="18" width="33.25" style="39" hidden="1" customWidth="1"/>
    <col min="19" max="19" width="9.5" style="39" hidden="1" customWidth="1"/>
    <col min="20" max="20" width="43.125" style="39" hidden="1" customWidth="1"/>
    <col min="21" max="21" width="14.125" style="39" hidden="1" customWidth="1"/>
    <col min="22" max="22" width="24.125" style="39" hidden="1" customWidth="1"/>
    <col min="23" max="23" width="18.375" style="39" hidden="1" customWidth="1"/>
    <col min="24" max="16384" width="9" style="39"/>
  </cols>
  <sheetData>
    <row r="1" spans="1:23" ht="22.5" customHeight="1" x14ac:dyDescent="0.15">
      <c r="B1" s="100" t="s">
        <v>1691</v>
      </c>
      <c r="C1" s="100" t="s">
        <v>1690</v>
      </c>
      <c r="D1" s="104" t="s">
        <v>2</v>
      </c>
      <c r="E1" s="104" t="s">
        <v>1689</v>
      </c>
      <c r="F1" s="103" t="s">
        <v>1688</v>
      </c>
      <c r="G1" s="103" t="s">
        <v>1687</v>
      </c>
      <c r="H1" s="162" t="s">
        <v>1693</v>
      </c>
      <c r="I1" s="162"/>
      <c r="J1" s="162"/>
      <c r="K1" s="162" t="s">
        <v>1692</v>
      </c>
      <c r="L1" s="162"/>
      <c r="M1" s="162"/>
      <c r="N1" s="162"/>
      <c r="O1" s="162"/>
      <c r="P1" s="162"/>
      <c r="Q1" s="105"/>
    </row>
    <row r="2" spans="1:23" ht="22.5" x14ac:dyDescent="0.15">
      <c r="B2" s="100" t="s">
        <v>1691</v>
      </c>
      <c r="C2" s="100" t="s">
        <v>1690</v>
      </c>
      <c r="D2" s="104" t="s">
        <v>2</v>
      </c>
      <c r="E2" s="104" t="s">
        <v>1689</v>
      </c>
      <c r="F2" s="103" t="s">
        <v>1688</v>
      </c>
      <c r="G2" s="103" t="s">
        <v>1687</v>
      </c>
      <c r="H2" s="100" t="s">
        <v>1686</v>
      </c>
      <c r="I2" s="100" t="s">
        <v>1685</v>
      </c>
      <c r="J2" s="100" t="s">
        <v>1684</v>
      </c>
      <c r="K2" s="102" t="s">
        <v>1683</v>
      </c>
      <c r="L2" s="101" t="s">
        <v>1682</v>
      </c>
      <c r="M2" s="100" t="s">
        <v>1681</v>
      </c>
      <c r="N2" s="100" t="s">
        <v>0</v>
      </c>
      <c r="O2" s="100" t="s">
        <v>1680</v>
      </c>
      <c r="P2" s="100" t="s">
        <v>1679</v>
      </c>
      <c r="Q2" s="105" t="s">
        <v>1678</v>
      </c>
      <c r="R2" s="39" t="s">
        <v>1677</v>
      </c>
      <c r="S2" s="39" t="s">
        <v>1676</v>
      </c>
      <c r="T2" s="39" t="s">
        <v>3</v>
      </c>
      <c r="U2" s="39" t="s">
        <v>1675</v>
      </c>
      <c r="V2" s="39" t="s">
        <v>1</v>
      </c>
      <c r="W2" s="39" t="s">
        <v>1674</v>
      </c>
    </row>
    <row r="3" spans="1:23" ht="24.95" customHeight="1" x14ac:dyDescent="0.15">
      <c r="A3" s="41" t="str">
        <f t="shared" ref="A3:A66" si="0">CONCATENATE(TEXT(C3,"000"),(TEXT(D3,"000")))</f>
        <v>002001</v>
      </c>
      <c r="B3" s="63" t="s">
        <v>1556</v>
      </c>
      <c r="C3" s="68" t="s">
        <v>1555</v>
      </c>
      <c r="D3" s="59">
        <v>1</v>
      </c>
      <c r="E3" s="59" t="s">
        <v>400</v>
      </c>
      <c r="F3" s="63" t="s">
        <v>420</v>
      </c>
      <c r="G3" s="68" t="s">
        <v>158</v>
      </c>
      <c r="H3" s="63">
        <v>32</v>
      </c>
      <c r="I3" s="63" t="s">
        <v>177</v>
      </c>
      <c r="J3" s="63">
        <v>101</v>
      </c>
      <c r="K3" s="88" t="s">
        <v>1673</v>
      </c>
      <c r="L3" s="64">
        <v>1</v>
      </c>
      <c r="M3" s="66" t="s">
        <v>399</v>
      </c>
      <c r="N3" s="65">
        <v>26</v>
      </c>
      <c r="O3" s="64" t="s">
        <v>1671</v>
      </c>
      <c r="P3" s="63" t="s">
        <v>1779</v>
      </c>
      <c r="Q3" s="70"/>
      <c r="R3" s="42" t="s">
        <v>1554</v>
      </c>
      <c r="S3" s="42" t="s">
        <v>1553</v>
      </c>
      <c r="T3" s="42" t="s">
        <v>1552</v>
      </c>
      <c r="U3" s="42" t="s">
        <v>1551</v>
      </c>
      <c r="V3" s="42" t="s">
        <v>1550</v>
      </c>
      <c r="W3" s="42" t="str">
        <f t="shared" ref="W3:W66" si="1">CONCATENATE(I3,J3)</f>
        <v>国語101</v>
      </c>
    </row>
    <row r="4" spans="1:23" ht="24.95" customHeight="1" x14ac:dyDescent="0.15">
      <c r="A4" s="41" t="str">
        <f t="shared" si="0"/>
        <v>002002</v>
      </c>
      <c r="B4" s="63" t="s">
        <v>1556</v>
      </c>
      <c r="C4" s="68" t="s">
        <v>1555</v>
      </c>
      <c r="D4" s="59">
        <v>2</v>
      </c>
      <c r="E4" s="59" t="s">
        <v>400</v>
      </c>
      <c r="F4" s="63" t="s">
        <v>420</v>
      </c>
      <c r="G4" s="68" t="s">
        <v>158</v>
      </c>
      <c r="H4" s="63">
        <v>32</v>
      </c>
      <c r="I4" s="63" t="s">
        <v>177</v>
      </c>
      <c r="J4" s="63">
        <v>101</v>
      </c>
      <c r="K4" s="88" t="s">
        <v>1672</v>
      </c>
      <c r="L4" s="64">
        <v>1</v>
      </c>
      <c r="M4" s="66" t="s">
        <v>451</v>
      </c>
      <c r="N4" s="65">
        <v>30</v>
      </c>
      <c r="O4" s="64" t="s">
        <v>1671</v>
      </c>
      <c r="P4" s="63" t="s">
        <v>1779</v>
      </c>
      <c r="Q4" s="70"/>
      <c r="R4" s="42" t="s">
        <v>1554</v>
      </c>
      <c r="S4" s="42" t="s">
        <v>1553</v>
      </c>
      <c r="T4" s="42" t="s">
        <v>1552</v>
      </c>
      <c r="U4" s="42" t="s">
        <v>1551</v>
      </c>
      <c r="V4" s="42" t="s">
        <v>1550</v>
      </c>
      <c r="W4" s="42" t="str">
        <f t="shared" si="1"/>
        <v>国語101</v>
      </c>
    </row>
    <row r="5" spans="1:23" ht="24.95" customHeight="1" x14ac:dyDescent="0.15">
      <c r="A5" s="41" t="str">
        <f t="shared" si="0"/>
        <v>002003</v>
      </c>
      <c r="B5" s="63" t="s">
        <v>1556</v>
      </c>
      <c r="C5" s="68" t="s">
        <v>1555</v>
      </c>
      <c r="D5" s="59">
        <v>3</v>
      </c>
      <c r="E5" s="59" t="s">
        <v>400</v>
      </c>
      <c r="F5" s="63" t="s">
        <v>420</v>
      </c>
      <c r="G5" s="68" t="s">
        <v>158</v>
      </c>
      <c r="H5" s="63">
        <v>32</v>
      </c>
      <c r="I5" s="63" t="s">
        <v>177</v>
      </c>
      <c r="J5" s="63" t="s">
        <v>1065</v>
      </c>
      <c r="K5" s="88" t="s">
        <v>1670</v>
      </c>
      <c r="L5" s="64">
        <v>2</v>
      </c>
      <c r="M5" s="66" t="s">
        <v>399</v>
      </c>
      <c r="N5" s="65">
        <v>26</v>
      </c>
      <c r="O5" s="64" t="s">
        <v>1507</v>
      </c>
      <c r="P5" s="63" t="s">
        <v>1779</v>
      </c>
      <c r="Q5" s="70"/>
      <c r="R5" s="42" t="s">
        <v>1554</v>
      </c>
      <c r="S5" s="42" t="s">
        <v>1553</v>
      </c>
      <c r="T5" s="42" t="s">
        <v>1552</v>
      </c>
      <c r="U5" s="42" t="s">
        <v>1551</v>
      </c>
      <c r="V5" s="42" t="s">
        <v>1550</v>
      </c>
      <c r="W5" s="42" t="str">
        <f t="shared" si="1"/>
        <v>国語102</v>
      </c>
    </row>
    <row r="6" spans="1:23" ht="24.95" customHeight="1" x14ac:dyDescent="0.15">
      <c r="A6" s="41" t="str">
        <f t="shared" si="0"/>
        <v>002004</v>
      </c>
      <c r="B6" s="63" t="s">
        <v>1556</v>
      </c>
      <c r="C6" s="68" t="s">
        <v>1555</v>
      </c>
      <c r="D6" s="59">
        <v>4</v>
      </c>
      <c r="E6" s="59" t="s">
        <v>400</v>
      </c>
      <c r="F6" s="63" t="s">
        <v>420</v>
      </c>
      <c r="G6" s="68" t="s">
        <v>158</v>
      </c>
      <c r="H6" s="63">
        <v>32</v>
      </c>
      <c r="I6" s="63" t="s">
        <v>177</v>
      </c>
      <c r="J6" s="63" t="s">
        <v>1065</v>
      </c>
      <c r="K6" s="88" t="s">
        <v>1669</v>
      </c>
      <c r="L6" s="64">
        <v>2</v>
      </c>
      <c r="M6" s="66" t="s">
        <v>451</v>
      </c>
      <c r="N6" s="65">
        <v>30</v>
      </c>
      <c r="O6" s="64" t="s">
        <v>1507</v>
      </c>
      <c r="P6" s="63" t="s">
        <v>1779</v>
      </c>
      <c r="Q6" s="70"/>
      <c r="R6" s="42" t="s">
        <v>1554</v>
      </c>
      <c r="S6" s="42" t="s">
        <v>1553</v>
      </c>
      <c r="T6" s="42" t="s">
        <v>1552</v>
      </c>
      <c r="U6" s="42" t="s">
        <v>1551</v>
      </c>
      <c r="V6" s="42" t="s">
        <v>1550</v>
      </c>
      <c r="W6" s="42" t="str">
        <f t="shared" si="1"/>
        <v>国語102</v>
      </c>
    </row>
    <row r="7" spans="1:23" ht="24.95" customHeight="1" x14ac:dyDescent="0.15">
      <c r="A7" s="41" t="str">
        <f t="shared" si="0"/>
        <v>002005</v>
      </c>
      <c r="B7" s="63" t="s">
        <v>1556</v>
      </c>
      <c r="C7" s="68" t="s">
        <v>1555</v>
      </c>
      <c r="D7" s="59">
        <v>5</v>
      </c>
      <c r="E7" s="59" t="s">
        <v>400</v>
      </c>
      <c r="F7" s="63" t="s">
        <v>420</v>
      </c>
      <c r="G7" s="68" t="s">
        <v>155</v>
      </c>
      <c r="H7" s="63">
        <v>32</v>
      </c>
      <c r="I7" s="63" t="s">
        <v>177</v>
      </c>
      <c r="J7" s="63" t="s">
        <v>1186</v>
      </c>
      <c r="K7" s="88" t="s">
        <v>1668</v>
      </c>
      <c r="L7" s="64">
        <v>3</v>
      </c>
      <c r="M7" s="66" t="s">
        <v>399</v>
      </c>
      <c r="N7" s="65">
        <v>26</v>
      </c>
      <c r="O7" s="64" t="s">
        <v>1507</v>
      </c>
      <c r="P7" s="63" t="s">
        <v>1779</v>
      </c>
      <c r="Q7" s="70"/>
      <c r="R7" s="42" t="s">
        <v>1554</v>
      </c>
      <c r="S7" s="42" t="s">
        <v>1553</v>
      </c>
      <c r="T7" s="42" t="s">
        <v>1552</v>
      </c>
      <c r="U7" s="42" t="s">
        <v>1551</v>
      </c>
      <c r="V7" s="42" t="s">
        <v>1550</v>
      </c>
      <c r="W7" s="42" t="str">
        <f t="shared" si="1"/>
        <v>国語201</v>
      </c>
    </row>
    <row r="8" spans="1:23" ht="24.95" customHeight="1" x14ac:dyDescent="0.15">
      <c r="A8" s="41" t="str">
        <f t="shared" si="0"/>
        <v>002006</v>
      </c>
      <c r="B8" s="63" t="s">
        <v>1556</v>
      </c>
      <c r="C8" s="68" t="s">
        <v>1555</v>
      </c>
      <c r="D8" s="59">
        <v>6</v>
      </c>
      <c r="E8" s="59" t="s">
        <v>400</v>
      </c>
      <c r="F8" s="63" t="s">
        <v>420</v>
      </c>
      <c r="G8" s="68" t="s">
        <v>155</v>
      </c>
      <c r="H8" s="63">
        <v>32</v>
      </c>
      <c r="I8" s="63" t="s">
        <v>177</v>
      </c>
      <c r="J8" s="66" t="s">
        <v>1186</v>
      </c>
      <c r="K8" s="88" t="s">
        <v>1667</v>
      </c>
      <c r="L8" s="64">
        <v>3</v>
      </c>
      <c r="M8" s="66" t="s">
        <v>451</v>
      </c>
      <c r="N8" s="65">
        <v>30</v>
      </c>
      <c r="O8" s="64" t="s">
        <v>1507</v>
      </c>
      <c r="P8" s="63" t="s">
        <v>1779</v>
      </c>
      <c r="Q8" s="70"/>
      <c r="R8" s="42" t="s">
        <v>1554</v>
      </c>
      <c r="S8" s="42" t="s">
        <v>1553</v>
      </c>
      <c r="T8" s="42" t="s">
        <v>1552</v>
      </c>
      <c r="U8" s="42" t="s">
        <v>1551</v>
      </c>
      <c r="V8" s="42" t="s">
        <v>1550</v>
      </c>
      <c r="W8" s="42" t="str">
        <f t="shared" si="1"/>
        <v>国語201</v>
      </c>
    </row>
    <row r="9" spans="1:23" ht="24.95" customHeight="1" x14ac:dyDescent="0.15">
      <c r="A9" s="41" t="str">
        <f t="shared" si="0"/>
        <v>002007</v>
      </c>
      <c r="B9" s="63" t="s">
        <v>1556</v>
      </c>
      <c r="C9" s="68" t="s">
        <v>1555</v>
      </c>
      <c r="D9" s="59">
        <v>7</v>
      </c>
      <c r="E9" s="59" t="s">
        <v>400</v>
      </c>
      <c r="F9" s="63" t="s">
        <v>420</v>
      </c>
      <c r="G9" s="68" t="s">
        <v>155</v>
      </c>
      <c r="H9" s="63">
        <v>32</v>
      </c>
      <c r="I9" s="63" t="s">
        <v>177</v>
      </c>
      <c r="J9" s="63" t="s">
        <v>1063</v>
      </c>
      <c r="K9" s="88" t="s">
        <v>1666</v>
      </c>
      <c r="L9" s="64">
        <v>3</v>
      </c>
      <c r="M9" s="66" t="s">
        <v>399</v>
      </c>
      <c r="N9" s="65">
        <v>26</v>
      </c>
      <c r="O9" s="64" t="s">
        <v>1507</v>
      </c>
      <c r="P9" s="63" t="s">
        <v>1779</v>
      </c>
      <c r="Q9" s="70"/>
      <c r="R9" s="42" t="s">
        <v>1554</v>
      </c>
      <c r="S9" s="42" t="s">
        <v>1553</v>
      </c>
      <c r="T9" s="42" t="s">
        <v>1552</v>
      </c>
      <c r="U9" s="42" t="s">
        <v>1551</v>
      </c>
      <c r="V9" s="42" t="s">
        <v>1550</v>
      </c>
      <c r="W9" s="42" t="str">
        <f t="shared" si="1"/>
        <v>国語202</v>
      </c>
    </row>
    <row r="10" spans="1:23" ht="24.95" customHeight="1" x14ac:dyDescent="0.15">
      <c r="A10" s="41" t="str">
        <f t="shared" si="0"/>
        <v>002008</v>
      </c>
      <c r="B10" s="63" t="s">
        <v>1556</v>
      </c>
      <c r="C10" s="68" t="s">
        <v>1555</v>
      </c>
      <c r="D10" s="59">
        <v>8</v>
      </c>
      <c r="E10" s="59" t="s">
        <v>400</v>
      </c>
      <c r="F10" s="63" t="s">
        <v>420</v>
      </c>
      <c r="G10" s="68" t="s">
        <v>155</v>
      </c>
      <c r="H10" s="63">
        <v>32</v>
      </c>
      <c r="I10" s="63" t="s">
        <v>177</v>
      </c>
      <c r="J10" s="63" t="s">
        <v>1063</v>
      </c>
      <c r="K10" s="88" t="s">
        <v>1665</v>
      </c>
      <c r="L10" s="64">
        <v>3</v>
      </c>
      <c r="M10" s="66" t="s">
        <v>451</v>
      </c>
      <c r="N10" s="65">
        <v>30</v>
      </c>
      <c r="O10" s="64" t="s">
        <v>1507</v>
      </c>
      <c r="P10" s="63" t="s">
        <v>1779</v>
      </c>
      <c r="Q10" s="70"/>
      <c r="R10" s="42" t="s">
        <v>1554</v>
      </c>
      <c r="S10" s="42" t="s">
        <v>1553</v>
      </c>
      <c r="T10" s="42" t="s">
        <v>1552</v>
      </c>
      <c r="U10" s="42" t="s">
        <v>1551</v>
      </c>
      <c r="V10" s="42" t="s">
        <v>1550</v>
      </c>
      <c r="W10" s="42" t="str">
        <f t="shared" si="1"/>
        <v>国語202</v>
      </c>
    </row>
    <row r="11" spans="1:23" ht="24.95" customHeight="1" x14ac:dyDescent="0.15">
      <c r="A11" s="41" t="str">
        <f t="shared" si="0"/>
        <v>002009</v>
      </c>
      <c r="B11" s="63" t="s">
        <v>1556</v>
      </c>
      <c r="C11" s="68" t="s">
        <v>1555</v>
      </c>
      <c r="D11" s="59">
        <v>9</v>
      </c>
      <c r="E11" s="59" t="s">
        <v>400</v>
      </c>
      <c r="F11" s="63" t="s">
        <v>420</v>
      </c>
      <c r="G11" s="68" t="s">
        <v>152</v>
      </c>
      <c r="H11" s="63">
        <v>32</v>
      </c>
      <c r="I11" s="63" t="s">
        <v>177</v>
      </c>
      <c r="J11" s="63" t="s">
        <v>1183</v>
      </c>
      <c r="K11" s="88" t="s">
        <v>1664</v>
      </c>
      <c r="L11" s="64">
        <v>3</v>
      </c>
      <c r="M11" s="66" t="s">
        <v>399</v>
      </c>
      <c r="N11" s="65">
        <v>26</v>
      </c>
      <c r="O11" s="64" t="s">
        <v>1507</v>
      </c>
      <c r="P11" s="63" t="s">
        <v>1779</v>
      </c>
      <c r="Q11" s="70"/>
      <c r="R11" s="42" t="s">
        <v>1554</v>
      </c>
      <c r="S11" s="42" t="s">
        <v>1553</v>
      </c>
      <c r="T11" s="42" t="s">
        <v>1552</v>
      </c>
      <c r="U11" s="42" t="s">
        <v>1551</v>
      </c>
      <c r="V11" s="42" t="s">
        <v>1550</v>
      </c>
      <c r="W11" s="42" t="str">
        <f t="shared" si="1"/>
        <v>国語301</v>
      </c>
    </row>
    <row r="12" spans="1:23" ht="24.95" customHeight="1" x14ac:dyDescent="0.15">
      <c r="A12" s="41" t="str">
        <f t="shared" si="0"/>
        <v>002010</v>
      </c>
      <c r="B12" s="63" t="s">
        <v>1556</v>
      </c>
      <c r="C12" s="68" t="s">
        <v>1555</v>
      </c>
      <c r="D12" s="59">
        <v>10</v>
      </c>
      <c r="E12" s="59" t="s">
        <v>400</v>
      </c>
      <c r="F12" s="63" t="s">
        <v>420</v>
      </c>
      <c r="G12" s="68" t="s">
        <v>152</v>
      </c>
      <c r="H12" s="63">
        <v>32</v>
      </c>
      <c r="I12" s="63" t="s">
        <v>177</v>
      </c>
      <c r="J12" s="63" t="s">
        <v>1183</v>
      </c>
      <c r="K12" s="88" t="s">
        <v>1663</v>
      </c>
      <c r="L12" s="64">
        <v>3</v>
      </c>
      <c r="M12" s="66" t="s">
        <v>451</v>
      </c>
      <c r="N12" s="65">
        <v>30</v>
      </c>
      <c r="O12" s="64" t="s">
        <v>1507</v>
      </c>
      <c r="P12" s="63" t="s">
        <v>1779</v>
      </c>
      <c r="Q12" s="70"/>
      <c r="R12" s="42" t="s">
        <v>1554</v>
      </c>
      <c r="S12" s="42" t="s">
        <v>1553</v>
      </c>
      <c r="T12" s="42" t="s">
        <v>1552</v>
      </c>
      <c r="U12" s="42" t="s">
        <v>1551</v>
      </c>
      <c r="V12" s="42" t="s">
        <v>1550</v>
      </c>
      <c r="W12" s="42" t="str">
        <f t="shared" si="1"/>
        <v>国語301</v>
      </c>
    </row>
    <row r="13" spans="1:23" ht="24.95" customHeight="1" x14ac:dyDescent="0.15">
      <c r="A13" s="41" t="str">
        <f t="shared" si="0"/>
        <v>002011</v>
      </c>
      <c r="B13" s="63" t="s">
        <v>1556</v>
      </c>
      <c r="C13" s="68" t="s">
        <v>1555</v>
      </c>
      <c r="D13" s="59">
        <v>11</v>
      </c>
      <c r="E13" s="59" t="s">
        <v>400</v>
      </c>
      <c r="F13" s="63" t="s">
        <v>420</v>
      </c>
      <c r="G13" s="68" t="s">
        <v>152</v>
      </c>
      <c r="H13" s="63">
        <v>32</v>
      </c>
      <c r="I13" s="63" t="s">
        <v>177</v>
      </c>
      <c r="J13" s="63" t="s">
        <v>939</v>
      </c>
      <c r="K13" s="88" t="s">
        <v>1662</v>
      </c>
      <c r="L13" s="64">
        <v>3</v>
      </c>
      <c r="M13" s="66" t="s">
        <v>399</v>
      </c>
      <c r="N13" s="65">
        <v>26</v>
      </c>
      <c r="O13" s="64" t="s">
        <v>1507</v>
      </c>
      <c r="P13" s="63" t="s">
        <v>1779</v>
      </c>
      <c r="Q13" s="70"/>
      <c r="R13" s="42" t="s">
        <v>1554</v>
      </c>
      <c r="S13" s="42" t="s">
        <v>1553</v>
      </c>
      <c r="T13" s="42" t="s">
        <v>1552</v>
      </c>
      <c r="U13" s="42" t="s">
        <v>1551</v>
      </c>
      <c r="V13" s="42" t="s">
        <v>1550</v>
      </c>
      <c r="W13" s="42" t="str">
        <f t="shared" si="1"/>
        <v>国語302</v>
      </c>
    </row>
    <row r="14" spans="1:23" ht="24.95" customHeight="1" x14ac:dyDescent="0.15">
      <c r="A14" s="41" t="str">
        <f t="shared" si="0"/>
        <v>002012</v>
      </c>
      <c r="B14" s="63" t="s">
        <v>1556</v>
      </c>
      <c r="C14" s="68" t="s">
        <v>1555</v>
      </c>
      <c r="D14" s="59">
        <v>12</v>
      </c>
      <c r="E14" s="59" t="s">
        <v>400</v>
      </c>
      <c r="F14" s="63" t="s">
        <v>420</v>
      </c>
      <c r="G14" s="68" t="s">
        <v>152</v>
      </c>
      <c r="H14" s="63">
        <v>32</v>
      </c>
      <c r="I14" s="63" t="s">
        <v>177</v>
      </c>
      <c r="J14" s="63" t="s">
        <v>939</v>
      </c>
      <c r="K14" s="88" t="s">
        <v>1661</v>
      </c>
      <c r="L14" s="64">
        <v>3</v>
      </c>
      <c r="M14" s="66" t="s">
        <v>451</v>
      </c>
      <c r="N14" s="65">
        <v>30</v>
      </c>
      <c r="O14" s="64" t="s">
        <v>1507</v>
      </c>
      <c r="P14" s="63" t="s">
        <v>1779</v>
      </c>
      <c r="Q14" s="70"/>
      <c r="R14" s="42" t="s">
        <v>1554</v>
      </c>
      <c r="S14" s="42" t="s">
        <v>1553</v>
      </c>
      <c r="T14" s="42" t="s">
        <v>1552</v>
      </c>
      <c r="U14" s="42" t="s">
        <v>1551</v>
      </c>
      <c r="V14" s="42" t="s">
        <v>1550</v>
      </c>
      <c r="W14" s="42" t="str">
        <f t="shared" si="1"/>
        <v>国語302</v>
      </c>
    </row>
    <row r="15" spans="1:23" ht="24.95" customHeight="1" x14ac:dyDescent="0.15">
      <c r="A15" s="41" t="str">
        <f t="shared" si="0"/>
        <v>002013</v>
      </c>
      <c r="B15" s="63" t="s">
        <v>1556</v>
      </c>
      <c r="C15" s="68" t="s">
        <v>1555</v>
      </c>
      <c r="D15" s="59">
        <v>13</v>
      </c>
      <c r="E15" s="59" t="s">
        <v>400</v>
      </c>
      <c r="F15" s="63" t="s">
        <v>420</v>
      </c>
      <c r="G15" s="68" t="s">
        <v>149</v>
      </c>
      <c r="H15" s="63">
        <v>32</v>
      </c>
      <c r="I15" s="63" t="s">
        <v>177</v>
      </c>
      <c r="J15" s="63" t="s">
        <v>1180</v>
      </c>
      <c r="K15" s="88" t="s">
        <v>1660</v>
      </c>
      <c r="L15" s="64">
        <v>3</v>
      </c>
      <c r="M15" s="66" t="s">
        <v>399</v>
      </c>
      <c r="N15" s="65">
        <v>22</v>
      </c>
      <c r="O15" s="64" t="s">
        <v>1507</v>
      </c>
      <c r="P15" s="63" t="s">
        <v>1779</v>
      </c>
      <c r="Q15" s="70"/>
      <c r="R15" s="42" t="s">
        <v>1554</v>
      </c>
      <c r="S15" s="42" t="s">
        <v>1553</v>
      </c>
      <c r="T15" s="42" t="s">
        <v>1552</v>
      </c>
      <c r="U15" s="42" t="s">
        <v>1551</v>
      </c>
      <c r="V15" s="42" t="s">
        <v>1550</v>
      </c>
      <c r="W15" s="42" t="str">
        <f t="shared" si="1"/>
        <v>国語401</v>
      </c>
    </row>
    <row r="16" spans="1:23" ht="24.95" customHeight="1" x14ac:dyDescent="0.15">
      <c r="A16" s="41" t="str">
        <f t="shared" si="0"/>
        <v>002014</v>
      </c>
      <c r="B16" s="63" t="s">
        <v>1556</v>
      </c>
      <c r="C16" s="68" t="s">
        <v>1555</v>
      </c>
      <c r="D16" s="59">
        <v>14</v>
      </c>
      <c r="E16" s="59" t="s">
        <v>400</v>
      </c>
      <c r="F16" s="63" t="s">
        <v>420</v>
      </c>
      <c r="G16" s="68" t="s">
        <v>149</v>
      </c>
      <c r="H16" s="63">
        <v>32</v>
      </c>
      <c r="I16" s="63" t="s">
        <v>177</v>
      </c>
      <c r="J16" s="63" t="s">
        <v>1180</v>
      </c>
      <c r="K16" s="88" t="s">
        <v>1659</v>
      </c>
      <c r="L16" s="64">
        <v>3</v>
      </c>
      <c r="M16" s="66" t="s">
        <v>451</v>
      </c>
      <c r="N16" s="65">
        <v>26</v>
      </c>
      <c r="O16" s="64" t="s">
        <v>1507</v>
      </c>
      <c r="P16" s="63" t="s">
        <v>1779</v>
      </c>
      <c r="Q16" s="70"/>
      <c r="R16" s="42" t="s">
        <v>1554</v>
      </c>
      <c r="S16" s="42" t="s">
        <v>1553</v>
      </c>
      <c r="T16" s="42" t="s">
        <v>1552</v>
      </c>
      <c r="U16" s="42" t="s">
        <v>1551</v>
      </c>
      <c r="V16" s="42" t="s">
        <v>1550</v>
      </c>
      <c r="W16" s="42" t="str">
        <f t="shared" si="1"/>
        <v>国語401</v>
      </c>
    </row>
    <row r="17" spans="1:23" ht="24.95" customHeight="1" x14ac:dyDescent="0.15">
      <c r="A17" s="41" t="str">
        <f t="shared" si="0"/>
        <v>002015</v>
      </c>
      <c r="B17" s="63" t="s">
        <v>1556</v>
      </c>
      <c r="C17" s="68" t="s">
        <v>1555</v>
      </c>
      <c r="D17" s="59">
        <v>15</v>
      </c>
      <c r="E17" s="59" t="s">
        <v>400</v>
      </c>
      <c r="F17" s="63" t="s">
        <v>420</v>
      </c>
      <c r="G17" s="68" t="s">
        <v>149</v>
      </c>
      <c r="H17" s="63">
        <v>32</v>
      </c>
      <c r="I17" s="63" t="s">
        <v>177</v>
      </c>
      <c r="J17" s="63" t="s">
        <v>1060</v>
      </c>
      <c r="K17" s="88" t="s">
        <v>1658</v>
      </c>
      <c r="L17" s="64">
        <v>3</v>
      </c>
      <c r="M17" s="66" t="s">
        <v>399</v>
      </c>
      <c r="N17" s="65">
        <v>22</v>
      </c>
      <c r="O17" s="64" t="s">
        <v>1507</v>
      </c>
      <c r="P17" s="63" t="s">
        <v>1779</v>
      </c>
      <c r="Q17" s="70"/>
      <c r="R17" s="42" t="s">
        <v>1554</v>
      </c>
      <c r="S17" s="42" t="s">
        <v>1553</v>
      </c>
      <c r="T17" s="42" t="s">
        <v>1552</v>
      </c>
      <c r="U17" s="42" t="s">
        <v>1551</v>
      </c>
      <c r="V17" s="42" t="s">
        <v>1550</v>
      </c>
      <c r="W17" s="42" t="str">
        <f t="shared" si="1"/>
        <v>国語402</v>
      </c>
    </row>
    <row r="18" spans="1:23" ht="24.95" customHeight="1" x14ac:dyDescent="0.15">
      <c r="A18" s="41" t="str">
        <f t="shared" si="0"/>
        <v>002016</v>
      </c>
      <c r="B18" s="63" t="s">
        <v>1556</v>
      </c>
      <c r="C18" s="68" t="s">
        <v>1555</v>
      </c>
      <c r="D18" s="59">
        <v>16</v>
      </c>
      <c r="E18" s="59" t="s">
        <v>400</v>
      </c>
      <c r="F18" s="63" t="s">
        <v>420</v>
      </c>
      <c r="G18" s="68" t="s">
        <v>149</v>
      </c>
      <c r="H18" s="63">
        <v>32</v>
      </c>
      <c r="I18" s="63" t="s">
        <v>177</v>
      </c>
      <c r="J18" s="63" t="s">
        <v>1060</v>
      </c>
      <c r="K18" s="88" t="s">
        <v>1657</v>
      </c>
      <c r="L18" s="64">
        <v>3</v>
      </c>
      <c r="M18" s="66" t="s">
        <v>451</v>
      </c>
      <c r="N18" s="65">
        <v>26</v>
      </c>
      <c r="O18" s="64" t="s">
        <v>1507</v>
      </c>
      <c r="P18" s="63" t="s">
        <v>1779</v>
      </c>
      <c r="Q18" s="70"/>
      <c r="R18" s="42" t="s">
        <v>1554</v>
      </c>
      <c r="S18" s="42" t="s">
        <v>1553</v>
      </c>
      <c r="T18" s="42" t="s">
        <v>1552</v>
      </c>
      <c r="U18" s="42" t="s">
        <v>1551</v>
      </c>
      <c r="V18" s="42" t="s">
        <v>1550</v>
      </c>
      <c r="W18" s="42" t="str">
        <f t="shared" si="1"/>
        <v>国語402</v>
      </c>
    </row>
    <row r="19" spans="1:23" ht="24.95" customHeight="1" x14ac:dyDescent="0.15">
      <c r="A19" s="41" t="str">
        <f t="shared" si="0"/>
        <v>002017</v>
      </c>
      <c r="B19" s="63" t="s">
        <v>1556</v>
      </c>
      <c r="C19" s="68" t="s">
        <v>1555</v>
      </c>
      <c r="D19" s="59">
        <v>17</v>
      </c>
      <c r="E19" s="59" t="s">
        <v>400</v>
      </c>
      <c r="F19" s="63" t="s">
        <v>420</v>
      </c>
      <c r="G19" s="68" t="s">
        <v>143</v>
      </c>
      <c r="H19" s="63">
        <v>32</v>
      </c>
      <c r="I19" s="63" t="s">
        <v>177</v>
      </c>
      <c r="J19" s="63" t="s">
        <v>1177</v>
      </c>
      <c r="K19" s="88" t="s">
        <v>1656</v>
      </c>
      <c r="L19" s="64">
        <v>5</v>
      </c>
      <c r="M19" s="66" t="s">
        <v>399</v>
      </c>
      <c r="N19" s="65">
        <v>22</v>
      </c>
      <c r="O19" s="64" t="s">
        <v>1507</v>
      </c>
      <c r="P19" s="63" t="s">
        <v>1779</v>
      </c>
      <c r="Q19" s="70"/>
      <c r="R19" s="42" t="s">
        <v>1554</v>
      </c>
      <c r="S19" s="42" t="s">
        <v>1553</v>
      </c>
      <c r="T19" s="42" t="s">
        <v>1552</v>
      </c>
      <c r="U19" s="42" t="s">
        <v>1551</v>
      </c>
      <c r="V19" s="42" t="s">
        <v>1550</v>
      </c>
      <c r="W19" s="42" t="str">
        <f t="shared" si="1"/>
        <v>国語501</v>
      </c>
    </row>
    <row r="20" spans="1:23" ht="24.95" customHeight="1" x14ac:dyDescent="0.15">
      <c r="A20" s="41" t="str">
        <f t="shared" si="0"/>
        <v>002018</v>
      </c>
      <c r="B20" s="63" t="s">
        <v>1556</v>
      </c>
      <c r="C20" s="68" t="s">
        <v>1555</v>
      </c>
      <c r="D20" s="59">
        <v>18</v>
      </c>
      <c r="E20" s="59" t="s">
        <v>400</v>
      </c>
      <c r="F20" s="63" t="s">
        <v>420</v>
      </c>
      <c r="G20" s="68" t="s">
        <v>143</v>
      </c>
      <c r="H20" s="63">
        <v>32</v>
      </c>
      <c r="I20" s="63" t="s">
        <v>177</v>
      </c>
      <c r="J20" s="63" t="s">
        <v>1177</v>
      </c>
      <c r="K20" s="88" t="s">
        <v>1655</v>
      </c>
      <c r="L20" s="64">
        <v>5</v>
      </c>
      <c r="M20" s="66" t="s">
        <v>451</v>
      </c>
      <c r="N20" s="65">
        <v>26</v>
      </c>
      <c r="O20" s="64" t="s">
        <v>1507</v>
      </c>
      <c r="P20" s="63" t="s">
        <v>1779</v>
      </c>
      <c r="Q20" s="70"/>
      <c r="R20" s="42" t="s">
        <v>1554</v>
      </c>
      <c r="S20" s="42" t="s">
        <v>1553</v>
      </c>
      <c r="T20" s="42" t="s">
        <v>1552</v>
      </c>
      <c r="U20" s="42" t="s">
        <v>1551</v>
      </c>
      <c r="V20" s="42" t="s">
        <v>1550</v>
      </c>
      <c r="W20" s="42" t="str">
        <f t="shared" si="1"/>
        <v>国語501</v>
      </c>
    </row>
    <row r="21" spans="1:23" ht="24.95" customHeight="1" x14ac:dyDescent="0.15">
      <c r="A21" s="41" t="str">
        <f t="shared" si="0"/>
        <v>002019</v>
      </c>
      <c r="B21" s="63" t="s">
        <v>1556</v>
      </c>
      <c r="C21" s="68" t="s">
        <v>1555</v>
      </c>
      <c r="D21" s="59">
        <v>19</v>
      </c>
      <c r="E21" s="59" t="s">
        <v>400</v>
      </c>
      <c r="F21" s="63" t="s">
        <v>420</v>
      </c>
      <c r="G21" s="68" t="s">
        <v>137</v>
      </c>
      <c r="H21" s="63">
        <v>32</v>
      </c>
      <c r="I21" s="63" t="s">
        <v>177</v>
      </c>
      <c r="J21" s="63" t="s">
        <v>1173</v>
      </c>
      <c r="K21" s="88" t="s">
        <v>1654</v>
      </c>
      <c r="L21" s="64">
        <v>5</v>
      </c>
      <c r="M21" s="66" t="s">
        <v>399</v>
      </c>
      <c r="N21" s="65">
        <v>22</v>
      </c>
      <c r="O21" s="64" t="s">
        <v>1507</v>
      </c>
      <c r="P21" s="63" t="s">
        <v>1779</v>
      </c>
      <c r="Q21" s="70"/>
      <c r="R21" s="42" t="s">
        <v>1554</v>
      </c>
      <c r="S21" s="42" t="s">
        <v>1553</v>
      </c>
      <c r="T21" s="42" t="s">
        <v>1552</v>
      </c>
      <c r="U21" s="42" t="s">
        <v>1551</v>
      </c>
      <c r="V21" s="42" t="s">
        <v>1550</v>
      </c>
      <c r="W21" s="42" t="str">
        <f t="shared" si="1"/>
        <v>国語601</v>
      </c>
    </row>
    <row r="22" spans="1:23" ht="24.95" customHeight="1" x14ac:dyDescent="0.15">
      <c r="A22" s="41" t="str">
        <f t="shared" si="0"/>
        <v>002020</v>
      </c>
      <c r="B22" s="63" t="s">
        <v>1556</v>
      </c>
      <c r="C22" s="68" t="s">
        <v>1555</v>
      </c>
      <c r="D22" s="59">
        <v>20</v>
      </c>
      <c r="E22" s="59" t="s">
        <v>400</v>
      </c>
      <c r="F22" s="63" t="s">
        <v>420</v>
      </c>
      <c r="G22" s="68" t="s">
        <v>137</v>
      </c>
      <c r="H22" s="63">
        <v>32</v>
      </c>
      <c r="I22" s="63" t="s">
        <v>177</v>
      </c>
      <c r="J22" s="63" t="s">
        <v>1173</v>
      </c>
      <c r="K22" s="88" t="s">
        <v>1653</v>
      </c>
      <c r="L22" s="64">
        <v>5</v>
      </c>
      <c r="M22" s="66" t="s">
        <v>451</v>
      </c>
      <c r="N22" s="65">
        <v>26</v>
      </c>
      <c r="O22" s="64" t="s">
        <v>1507</v>
      </c>
      <c r="P22" s="63" t="s">
        <v>1779</v>
      </c>
      <c r="Q22" s="70"/>
      <c r="R22" s="42" t="s">
        <v>1554</v>
      </c>
      <c r="S22" s="42" t="s">
        <v>1553</v>
      </c>
      <c r="T22" s="42" t="s">
        <v>1552</v>
      </c>
      <c r="U22" s="42" t="s">
        <v>1551</v>
      </c>
      <c r="V22" s="42" t="s">
        <v>1550</v>
      </c>
      <c r="W22" s="42" t="str">
        <f t="shared" si="1"/>
        <v>国語601</v>
      </c>
    </row>
    <row r="23" spans="1:23" ht="24.95" customHeight="1" x14ac:dyDescent="0.15">
      <c r="A23" s="41" t="str">
        <f t="shared" si="0"/>
        <v>002021</v>
      </c>
      <c r="B23" s="82" t="s">
        <v>1556</v>
      </c>
      <c r="C23" s="99" t="s">
        <v>1555</v>
      </c>
      <c r="D23" s="59">
        <v>21</v>
      </c>
      <c r="E23" s="59" t="s">
        <v>400</v>
      </c>
      <c r="F23" s="82" t="s">
        <v>420</v>
      </c>
      <c r="G23" s="83" t="s">
        <v>158</v>
      </c>
      <c r="H23" s="83">
        <v>32</v>
      </c>
      <c r="I23" s="82" t="s">
        <v>782</v>
      </c>
      <c r="J23" s="82" t="s">
        <v>1189</v>
      </c>
      <c r="K23" s="81" t="s">
        <v>1652</v>
      </c>
      <c r="L23" s="64">
        <v>1</v>
      </c>
      <c r="M23" s="66" t="s">
        <v>451</v>
      </c>
      <c r="N23" s="65">
        <v>30</v>
      </c>
      <c r="O23" s="64" t="s">
        <v>1507</v>
      </c>
      <c r="P23" s="63" t="s">
        <v>1779</v>
      </c>
      <c r="Q23" s="70"/>
      <c r="R23" s="42" t="s">
        <v>1554</v>
      </c>
      <c r="S23" s="42" t="s">
        <v>1553</v>
      </c>
      <c r="T23" s="42" t="s">
        <v>1552</v>
      </c>
      <c r="U23" s="42" t="s">
        <v>1551</v>
      </c>
      <c r="V23" s="42" t="s">
        <v>1550</v>
      </c>
      <c r="W23" s="42" t="str">
        <f t="shared" si="1"/>
        <v>書写101</v>
      </c>
    </row>
    <row r="24" spans="1:23" ht="24.95" customHeight="1" x14ac:dyDescent="0.15">
      <c r="A24" s="41" t="str">
        <f t="shared" si="0"/>
        <v>002022</v>
      </c>
      <c r="B24" s="82" t="s">
        <v>1556</v>
      </c>
      <c r="C24" s="83" t="s">
        <v>1555</v>
      </c>
      <c r="D24" s="59">
        <v>22</v>
      </c>
      <c r="E24" s="59" t="s">
        <v>400</v>
      </c>
      <c r="F24" s="82" t="s">
        <v>420</v>
      </c>
      <c r="G24" s="83" t="s">
        <v>155</v>
      </c>
      <c r="H24" s="83">
        <v>32</v>
      </c>
      <c r="I24" s="82" t="s">
        <v>782</v>
      </c>
      <c r="J24" s="82" t="s">
        <v>1186</v>
      </c>
      <c r="K24" s="81" t="s">
        <v>1651</v>
      </c>
      <c r="L24" s="64">
        <v>1</v>
      </c>
      <c r="M24" s="66" t="s">
        <v>451</v>
      </c>
      <c r="N24" s="65">
        <v>30</v>
      </c>
      <c r="O24" s="64" t="s">
        <v>1507</v>
      </c>
      <c r="P24" s="63" t="s">
        <v>1779</v>
      </c>
      <c r="Q24" s="70"/>
      <c r="R24" s="42" t="s">
        <v>1554</v>
      </c>
      <c r="S24" s="42" t="s">
        <v>1553</v>
      </c>
      <c r="T24" s="42" t="s">
        <v>1552</v>
      </c>
      <c r="U24" s="42" t="s">
        <v>1551</v>
      </c>
      <c r="V24" s="42" t="s">
        <v>1550</v>
      </c>
      <c r="W24" s="42" t="str">
        <f t="shared" si="1"/>
        <v>書写201</v>
      </c>
    </row>
    <row r="25" spans="1:23" ht="24.95" customHeight="1" x14ac:dyDescent="0.15">
      <c r="A25" s="41" t="str">
        <f t="shared" si="0"/>
        <v>002023</v>
      </c>
      <c r="B25" s="82" t="s">
        <v>1556</v>
      </c>
      <c r="C25" s="83" t="s">
        <v>1555</v>
      </c>
      <c r="D25" s="59">
        <v>23</v>
      </c>
      <c r="E25" s="59" t="s">
        <v>400</v>
      </c>
      <c r="F25" s="82" t="s">
        <v>420</v>
      </c>
      <c r="G25" s="83" t="s">
        <v>152</v>
      </c>
      <c r="H25" s="83">
        <v>32</v>
      </c>
      <c r="I25" s="82" t="s">
        <v>782</v>
      </c>
      <c r="J25" s="82" t="s">
        <v>1183</v>
      </c>
      <c r="K25" s="81" t="s">
        <v>1650</v>
      </c>
      <c r="L25" s="64">
        <v>1</v>
      </c>
      <c r="M25" s="66" t="s">
        <v>451</v>
      </c>
      <c r="N25" s="65">
        <v>30</v>
      </c>
      <c r="O25" s="64" t="s">
        <v>1507</v>
      </c>
      <c r="P25" s="63" t="s">
        <v>1779</v>
      </c>
      <c r="Q25" s="70"/>
      <c r="R25" s="42" t="s">
        <v>1554</v>
      </c>
      <c r="S25" s="42" t="s">
        <v>1553</v>
      </c>
      <c r="T25" s="42" t="s">
        <v>1552</v>
      </c>
      <c r="U25" s="42" t="s">
        <v>1551</v>
      </c>
      <c r="V25" s="42" t="s">
        <v>1550</v>
      </c>
      <c r="W25" s="42" t="str">
        <f t="shared" si="1"/>
        <v>書写301</v>
      </c>
    </row>
    <row r="26" spans="1:23" ht="24.95" customHeight="1" x14ac:dyDescent="0.15">
      <c r="A26" s="41" t="str">
        <f t="shared" si="0"/>
        <v>002024</v>
      </c>
      <c r="B26" s="82" t="s">
        <v>1556</v>
      </c>
      <c r="C26" s="83" t="s">
        <v>1555</v>
      </c>
      <c r="D26" s="59">
        <v>24</v>
      </c>
      <c r="E26" s="59" t="s">
        <v>400</v>
      </c>
      <c r="F26" s="82" t="s">
        <v>420</v>
      </c>
      <c r="G26" s="83" t="s">
        <v>149</v>
      </c>
      <c r="H26" s="83">
        <v>32</v>
      </c>
      <c r="I26" s="82" t="s">
        <v>782</v>
      </c>
      <c r="J26" s="82" t="s">
        <v>1180</v>
      </c>
      <c r="K26" s="81" t="s">
        <v>1649</v>
      </c>
      <c r="L26" s="64">
        <v>1</v>
      </c>
      <c r="M26" s="66" t="s">
        <v>451</v>
      </c>
      <c r="N26" s="65">
        <v>26</v>
      </c>
      <c r="O26" s="64" t="s">
        <v>1507</v>
      </c>
      <c r="P26" s="63" t="s">
        <v>1779</v>
      </c>
      <c r="Q26" s="70"/>
      <c r="R26" s="42" t="s">
        <v>1554</v>
      </c>
      <c r="S26" s="42" t="s">
        <v>1553</v>
      </c>
      <c r="T26" s="42" t="s">
        <v>1552</v>
      </c>
      <c r="U26" s="42" t="s">
        <v>1551</v>
      </c>
      <c r="V26" s="42" t="s">
        <v>1550</v>
      </c>
      <c r="W26" s="42" t="str">
        <f t="shared" si="1"/>
        <v>書写401</v>
      </c>
    </row>
    <row r="27" spans="1:23" ht="24.95" customHeight="1" x14ac:dyDescent="0.15">
      <c r="A27" s="41" t="str">
        <f t="shared" si="0"/>
        <v>002025</v>
      </c>
      <c r="B27" s="82" t="s">
        <v>1556</v>
      </c>
      <c r="C27" s="83" t="s">
        <v>1555</v>
      </c>
      <c r="D27" s="59">
        <v>25</v>
      </c>
      <c r="E27" s="59" t="s">
        <v>400</v>
      </c>
      <c r="F27" s="82" t="s">
        <v>420</v>
      </c>
      <c r="G27" s="83" t="s">
        <v>143</v>
      </c>
      <c r="H27" s="83">
        <v>32</v>
      </c>
      <c r="I27" s="82" t="s">
        <v>782</v>
      </c>
      <c r="J27" s="82" t="s">
        <v>1177</v>
      </c>
      <c r="K27" s="81" t="s">
        <v>1648</v>
      </c>
      <c r="L27" s="64">
        <v>1</v>
      </c>
      <c r="M27" s="66" t="s">
        <v>451</v>
      </c>
      <c r="N27" s="65">
        <v>26</v>
      </c>
      <c r="O27" s="64" t="s">
        <v>1507</v>
      </c>
      <c r="P27" s="63" t="s">
        <v>1779</v>
      </c>
      <c r="Q27" s="70"/>
      <c r="R27" s="42" t="s">
        <v>1554</v>
      </c>
      <c r="S27" s="42" t="s">
        <v>1553</v>
      </c>
      <c r="T27" s="42" t="s">
        <v>1552</v>
      </c>
      <c r="U27" s="42" t="s">
        <v>1551</v>
      </c>
      <c r="V27" s="42" t="s">
        <v>1550</v>
      </c>
      <c r="W27" s="42" t="str">
        <f t="shared" si="1"/>
        <v>書写501</v>
      </c>
    </row>
    <row r="28" spans="1:23" ht="24.95" customHeight="1" x14ac:dyDescent="0.15">
      <c r="A28" s="41" t="str">
        <f t="shared" si="0"/>
        <v>002026</v>
      </c>
      <c r="B28" s="82" t="s">
        <v>1556</v>
      </c>
      <c r="C28" s="83" t="s">
        <v>1555</v>
      </c>
      <c r="D28" s="59">
        <v>26</v>
      </c>
      <c r="E28" s="59" t="s">
        <v>400</v>
      </c>
      <c r="F28" s="82" t="s">
        <v>420</v>
      </c>
      <c r="G28" s="83" t="s">
        <v>137</v>
      </c>
      <c r="H28" s="83">
        <v>32</v>
      </c>
      <c r="I28" s="82" t="s">
        <v>782</v>
      </c>
      <c r="J28" s="98" t="s">
        <v>1173</v>
      </c>
      <c r="K28" s="81" t="s">
        <v>1647</v>
      </c>
      <c r="L28" s="64">
        <v>1</v>
      </c>
      <c r="M28" s="66" t="s">
        <v>451</v>
      </c>
      <c r="N28" s="65">
        <v>26</v>
      </c>
      <c r="O28" s="64" t="s">
        <v>1507</v>
      </c>
      <c r="P28" s="63" t="s">
        <v>1779</v>
      </c>
      <c r="Q28" s="70"/>
      <c r="R28" s="42" t="s">
        <v>1554</v>
      </c>
      <c r="S28" s="42" t="s">
        <v>1553</v>
      </c>
      <c r="T28" s="42" t="s">
        <v>1552</v>
      </c>
      <c r="U28" s="42" t="s">
        <v>1551</v>
      </c>
      <c r="V28" s="42" t="s">
        <v>1550</v>
      </c>
      <c r="W28" s="42" t="str">
        <f t="shared" si="1"/>
        <v>書写601</v>
      </c>
    </row>
    <row r="29" spans="1:23" ht="24.95" customHeight="1" x14ac:dyDescent="0.15">
      <c r="A29" s="41" t="str">
        <f t="shared" si="0"/>
        <v>002027</v>
      </c>
      <c r="B29" s="63" t="s">
        <v>1556</v>
      </c>
      <c r="C29" s="68" t="s">
        <v>1555</v>
      </c>
      <c r="D29" s="59">
        <v>27</v>
      </c>
      <c r="E29" s="59" t="s">
        <v>400</v>
      </c>
      <c r="F29" s="63" t="s">
        <v>420</v>
      </c>
      <c r="G29" s="68" t="s">
        <v>152</v>
      </c>
      <c r="H29" s="68">
        <v>32</v>
      </c>
      <c r="I29" s="63" t="s">
        <v>172</v>
      </c>
      <c r="J29" s="63" t="s">
        <v>1183</v>
      </c>
      <c r="K29" s="67" t="s">
        <v>1646</v>
      </c>
      <c r="L29" s="64">
        <v>3</v>
      </c>
      <c r="M29" s="66" t="s">
        <v>451</v>
      </c>
      <c r="N29" s="65">
        <v>30</v>
      </c>
      <c r="O29" s="64" t="s">
        <v>1507</v>
      </c>
      <c r="P29" s="63" t="s">
        <v>1779</v>
      </c>
      <c r="Q29" s="70"/>
      <c r="R29" s="42" t="s">
        <v>1554</v>
      </c>
      <c r="S29" s="42" t="s">
        <v>1553</v>
      </c>
      <c r="T29" s="42" t="s">
        <v>1552</v>
      </c>
      <c r="U29" s="42" t="s">
        <v>1551</v>
      </c>
      <c r="V29" s="42" t="s">
        <v>1550</v>
      </c>
      <c r="W29" s="42" t="str">
        <f t="shared" si="1"/>
        <v>社会301</v>
      </c>
    </row>
    <row r="30" spans="1:23" ht="24.95" customHeight="1" x14ac:dyDescent="0.15">
      <c r="A30" s="41" t="str">
        <f t="shared" si="0"/>
        <v>002028</v>
      </c>
      <c r="B30" s="63" t="s">
        <v>1556</v>
      </c>
      <c r="C30" s="68" t="s">
        <v>1555</v>
      </c>
      <c r="D30" s="59">
        <v>28</v>
      </c>
      <c r="E30" s="59" t="s">
        <v>400</v>
      </c>
      <c r="F30" s="63" t="s">
        <v>420</v>
      </c>
      <c r="G30" s="68" t="s">
        <v>149</v>
      </c>
      <c r="H30" s="68">
        <v>32</v>
      </c>
      <c r="I30" s="63" t="s">
        <v>172</v>
      </c>
      <c r="J30" s="63" t="s">
        <v>1180</v>
      </c>
      <c r="K30" s="67" t="s">
        <v>1645</v>
      </c>
      <c r="L30" s="64">
        <v>3</v>
      </c>
      <c r="M30" s="66" t="s">
        <v>451</v>
      </c>
      <c r="N30" s="65">
        <v>26</v>
      </c>
      <c r="O30" s="64" t="s">
        <v>1507</v>
      </c>
      <c r="P30" s="63" t="s">
        <v>1779</v>
      </c>
      <c r="Q30" s="70"/>
      <c r="R30" s="42" t="s">
        <v>1554</v>
      </c>
      <c r="S30" s="42" t="s">
        <v>1553</v>
      </c>
      <c r="T30" s="42" t="s">
        <v>1552</v>
      </c>
      <c r="U30" s="42" t="s">
        <v>1551</v>
      </c>
      <c r="V30" s="42" t="s">
        <v>1550</v>
      </c>
      <c r="W30" s="42" t="str">
        <f t="shared" si="1"/>
        <v>社会401</v>
      </c>
    </row>
    <row r="31" spans="1:23" ht="24.95" customHeight="1" x14ac:dyDescent="0.15">
      <c r="A31" s="41" t="str">
        <f t="shared" si="0"/>
        <v>002029</v>
      </c>
      <c r="B31" s="63" t="s">
        <v>1556</v>
      </c>
      <c r="C31" s="68" t="s">
        <v>1555</v>
      </c>
      <c r="D31" s="59">
        <v>29</v>
      </c>
      <c r="E31" s="59" t="s">
        <v>400</v>
      </c>
      <c r="F31" s="63" t="s">
        <v>420</v>
      </c>
      <c r="G31" s="68" t="s">
        <v>143</v>
      </c>
      <c r="H31" s="68">
        <v>32</v>
      </c>
      <c r="I31" s="63" t="s">
        <v>172</v>
      </c>
      <c r="J31" s="63" t="s">
        <v>1177</v>
      </c>
      <c r="K31" s="67" t="s">
        <v>1644</v>
      </c>
      <c r="L31" s="64">
        <v>2</v>
      </c>
      <c r="M31" s="66" t="s">
        <v>451</v>
      </c>
      <c r="N31" s="65">
        <v>26</v>
      </c>
      <c r="O31" s="64" t="s">
        <v>1507</v>
      </c>
      <c r="P31" s="63" t="s">
        <v>1779</v>
      </c>
      <c r="Q31" s="70"/>
      <c r="R31" s="42" t="s">
        <v>1554</v>
      </c>
      <c r="S31" s="42" t="s">
        <v>1553</v>
      </c>
      <c r="T31" s="42" t="s">
        <v>1552</v>
      </c>
      <c r="U31" s="42" t="s">
        <v>1551</v>
      </c>
      <c r="V31" s="42" t="s">
        <v>1550</v>
      </c>
      <c r="W31" s="42" t="str">
        <f t="shared" si="1"/>
        <v>社会501</v>
      </c>
    </row>
    <row r="32" spans="1:23" ht="24.95" customHeight="1" x14ac:dyDescent="0.15">
      <c r="A32" s="41" t="str">
        <f t="shared" si="0"/>
        <v>002030</v>
      </c>
      <c r="B32" s="63" t="s">
        <v>1556</v>
      </c>
      <c r="C32" s="68" t="s">
        <v>1555</v>
      </c>
      <c r="D32" s="59">
        <v>30</v>
      </c>
      <c r="E32" s="59" t="s">
        <v>400</v>
      </c>
      <c r="F32" s="63" t="s">
        <v>420</v>
      </c>
      <c r="G32" s="68" t="s">
        <v>143</v>
      </c>
      <c r="H32" s="68">
        <v>32</v>
      </c>
      <c r="I32" s="63" t="s">
        <v>172</v>
      </c>
      <c r="J32" s="63" t="s">
        <v>1058</v>
      </c>
      <c r="K32" s="67" t="s">
        <v>1643</v>
      </c>
      <c r="L32" s="64">
        <v>2</v>
      </c>
      <c r="M32" s="66" t="s">
        <v>451</v>
      </c>
      <c r="N32" s="65">
        <v>26</v>
      </c>
      <c r="O32" s="64" t="s">
        <v>1507</v>
      </c>
      <c r="P32" s="63" t="s">
        <v>1779</v>
      </c>
      <c r="Q32" s="70"/>
      <c r="R32" s="42" t="s">
        <v>1554</v>
      </c>
      <c r="S32" s="42" t="s">
        <v>1553</v>
      </c>
      <c r="T32" s="42" t="s">
        <v>1552</v>
      </c>
      <c r="U32" s="42" t="s">
        <v>1551</v>
      </c>
      <c r="V32" s="42" t="s">
        <v>1550</v>
      </c>
      <c r="W32" s="42" t="str">
        <f t="shared" si="1"/>
        <v>社会502</v>
      </c>
    </row>
    <row r="33" spans="1:23" ht="24.95" customHeight="1" x14ac:dyDescent="0.15">
      <c r="A33" s="41" t="str">
        <f t="shared" si="0"/>
        <v>002031</v>
      </c>
      <c r="B33" s="63" t="s">
        <v>1556</v>
      </c>
      <c r="C33" s="68" t="s">
        <v>1555</v>
      </c>
      <c r="D33" s="59">
        <v>31</v>
      </c>
      <c r="E33" s="59" t="s">
        <v>400</v>
      </c>
      <c r="F33" s="63" t="s">
        <v>420</v>
      </c>
      <c r="G33" s="68" t="s">
        <v>137</v>
      </c>
      <c r="H33" s="68">
        <v>32</v>
      </c>
      <c r="I33" s="63" t="s">
        <v>172</v>
      </c>
      <c r="J33" s="63" t="s">
        <v>1173</v>
      </c>
      <c r="K33" s="67" t="s">
        <v>1698</v>
      </c>
      <c r="L33" s="64">
        <v>2</v>
      </c>
      <c r="M33" s="66" t="s">
        <v>451</v>
      </c>
      <c r="N33" s="65">
        <v>26</v>
      </c>
      <c r="O33" s="64" t="s">
        <v>1507</v>
      </c>
      <c r="P33" s="63" t="s">
        <v>1779</v>
      </c>
      <c r="Q33" s="70" t="s">
        <v>1699</v>
      </c>
      <c r="R33" s="42" t="s">
        <v>1554</v>
      </c>
      <c r="S33" s="42" t="s">
        <v>1553</v>
      </c>
      <c r="T33" s="42" t="s">
        <v>1552</v>
      </c>
      <c r="U33" s="42" t="s">
        <v>1551</v>
      </c>
      <c r="V33" s="42" t="s">
        <v>1550</v>
      </c>
      <c r="W33" s="42" t="str">
        <f t="shared" si="1"/>
        <v>社会601</v>
      </c>
    </row>
    <row r="34" spans="1:23" ht="24.95" customHeight="1" x14ac:dyDescent="0.15">
      <c r="A34" s="41" t="str">
        <f t="shared" si="0"/>
        <v>002032</v>
      </c>
      <c r="B34" s="63" t="s">
        <v>1556</v>
      </c>
      <c r="C34" s="68" t="s">
        <v>1555</v>
      </c>
      <c r="D34" s="59">
        <v>32</v>
      </c>
      <c r="E34" s="59" t="s">
        <v>400</v>
      </c>
      <c r="F34" s="63" t="s">
        <v>420</v>
      </c>
      <c r="G34" s="68" t="s">
        <v>137</v>
      </c>
      <c r="H34" s="68">
        <v>32</v>
      </c>
      <c r="I34" s="63" t="s">
        <v>172</v>
      </c>
      <c r="J34" s="66" t="s">
        <v>1056</v>
      </c>
      <c r="K34" s="67" t="s">
        <v>1642</v>
      </c>
      <c r="L34" s="64">
        <v>3</v>
      </c>
      <c r="M34" s="66" t="s">
        <v>451</v>
      </c>
      <c r="N34" s="65">
        <v>26</v>
      </c>
      <c r="O34" s="64" t="s">
        <v>1507</v>
      </c>
      <c r="P34" s="63" t="s">
        <v>1779</v>
      </c>
      <c r="Q34" s="70" t="s">
        <v>1700</v>
      </c>
      <c r="R34" s="42" t="s">
        <v>1554</v>
      </c>
      <c r="S34" s="42" t="s">
        <v>1553</v>
      </c>
      <c r="T34" s="42" t="s">
        <v>1552</v>
      </c>
      <c r="U34" s="42" t="s">
        <v>1551</v>
      </c>
      <c r="V34" s="42" t="s">
        <v>1550</v>
      </c>
      <c r="W34" s="42" t="str">
        <f t="shared" si="1"/>
        <v>社会602</v>
      </c>
    </row>
    <row r="35" spans="1:23" ht="24.95" customHeight="1" x14ac:dyDescent="0.15">
      <c r="A35" s="41" t="str">
        <f t="shared" si="0"/>
        <v>002033</v>
      </c>
      <c r="B35" s="63" t="s">
        <v>1556</v>
      </c>
      <c r="C35" s="68" t="s">
        <v>1555</v>
      </c>
      <c r="D35" s="59">
        <v>33</v>
      </c>
      <c r="E35" s="59" t="s">
        <v>400</v>
      </c>
      <c r="F35" s="63" t="s">
        <v>420</v>
      </c>
      <c r="G35" s="68" t="s">
        <v>940</v>
      </c>
      <c r="H35" s="68">
        <v>32</v>
      </c>
      <c r="I35" s="63" t="s">
        <v>923</v>
      </c>
      <c r="J35" s="63" t="s">
        <v>1183</v>
      </c>
      <c r="K35" s="67" t="s">
        <v>1641</v>
      </c>
      <c r="L35" s="64">
        <v>2</v>
      </c>
      <c r="M35" s="66" t="s">
        <v>451</v>
      </c>
      <c r="N35" s="65">
        <v>26</v>
      </c>
      <c r="O35" s="64" t="s">
        <v>1507</v>
      </c>
      <c r="P35" s="63" t="s">
        <v>1779</v>
      </c>
      <c r="Q35" s="70"/>
      <c r="R35" s="42" t="s">
        <v>1554</v>
      </c>
      <c r="S35" s="42" t="s">
        <v>1553</v>
      </c>
      <c r="T35" s="42" t="s">
        <v>1552</v>
      </c>
      <c r="U35" s="42" t="s">
        <v>1551</v>
      </c>
      <c r="V35" s="42" t="s">
        <v>1550</v>
      </c>
      <c r="W35" s="42" t="str">
        <f t="shared" si="1"/>
        <v>地図301</v>
      </c>
    </row>
    <row r="36" spans="1:23" ht="24.95" customHeight="1" x14ac:dyDescent="0.15">
      <c r="A36" s="41" t="str">
        <f t="shared" si="0"/>
        <v>002034</v>
      </c>
      <c r="B36" s="63" t="s">
        <v>1556</v>
      </c>
      <c r="C36" s="68" t="s">
        <v>1555</v>
      </c>
      <c r="D36" s="59">
        <v>34</v>
      </c>
      <c r="E36" s="59" t="s">
        <v>400</v>
      </c>
      <c r="F36" s="63" t="s">
        <v>420</v>
      </c>
      <c r="G36" s="68" t="s">
        <v>158</v>
      </c>
      <c r="H36" s="68">
        <v>32</v>
      </c>
      <c r="I36" s="63" t="s">
        <v>165</v>
      </c>
      <c r="J36" s="63" t="s">
        <v>1189</v>
      </c>
      <c r="K36" s="67" t="s">
        <v>1640</v>
      </c>
      <c r="L36" s="64">
        <v>1</v>
      </c>
      <c r="M36" s="66" t="s">
        <v>451</v>
      </c>
      <c r="N36" s="65">
        <v>30</v>
      </c>
      <c r="O36" s="64" t="s">
        <v>1507</v>
      </c>
      <c r="P36" s="63" t="s">
        <v>1779</v>
      </c>
      <c r="Q36" s="70"/>
      <c r="R36" s="42" t="s">
        <v>1554</v>
      </c>
      <c r="S36" s="42" t="s">
        <v>1553</v>
      </c>
      <c r="T36" s="42" t="s">
        <v>1552</v>
      </c>
      <c r="U36" s="42" t="s">
        <v>1551</v>
      </c>
      <c r="V36" s="42" t="s">
        <v>1550</v>
      </c>
      <c r="W36" s="42" t="str">
        <f t="shared" si="1"/>
        <v>算数101</v>
      </c>
    </row>
    <row r="37" spans="1:23" ht="24.95" customHeight="1" x14ac:dyDescent="0.15">
      <c r="A37" s="41" t="str">
        <f t="shared" si="0"/>
        <v>002035</v>
      </c>
      <c r="B37" s="63" t="s">
        <v>1556</v>
      </c>
      <c r="C37" s="68" t="s">
        <v>1555</v>
      </c>
      <c r="D37" s="59">
        <v>35</v>
      </c>
      <c r="E37" s="59" t="s">
        <v>400</v>
      </c>
      <c r="F37" s="63" t="s">
        <v>420</v>
      </c>
      <c r="G37" s="68" t="s">
        <v>158</v>
      </c>
      <c r="H37" s="68">
        <v>32</v>
      </c>
      <c r="I37" s="63" t="s">
        <v>165</v>
      </c>
      <c r="J37" s="63" t="s">
        <v>1065</v>
      </c>
      <c r="K37" s="79" t="s">
        <v>1639</v>
      </c>
      <c r="L37" s="64">
        <v>1</v>
      </c>
      <c r="M37" s="66" t="s">
        <v>399</v>
      </c>
      <c r="N37" s="65">
        <v>26</v>
      </c>
      <c r="O37" s="64" t="s">
        <v>1507</v>
      </c>
      <c r="P37" s="63" t="s">
        <v>1779</v>
      </c>
      <c r="Q37" s="70"/>
      <c r="R37" s="42" t="s">
        <v>1554</v>
      </c>
      <c r="S37" s="42" t="s">
        <v>1553</v>
      </c>
      <c r="T37" s="42" t="s">
        <v>1552</v>
      </c>
      <c r="U37" s="42" t="s">
        <v>1551</v>
      </c>
      <c r="V37" s="42" t="s">
        <v>1550</v>
      </c>
      <c r="W37" s="42" t="str">
        <f t="shared" si="1"/>
        <v>算数102</v>
      </c>
    </row>
    <row r="38" spans="1:23" ht="24.95" customHeight="1" x14ac:dyDescent="0.15">
      <c r="A38" s="41" t="str">
        <f t="shared" si="0"/>
        <v>002036</v>
      </c>
      <c r="B38" s="63" t="s">
        <v>1556</v>
      </c>
      <c r="C38" s="68" t="s">
        <v>1555</v>
      </c>
      <c r="D38" s="59">
        <v>36</v>
      </c>
      <c r="E38" s="59" t="s">
        <v>400</v>
      </c>
      <c r="F38" s="63" t="s">
        <v>420</v>
      </c>
      <c r="G38" s="68" t="s">
        <v>158</v>
      </c>
      <c r="H38" s="68">
        <v>32</v>
      </c>
      <c r="I38" s="63" t="s">
        <v>165</v>
      </c>
      <c r="J38" s="63" t="s">
        <v>1065</v>
      </c>
      <c r="K38" s="79" t="s">
        <v>1638</v>
      </c>
      <c r="L38" s="64">
        <v>1</v>
      </c>
      <c r="M38" s="66" t="s">
        <v>451</v>
      </c>
      <c r="N38" s="65">
        <v>30</v>
      </c>
      <c r="O38" s="64" t="s">
        <v>1507</v>
      </c>
      <c r="P38" s="63" t="s">
        <v>1779</v>
      </c>
      <c r="Q38" s="70"/>
      <c r="R38" s="42" t="s">
        <v>1554</v>
      </c>
      <c r="S38" s="42" t="s">
        <v>1553</v>
      </c>
      <c r="T38" s="42" t="s">
        <v>1552</v>
      </c>
      <c r="U38" s="42" t="s">
        <v>1551</v>
      </c>
      <c r="V38" s="42" t="s">
        <v>1550</v>
      </c>
      <c r="W38" s="42" t="str">
        <f t="shared" si="1"/>
        <v>算数102</v>
      </c>
    </row>
    <row r="39" spans="1:23" ht="24.95" customHeight="1" x14ac:dyDescent="0.15">
      <c r="A39" s="41" t="str">
        <f t="shared" si="0"/>
        <v>002037</v>
      </c>
      <c r="B39" s="63" t="s">
        <v>1556</v>
      </c>
      <c r="C39" s="68" t="s">
        <v>1555</v>
      </c>
      <c r="D39" s="59">
        <v>37</v>
      </c>
      <c r="E39" s="59" t="s">
        <v>400</v>
      </c>
      <c r="F39" s="63" t="s">
        <v>420</v>
      </c>
      <c r="G39" s="68" t="s">
        <v>155</v>
      </c>
      <c r="H39" s="68">
        <v>32</v>
      </c>
      <c r="I39" s="63" t="s">
        <v>165</v>
      </c>
      <c r="J39" s="63" t="s">
        <v>1186</v>
      </c>
      <c r="K39" s="79" t="s">
        <v>1637</v>
      </c>
      <c r="L39" s="64">
        <v>3</v>
      </c>
      <c r="M39" s="66" t="s">
        <v>399</v>
      </c>
      <c r="N39" s="65">
        <v>26</v>
      </c>
      <c r="O39" s="64" t="s">
        <v>1507</v>
      </c>
      <c r="P39" s="63" t="s">
        <v>1779</v>
      </c>
      <c r="Q39" s="70"/>
      <c r="R39" s="42" t="s">
        <v>1554</v>
      </c>
      <c r="S39" s="42" t="s">
        <v>1553</v>
      </c>
      <c r="T39" s="42" t="s">
        <v>1552</v>
      </c>
      <c r="U39" s="42" t="s">
        <v>1551</v>
      </c>
      <c r="V39" s="42" t="s">
        <v>1550</v>
      </c>
      <c r="W39" s="42" t="str">
        <f t="shared" si="1"/>
        <v>算数201</v>
      </c>
    </row>
    <row r="40" spans="1:23" ht="24.95" customHeight="1" x14ac:dyDescent="0.15">
      <c r="A40" s="41" t="str">
        <f t="shared" si="0"/>
        <v>002038</v>
      </c>
      <c r="B40" s="63" t="s">
        <v>1556</v>
      </c>
      <c r="C40" s="68" t="s">
        <v>1555</v>
      </c>
      <c r="D40" s="59">
        <v>38</v>
      </c>
      <c r="E40" s="59" t="s">
        <v>400</v>
      </c>
      <c r="F40" s="63" t="s">
        <v>420</v>
      </c>
      <c r="G40" s="68" t="s">
        <v>155</v>
      </c>
      <c r="H40" s="68">
        <v>32</v>
      </c>
      <c r="I40" s="63" t="s">
        <v>165</v>
      </c>
      <c r="J40" s="63" t="s">
        <v>1186</v>
      </c>
      <c r="K40" s="79" t="s">
        <v>1636</v>
      </c>
      <c r="L40" s="64">
        <v>3</v>
      </c>
      <c r="M40" s="66" t="s">
        <v>451</v>
      </c>
      <c r="N40" s="65">
        <v>30</v>
      </c>
      <c r="O40" s="64" t="s">
        <v>1507</v>
      </c>
      <c r="P40" s="63" t="s">
        <v>1779</v>
      </c>
      <c r="Q40" s="70"/>
      <c r="R40" s="42" t="s">
        <v>1554</v>
      </c>
      <c r="S40" s="42" t="s">
        <v>1553</v>
      </c>
      <c r="T40" s="42" t="s">
        <v>1552</v>
      </c>
      <c r="U40" s="42" t="s">
        <v>1551</v>
      </c>
      <c r="V40" s="42" t="s">
        <v>1550</v>
      </c>
      <c r="W40" s="42" t="str">
        <f t="shared" si="1"/>
        <v>算数201</v>
      </c>
    </row>
    <row r="41" spans="1:23" ht="24.95" customHeight="1" x14ac:dyDescent="0.15">
      <c r="A41" s="41" t="str">
        <f t="shared" si="0"/>
        <v>002039</v>
      </c>
      <c r="B41" s="63" t="s">
        <v>1556</v>
      </c>
      <c r="C41" s="68" t="s">
        <v>1555</v>
      </c>
      <c r="D41" s="59">
        <v>39</v>
      </c>
      <c r="E41" s="59" t="s">
        <v>400</v>
      </c>
      <c r="F41" s="63" t="s">
        <v>420</v>
      </c>
      <c r="G41" s="68" t="s">
        <v>155</v>
      </c>
      <c r="H41" s="68">
        <v>32</v>
      </c>
      <c r="I41" s="63" t="s">
        <v>165</v>
      </c>
      <c r="J41" s="66" t="s">
        <v>1063</v>
      </c>
      <c r="K41" s="79" t="s">
        <v>1635</v>
      </c>
      <c r="L41" s="64">
        <v>2</v>
      </c>
      <c r="M41" s="66" t="s">
        <v>399</v>
      </c>
      <c r="N41" s="65">
        <v>26</v>
      </c>
      <c r="O41" s="64" t="s">
        <v>1507</v>
      </c>
      <c r="P41" s="63" t="s">
        <v>1779</v>
      </c>
      <c r="Q41" s="70"/>
      <c r="R41" s="42" t="s">
        <v>1554</v>
      </c>
      <c r="S41" s="42" t="s">
        <v>1553</v>
      </c>
      <c r="T41" s="42" t="s">
        <v>1552</v>
      </c>
      <c r="U41" s="42" t="s">
        <v>1551</v>
      </c>
      <c r="V41" s="42" t="s">
        <v>1550</v>
      </c>
      <c r="W41" s="42" t="str">
        <f t="shared" si="1"/>
        <v>算数202</v>
      </c>
    </row>
    <row r="42" spans="1:23" ht="24.95" customHeight="1" x14ac:dyDescent="0.15">
      <c r="A42" s="41" t="str">
        <f t="shared" si="0"/>
        <v>002040</v>
      </c>
      <c r="B42" s="63" t="s">
        <v>1556</v>
      </c>
      <c r="C42" s="68" t="s">
        <v>1555</v>
      </c>
      <c r="D42" s="59">
        <v>40</v>
      </c>
      <c r="E42" s="59" t="s">
        <v>400</v>
      </c>
      <c r="F42" s="63" t="s">
        <v>420</v>
      </c>
      <c r="G42" s="68" t="s">
        <v>155</v>
      </c>
      <c r="H42" s="68">
        <v>32</v>
      </c>
      <c r="I42" s="63" t="s">
        <v>165</v>
      </c>
      <c r="J42" s="63" t="s">
        <v>1063</v>
      </c>
      <c r="K42" s="79" t="s">
        <v>1634</v>
      </c>
      <c r="L42" s="64">
        <v>2</v>
      </c>
      <c r="M42" s="66" t="s">
        <v>451</v>
      </c>
      <c r="N42" s="65">
        <v>30</v>
      </c>
      <c r="O42" s="64" t="s">
        <v>1507</v>
      </c>
      <c r="P42" s="63" t="s">
        <v>1779</v>
      </c>
      <c r="Q42" s="70"/>
      <c r="R42" s="42" t="s">
        <v>1554</v>
      </c>
      <c r="S42" s="42" t="s">
        <v>1553</v>
      </c>
      <c r="T42" s="42" t="s">
        <v>1552</v>
      </c>
      <c r="U42" s="42" t="s">
        <v>1551</v>
      </c>
      <c r="V42" s="42" t="s">
        <v>1550</v>
      </c>
      <c r="W42" s="42" t="str">
        <f t="shared" si="1"/>
        <v>算数202</v>
      </c>
    </row>
    <row r="43" spans="1:23" ht="24.95" customHeight="1" x14ac:dyDescent="0.15">
      <c r="A43" s="41" t="str">
        <f t="shared" si="0"/>
        <v>002041</v>
      </c>
      <c r="B43" s="63" t="s">
        <v>1556</v>
      </c>
      <c r="C43" s="68" t="s">
        <v>1555</v>
      </c>
      <c r="D43" s="59">
        <v>41</v>
      </c>
      <c r="E43" s="59" t="s">
        <v>400</v>
      </c>
      <c r="F43" s="63" t="s">
        <v>420</v>
      </c>
      <c r="G43" s="68" t="s">
        <v>152</v>
      </c>
      <c r="H43" s="68">
        <v>32</v>
      </c>
      <c r="I43" s="63" t="s">
        <v>165</v>
      </c>
      <c r="J43" s="63" t="s">
        <v>1183</v>
      </c>
      <c r="K43" s="79" t="s">
        <v>1633</v>
      </c>
      <c r="L43" s="64">
        <v>3</v>
      </c>
      <c r="M43" s="66" t="s">
        <v>399</v>
      </c>
      <c r="N43" s="65">
        <v>26</v>
      </c>
      <c r="O43" s="64" t="s">
        <v>1507</v>
      </c>
      <c r="P43" s="63" t="s">
        <v>1779</v>
      </c>
      <c r="Q43" s="70"/>
      <c r="R43" s="42" t="s">
        <v>1554</v>
      </c>
      <c r="S43" s="42" t="s">
        <v>1553</v>
      </c>
      <c r="T43" s="42" t="s">
        <v>1552</v>
      </c>
      <c r="U43" s="42" t="s">
        <v>1551</v>
      </c>
      <c r="V43" s="42" t="s">
        <v>1550</v>
      </c>
      <c r="W43" s="42" t="str">
        <f t="shared" si="1"/>
        <v>算数301</v>
      </c>
    </row>
    <row r="44" spans="1:23" ht="24.95" customHeight="1" x14ac:dyDescent="0.15">
      <c r="A44" s="41" t="str">
        <f t="shared" si="0"/>
        <v>002042</v>
      </c>
      <c r="B44" s="63" t="s">
        <v>1556</v>
      </c>
      <c r="C44" s="68" t="s">
        <v>1555</v>
      </c>
      <c r="D44" s="59">
        <v>42</v>
      </c>
      <c r="E44" s="59" t="s">
        <v>400</v>
      </c>
      <c r="F44" s="63" t="s">
        <v>420</v>
      </c>
      <c r="G44" s="68" t="s">
        <v>152</v>
      </c>
      <c r="H44" s="68">
        <v>32</v>
      </c>
      <c r="I44" s="63" t="s">
        <v>165</v>
      </c>
      <c r="J44" s="63" t="s">
        <v>1183</v>
      </c>
      <c r="K44" s="79" t="s">
        <v>1632</v>
      </c>
      <c r="L44" s="64">
        <v>3</v>
      </c>
      <c r="M44" s="66" t="s">
        <v>451</v>
      </c>
      <c r="N44" s="65">
        <v>30</v>
      </c>
      <c r="O44" s="64" t="s">
        <v>1507</v>
      </c>
      <c r="P44" s="63" t="s">
        <v>1779</v>
      </c>
      <c r="Q44" s="70"/>
      <c r="R44" s="42" t="s">
        <v>1554</v>
      </c>
      <c r="S44" s="42" t="s">
        <v>1553</v>
      </c>
      <c r="T44" s="42" t="s">
        <v>1552</v>
      </c>
      <c r="U44" s="42" t="s">
        <v>1551</v>
      </c>
      <c r="V44" s="42" t="s">
        <v>1550</v>
      </c>
      <c r="W44" s="42" t="str">
        <f t="shared" si="1"/>
        <v>算数301</v>
      </c>
    </row>
    <row r="45" spans="1:23" ht="24.95" customHeight="1" x14ac:dyDescent="0.15">
      <c r="A45" s="41" t="str">
        <f t="shared" si="0"/>
        <v>002043</v>
      </c>
      <c r="B45" s="63" t="s">
        <v>1556</v>
      </c>
      <c r="C45" s="68" t="s">
        <v>1555</v>
      </c>
      <c r="D45" s="59">
        <v>43</v>
      </c>
      <c r="E45" s="59" t="s">
        <v>400</v>
      </c>
      <c r="F45" s="63" t="s">
        <v>420</v>
      </c>
      <c r="G45" s="68" t="s">
        <v>152</v>
      </c>
      <c r="H45" s="68">
        <v>32</v>
      </c>
      <c r="I45" s="63" t="s">
        <v>165</v>
      </c>
      <c r="J45" s="63" t="s">
        <v>939</v>
      </c>
      <c r="K45" s="79" t="s">
        <v>1631</v>
      </c>
      <c r="L45" s="64">
        <v>3</v>
      </c>
      <c r="M45" s="66" t="s">
        <v>399</v>
      </c>
      <c r="N45" s="65">
        <v>26</v>
      </c>
      <c r="O45" s="64" t="s">
        <v>1507</v>
      </c>
      <c r="P45" s="63" t="s">
        <v>1779</v>
      </c>
      <c r="Q45" s="70"/>
      <c r="R45" s="42" t="s">
        <v>1554</v>
      </c>
      <c r="S45" s="42" t="s">
        <v>1553</v>
      </c>
      <c r="T45" s="42" t="s">
        <v>1552</v>
      </c>
      <c r="U45" s="42" t="s">
        <v>1551</v>
      </c>
      <c r="V45" s="42" t="s">
        <v>1550</v>
      </c>
      <c r="W45" s="42" t="str">
        <f t="shared" si="1"/>
        <v>算数302</v>
      </c>
    </row>
    <row r="46" spans="1:23" ht="24.95" customHeight="1" x14ac:dyDescent="0.15">
      <c r="A46" s="41" t="str">
        <f t="shared" si="0"/>
        <v>002044</v>
      </c>
      <c r="B46" s="63" t="s">
        <v>1556</v>
      </c>
      <c r="C46" s="68" t="s">
        <v>1555</v>
      </c>
      <c r="D46" s="59">
        <v>44</v>
      </c>
      <c r="E46" s="59" t="s">
        <v>400</v>
      </c>
      <c r="F46" s="63" t="s">
        <v>420</v>
      </c>
      <c r="G46" s="68" t="s">
        <v>152</v>
      </c>
      <c r="H46" s="68">
        <v>32</v>
      </c>
      <c r="I46" s="63" t="s">
        <v>165</v>
      </c>
      <c r="J46" s="63" t="s">
        <v>939</v>
      </c>
      <c r="K46" s="79" t="s">
        <v>1630</v>
      </c>
      <c r="L46" s="64">
        <v>3</v>
      </c>
      <c r="M46" s="66" t="s">
        <v>451</v>
      </c>
      <c r="N46" s="65">
        <v>30</v>
      </c>
      <c r="O46" s="64" t="s">
        <v>1507</v>
      </c>
      <c r="P46" s="63" t="s">
        <v>1779</v>
      </c>
      <c r="Q46" s="70"/>
      <c r="R46" s="42" t="s">
        <v>1554</v>
      </c>
      <c r="S46" s="42" t="s">
        <v>1553</v>
      </c>
      <c r="T46" s="42" t="s">
        <v>1552</v>
      </c>
      <c r="U46" s="42" t="s">
        <v>1551</v>
      </c>
      <c r="V46" s="42" t="s">
        <v>1550</v>
      </c>
      <c r="W46" s="42" t="str">
        <f t="shared" si="1"/>
        <v>算数302</v>
      </c>
    </row>
    <row r="47" spans="1:23" ht="24.95" customHeight="1" x14ac:dyDescent="0.15">
      <c r="A47" s="41" t="str">
        <f t="shared" si="0"/>
        <v>002045</v>
      </c>
      <c r="B47" s="63" t="s">
        <v>1556</v>
      </c>
      <c r="C47" s="68" t="s">
        <v>1555</v>
      </c>
      <c r="D47" s="59">
        <v>45</v>
      </c>
      <c r="E47" s="59" t="s">
        <v>400</v>
      </c>
      <c r="F47" s="63" t="s">
        <v>420</v>
      </c>
      <c r="G47" s="68" t="s">
        <v>149</v>
      </c>
      <c r="H47" s="68">
        <v>32</v>
      </c>
      <c r="I47" s="63" t="s">
        <v>165</v>
      </c>
      <c r="J47" s="63" t="s">
        <v>1180</v>
      </c>
      <c r="K47" s="79" t="s">
        <v>1629</v>
      </c>
      <c r="L47" s="64">
        <v>4</v>
      </c>
      <c r="M47" s="66" t="s">
        <v>399</v>
      </c>
      <c r="N47" s="65">
        <v>22</v>
      </c>
      <c r="O47" s="64" t="s">
        <v>1507</v>
      </c>
      <c r="P47" s="63" t="s">
        <v>1779</v>
      </c>
      <c r="Q47" s="70"/>
      <c r="R47" s="42" t="s">
        <v>1554</v>
      </c>
      <c r="S47" s="42" t="s">
        <v>1553</v>
      </c>
      <c r="T47" s="42" t="s">
        <v>1552</v>
      </c>
      <c r="U47" s="42" t="s">
        <v>1551</v>
      </c>
      <c r="V47" s="42" t="s">
        <v>1550</v>
      </c>
      <c r="W47" s="42" t="str">
        <f t="shared" si="1"/>
        <v>算数401</v>
      </c>
    </row>
    <row r="48" spans="1:23" ht="24.95" customHeight="1" x14ac:dyDescent="0.15">
      <c r="A48" s="41" t="str">
        <f t="shared" si="0"/>
        <v>002046</v>
      </c>
      <c r="B48" s="63" t="s">
        <v>1556</v>
      </c>
      <c r="C48" s="68" t="s">
        <v>1555</v>
      </c>
      <c r="D48" s="59">
        <v>46</v>
      </c>
      <c r="E48" s="59" t="s">
        <v>400</v>
      </c>
      <c r="F48" s="63" t="s">
        <v>420</v>
      </c>
      <c r="G48" s="68" t="s">
        <v>149</v>
      </c>
      <c r="H48" s="68">
        <v>32</v>
      </c>
      <c r="I48" s="63" t="s">
        <v>165</v>
      </c>
      <c r="J48" s="63" t="s">
        <v>1180</v>
      </c>
      <c r="K48" s="79" t="s">
        <v>1628</v>
      </c>
      <c r="L48" s="64">
        <v>4</v>
      </c>
      <c r="M48" s="66" t="s">
        <v>451</v>
      </c>
      <c r="N48" s="65">
        <v>26</v>
      </c>
      <c r="O48" s="64" t="s">
        <v>1507</v>
      </c>
      <c r="P48" s="63" t="s">
        <v>1779</v>
      </c>
      <c r="Q48" s="70"/>
      <c r="R48" s="42" t="s">
        <v>1554</v>
      </c>
      <c r="S48" s="42" t="s">
        <v>1553</v>
      </c>
      <c r="T48" s="42" t="s">
        <v>1552</v>
      </c>
      <c r="U48" s="42" t="s">
        <v>1551</v>
      </c>
      <c r="V48" s="42" t="s">
        <v>1550</v>
      </c>
      <c r="W48" s="42" t="str">
        <f t="shared" si="1"/>
        <v>算数401</v>
      </c>
    </row>
    <row r="49" spans="1:23" ht="24.95" customHeight="1" x14ac:dyDescent="0.15">
      <c r="A49" s="41" t="str">
        <f t="shared" si="0"/>
        <v>002047</v>
      </c>
      <c r="B49" s="63" t="s">
        <v>1556</v>
      </c>
      <c r="C49" s="68" t="s">
        <v>1555</v>
      </c>
      <c r="D49" s="59">
        <v>47</v>
      </c>
      <c r="E49" s="59" t="s">
        <v>400</v>
      </c>
      <c r="F49" s="63" t="s">
        <v>420</v>
      </c>
      <c r="G49" s="68" t="s">
        <v>149</v>
      </c>
      <c r="H49" s="68">
        <v>32</v>
      </c>
      <c r="I49" s="63" t="s">
        <v>165</v>
      </c>
      <c r="J49" s="63" t="s">
        <v>1060</v>
      </c>
      <c r="K49" s="79" t="s">
        <v>1627</v>
      </c>
      <c r="L49" s="64">
        <v>3</v>
      </c>
      <c r="M49" s="66" t="s">
        <v>399</v>
      </c>
      <c r="N49" s="65">
        <v>22</v>
      </c>
      <c r="O49" s="64" t="s">
        <v>1507</v>
      </c>
      <c r="P49" s="63" t="s">
        <v>1779</v>
      </c>
      <c r="Q49" s="70"/>
      <c r="R49" s="42" t="s">
        <v>1554</v>
      </c>
      <c r="S49" s="42" t="s">
        <v>1553</v>
      </c>
      <c r="T49" s="42" t="s">
        <v>1552</v>
      </c>
      <c r="U49" s="42" t="s">
        <v>1551</v>
      </c>
      <c r="V49" s="42" t="s">
        <v>1550</v>
      </c>
      <c r="W49" s="42" t="str">
        <f t="shared" si="1"/>
        <v>算数402</v>
      </c>
    </row>
    <row r="50" spans="1:23" ht="24.95" customHeight="1" x14ac:dyDescent="0.15">
      <c r="A50" s="41" t="str">
        <f t="shared" si="0"/>
        <v>002048</v>
      </c>
      <c r="B50" s="63" t="s">
        <v>1556</v>
      </c>
      <c r="C50" s="68" t="s">
        <v>1555</v>
      </c>
      <c r="D50" s="59">
        <v>48</v>
      </c>
      <c r="E50" s="59" t="s">
        <v>400</v>
      </c>
      <c r="F50" s="63" t="s">
        <v>420</v>
      </c>
      <c r="G50" s="68" t="s">
        <v>149</v>
      </c>
      <c r="H50" s="68">
        <v>32</v>
      </c>
      <c r="I50" s="63" t="s">
        <v>165</v>
      </c>
      <c r="J50" s="63" t="s">
        <v>1060</v>
      </c>
      <c r="K50" s="79" t="s">
        <v>1626</v>
      </c>
      <c r="L50" s="64">
        <v>3</v>
      </c>
      <c r="M50" s="66" t="s">
        <v>451</v>
      </c>
      <c r="N50" s="65">
        <v>26</v>
      </c>
      <c r="O50" s="64" t="s">
        <v>1507</v>
      </c>
      <c r="P50" s="63" t="s">
        <v>1779</v>
      </c>
      <c r="Q50" s="70"/>
      <c r="R50" s="42" t="s">
        <v>1554</v>
      </c>
      <c r="S50" s="42" t="s">
        <v>1553</v>
      </c>
      <c r="T50" s="42" t="s">
        <v>1552</v>
      </c>
      <c r="U50" s="42" t="s">
        <v>1551</v>
      </c>
      <c r="V50" s="42" t="s">
        <v>1550</v>
      </c>
      <c r="W50" s="42" t="str">
        <f t="shared" si="1"/>
        <v>算数402</v>
      </c>
    </row>
    <row r="51" spans="1:23" ht="24.95" customHeight="1" x14ac:dyDescent="0.15">
      <c r="A51" s="41" t="str">
        <f t="shared" si="0"/>
        <v>002049</v>
      </c>
      <c r="B51" s="63" t="s">
        <v>1556</v>
      </c>
      <c r="C51" s="68" t="s">
        <v>1555</v>
      </c>
      <c r="D51" s="59">
        <v>49</v>
      </c>
      <c r="E51" s="59" t="s">
        <v>400</v>
      </c>
      <c r="F51" s="63" t="s">
        <v>420</v>
      </c>
      <c r="G51" s="68" t="s">
        <v>143</v>
      </c>
      <c r="H51" s="68">
        <v>32</v>
      </c>
      <c r="I51" s="63" t="s">
        <v>165</v>
      </c>
      <c r="J51" s="63" t="s">
        <v>1177</v>
      </c>
      <c r="K51" s="79" t="s">
        <v>1625</v>
      </c>
      <c r="L51" s="64">
        <v>4</v>
      </c>
      <c r="M51" s="66" t="s">
        <v>399</v>
      </c>
      <c r="N51" s="65">
        <v>22</v>
      </c>
      <c r="O51" s="64" t="s">
        <v>1507</v>
      </c>
      <c r="P51" s="63" t="s">
        <v>1779</v>
      </c>
      <c r="Q51" s="70"/>
      <c r="R51" s="42" t="s">
        <v>1554</v>
      </c>
      <c r="S51" s="42" t="s">
        <v>1553</v>
      </c>
      <c r="T51" s="42" t="s">
        <v>1552</v>
      </c>
      <c r="U51" s="42" t="s">
        <v>1551</v>
      </c>
      <c r="V51" s="42" t="s">
        <v>1550</v>
      </c>
      <c r="W51" s="42" t="str">
        <f t="shared" si="1"/>
        <v>算数501</v>
      </c>
    </row>
    <row r="52" spans="1:23" ht="24.95" customHeight="1" x14ac:dyDescent="0.15">
      <c r="A52" s="41" t="str">
        <f t="shared" si="0"/>
        <v>002050</v>
      </c>
      <c r="B52" s="63" t="s">
        <v>1556</v>
      </c>
      <c r="C52" s="68" t="s">
        <v>1555</v>
      </c>
      <c r="D52" s="59">
        <v>50</v>
      </c>
      <c r="E52" s="59" t="s">
        <v>400</v>
      </c>
      <c r="F52" s="63" t="s">
        <v>420</v>
      </c>
      <c r="G52" s="68" t="s">
        <v>143</v>
      </c>
      <c r="H52" s="68">
        <v>32</v>
      </c>
      <c r="I52" s="63" t="s">
        <v>165</v>
      </c>
      <c r="J52" s="63" t="s">
        <v>1177</v>
      </c>
      <c r="K52" s="79" t="s">
        <v>1624</v>
      </c>
      <c r="L52" s="64">
        <v>4</v>
      </c>
      <c r="M52" s="66" t="s">
        <v>451</v>
      </c>
      <c r="N52" s="65">
        <v>26</v>
      </c>
      <c r="O52" s="64" t="s">
        <v>1507</v>
      </c>
      <c r="P52" s="63" t="s">
        <v>1779</v>
      </c>
      <c r="Q52" s="70"/>
      <c r="R52" s="42" t="s">
        <v>1554</v>
      </c>
      <c r="S52" s="42" t="s">
        <v>1553</v>
      </c>
      <c r="T52" s="42" t="s">
        <v>1552</v>
      </c>
      <c r="U52" s="42" t="s">
        <v>1551</v>
      </c>
      <c r="V52" s="42" t="s">
        <v>1550</v>
      </c>
      <c r="W52" s="42" t="str">
        <f t="shared" si="1"/>
        <v>算数501</v>
      </c>
    </row>
    <row r="53" spans="1:23" ht="24.95" customHeight="1" x14ac:dyDescent="0.15">
      <c r="A53" s="41" t="str">
        <f t="shared" si="0"/>
        <v>002051</v>
      </c>
      <c r="B53" s="63" t="s">
        <v>1556</v>
      </c>
      <c r="C53" s="68" t="s">
        <v>1555</v>
      </c>
      <c r="D53" s="59">
        <v>51</v>
      </c>
      <c r="E53" s="59" t="s">
        <v>400</v>
      </c>
      <c r="F53" s="63" t="s">
        <v>420</v>
      </c>
      <c r="G53" s="68" t="s">
        <v>143</v>
      </c>
      <c r="H53" s="68">
        <v>32</v>
      </c>
      <c r="I53" s="63" t="s">
        <v>165</v>
      </c>
      <c r="J53" s="63" t="s">
        <v>1058</v>
      </c>
      <c r="K53" s="79" t="s">
        <v>1623</v>
      </c>
      <c r="L53" s="64">
        <v>3</v>
      </c>
      <c r="M53" s="66" t="s">
        <v>399</v>
      </c>
      <c r="N53" s="65">
        <v>22</v>
      </c>
      <c r="O53" s="64" t="s">
        <v>1507</v>
      </c>
      <c r="P53" s="63" t="s">
        <v>1779</v>
      </c>
      <c r="Q53" s="70"/>
      <c r="R53" s="42" t="s">
        <v>1554</v>
      </c>
      <c r="S53" s="42" t="s">
        <v>1553</v>
      </c>
      <c r="T53" s="42" t="s">
        <v>1552</v>
      </c>
      <c r="U53" s="42" t="s">
        <v>1551</v>
      </c>
      <c r="V53" s="42" t="s">
        <v>1550</v>
      </c>
      <c r="W53" s="42" t="str">
        <f t="shared" si="1"/>
        <v>算数502</v>
      </c>
    </row>
    <row r="54" spans="1:23" ht="24.95" customHeight="1" x14ac:dyDescent="0.15">
      <c r="A54" s="41" t="str">
        <f t="shared" si="0"/>
        <v>002052</v>
      </c>
      <c r="B54" s="63" t="s">
        <v>1556</v>
      </c>
      <c r="C54" s="68" t="s">
        <v>1555</v>
      </c>
      <c r="D54" s="59">
        <v>52</v>
      </c>
      <c r="E54" s="59" t="s">
        <v>400</v>
      </c>
      <c r="F54" s="63" t="s">
        <v>420</v>
      </c>
      <c r="G54" s="68" t="s">
        <v>143</v>
      </c>
      <c r="H54" s="68">
        <v>32</v>
      </c>
      <c r="I54" s="63" t="s">
        <v>165</v>
      </c>
      <c r="J54" s="63" t="s">
        <v>1058</v>
      </c>
      <c r="K54" s="79" t="s">
        <v>1622</v>
      </c>
      <c r="L54" s="64">
        <v>3</v>
      </c>
      <c r="M54" s="66" t="s">
        <v>451</v>
      </c>
      <c r="N54" s="65">
        <v>26</v>
      </c>
      <c r="O54" s="64" t="s">
        <v>1507</v>
      </c>
      <c r="P54" s="63" t="s">
        <v>1779</v>
      </c>
      <c r="Q54" s="70"/>
      <c r="R54" s="42" t="s">
        <v>1554</v>
      </c>
      <c r="S54" s="42" t="s">
        <v>1553</v>
      </c>
      <c r="T54" s="42" t="s">
        <v>1552</v>
      </c>
      <c r="U54" s="42" t="s">
        <v>1551</v>
      </c>
      <c r="V54" s="42" t="s">
        <v>1550</v>
      </c>
      <c r="W54" s="42" t="str">
        <f t="shared" si="1"/>
        <v>算数502</v>
      </c>
    </row>
    <row r="55" spans="1:23" ht="24.95" customHeight="1" x14ac:dyDescent="0.15">
      <c r="A55" s="41" t="str">
        <f t="shared" si="0"/>
        <v>002053</v>
      </c>
      <c r="B55" s="63" t="s">
        <v>1556</v>
      </c>
      <c r="C55" s="68" t="s">
        <v>1555</v>
      </c>
      <c r="D55" s="59">
        <v>53</v>
      </c>
      <c r="E55" s="59" t="s">
        <v>400</v>
      </c>
      <c r="F55" s="63" t="s">
        <v>420</v>
      </c>
      <c r="G55" s="68" t="s">
        <v>137</v>
      </c>
      <c r="H55" s="68">
        <v>32</v>
      </c>
      <c r="I55" s="63" t="s">
        <v>165</v>
      </c>
      <c r="J55" s="63" t="s">
        <v>1173</v>
      </c>
      <c r="K55" s="79" t="s">
        <v>1621</v>
      </c>
      <c r="L55" s="64">
        <v>9</v>
      </c>
      <c r="M55" s="66" t="s">
        <v>399</v>
      </c>
      <c r="N55" s="65">
        <v>22</v>
      </c>
      <c r="O55" s="64" t="s">
        <v>1507</v>
      </c>
      <c r="P55" s="63" t="s">
        <v>1779</v>
      </c>
      <c r="Q55" s="70"/>
      <c r="R55" s="42" t="s">
        <v>1554</v>
      </c>
      <c r="S55" s="42" t="s">
        <v>1553</v>
      </c>
      <c r="T55" s="42" t="s">
        <v>1552</v>
      </c>
      <c r="U55" s="42" t="s">
        <v>1551</v>
      </c>
      <c r="V55" s="42" t="s">
        <v>1550</v>
      </c>
      <c r="W55" s="42" t="str">
        <f t="shared" si="1"/>
        <v>算数601</v>
      </c>
    </row>
    <row r="56" spans="1:23" ht="24.95" customHeight="1" x14ac:dyDescent="0.15">
      <c r="A56" s="41" t="str">
        <f t="shared" si="0"/>
        <v>002054</v>
      </c>
      <c r="B56" s="63" t="s">
        <v>1556</v>
      </c>
      <c r="C56" s="68" t="s">
        <v>1555</v>
      </c>
      <c r="D56" s="59">
        <v>54</v>
      </c>
      <c r="E56" s="59" t="s">
        <v>400</v>
      </c>
      <c r="F56" s="63" t="s">
        <v>420</v>
      </c>
      <c r="G56" s="68" t="s">
        <v>137</v>
      </c>
      <c r="H56" s="68">
        <v>32</v>
      </c>
      <c r="I56" s="63" t="s">
        <v>165</v>
      </c>
      <c r="J56" s="63" t="s">
        <v>1173</v>
      </c>
      <c r="K56" s="79" t="s">
        <v>1620</v>
      </c>
      <c r="L56" s="64">
        <v>9</v>
      </c>
      <c r="M56" s="66" t="s">
        <v>451</v>
      </c>
      <c r="N56" s="65">
        <v>26</v>
      </c>
      <c r="O56" s="64" t="s">
        <v>1507</v>
      </c>
      <c r="P56" s="63" t="s">
        <v>1779</v>
      </c>
      <c r="Q56" s="70"/>
      <c r="R56" s="42" t="s">
        <v>1554</v>
      </c>
      <c r="S56" s="42" t="s">
        <v>1553</v>
      </c>
      <c r="T56" s="42" t="s">
        <v>1552</v>
      </c>
      <c r="U56" s="42" t="s">
        <v>1551</v>
      </c>
      <c r="V56" s="42" t="s">
        <v>1550</v>
      </c>
      <c r="W56" s="42" t="str">
        <f t="shared" si="1"/>
        <v>算数601</v>
      </c>
    </row>
    <row r="57" spans="1:23" ht="24.95" customHeight="1" x14ac:dyDescent="0.15">
      <c r="A57" s="41" t="str">
        <f t="shared" si="0"/>
        <v>002055</v>
      </c>
      <c r="B57" s="63" t="s">
        <v>1556</v>
      </c>
      <c r="C57" s="68" t="s">
        <v>1555</v>
      </c>
      <c r="D57" s="59">
        <v>55</v>
      </c>
      <c r="E57" s="59" t="s">
        <v>400</v>
      </c>
      <c r="F57" s="63" t="s">
        <v>420</v>
      </c>
      <c r="G57" s="68" t="s">
        <v>152</v>
      </c>
      <c r="H57" s="68">
        <v>32</v>
      </c>
      <c r="I57" s="63" t="s">
        <v>160</v>
      </c>
      <c r="J57" s="63" t="s">
        <v>1183</v>
      </c>
      <c r="K57" s="67" t="s">
        <v>1619</v>
      </c>
      <c r="L57" s="64">
        <v>5</v>
      </c>
      <c r="M57" s="66" t="s">
        <v>451</v>
      </c>
      <c r="N57" s="65">
        <v>30</v>
      </c>
      <c r="O57" s="64" t="s">
        <v>1507</v>
      </c>
      <c r="P57" s="63" t="s">
        <v>1779</v>
      </c>
      <c r="Q57" s="70"/>
      <c r="R57" s="42" t="s">
        <v>1554</v>
      </c>
      <c r="S57" s="42" t="s">
        <v>1553</v>
      </c>
      <c r="T57" s="42" t="s">
        <v>1552</v>
      </c>
      <c r="U57" s="42" t="s">
        <v>1551</v>
      </c>
      <c r="V57" s="42" t="s">
        <v>1550</v>
      </c>
      <c r="W57" s="42" t="str">
        <f t="shared" si="1"/>
        <v>理科301</v>
      </c>
    </row>
    <row r="58" spans="1:23" ht="24.95" customHeight="1" x14ac:dyDescent="0.15">
      <c r="A58" s="41" t="str">
        <f t="shared" si="0"/>
        <v>002056</v>
      </c>
      <c r="B58" s="63" t="s">
        <v>1556</v>
      </c>
      <c r="C58" s="68" t="s">
        <v>1555</v>
      </c>
      <c r="D58" s="59">
        <v>56</v>
      </c>
      <c r="E58" s="59" t="s">
        <v>400</v>
      </c>
      <c r="F58" s="63" t="s">
        <v>420</v>
      </c>
      <c r="G58" s="68" t="s">
        <v>149</v>
      </c>
      <c r="H58" s="68">
        <v>32</v>
      </c>
      <c r="I58" s="63" t="s">
        <v>160</v>
      </c>
      <c r="J58" s="63" t="s">
        <v>1180</v>
      </c>
      <c r="K58" s="67" t="s">
        <v>1618</v>
      </c>
      <c r="L58" s="64">
        <v>5</v>
      </c>
      <c r="M58" s="66" t="s">
        <v>451</v>
      </c>
      <c r="N58" s="65">
        <v>26</v>
      </c>
      <c r="O58" s="64" t="s">
        <v>1507</v>
      </c>
      <c r="P58" s="63" t="s">
        <v>1779</v>
      </c>
      <c r="Q58" s="70"/>
      <c r="R58" s="42" t="s">
        <v>1554</v>
      </c>
      <c r="S58" s="42" t="s">
        <v>1553</v>
      </c>
      <c r="T58" s="42" t="s">
        <v>1552</v>
      </c>
      <c r="U58" s="42" t="s">
        <v>1551</v>
      </c>
      <c r="V58" s="42" t="s">
        <v>1550</v>
      </c>
      <c r="W58" s="42" t="str">
        <f t="shared" si="1"/>
        <v>理科401</v>
      </c>
    </row>
    <row r="59" spans="1:23" ht="24.95" customHeight="1" x14ac:dyDescent="0.15">
      <c r="A59" s="41" t="str">
        <f t="shared" si="0"/>
        <v>002057</v>
      </c>
      <c r="B59" s="63" t="s">
        <v>1556</v>
      </c>
      <c r="C59" s="68" t="s">
        <v>1555</v>
      </c>
      <c r="D59" s="59">
        <v>57</v>
      </c>
      <c r="E59" s="59" t="s">
        <v>400</v>
      </c>
      <c r="F59" s="63" t="s">
        <v>420</v>
      </c>
      <c r="G59" s="68" t="s">
        <v>143</v>
      </c>
      <c r="H59" s="68">
        <v>32</v>
      </c>
      <c r="I59" s="63" t="s">
        <v>160</v>
      </c>
      <c r="J59" s="63" t="s">
        <v>1177</v>
      </c>
      <c r="K59" s="67" t="s">
        <v>1617</v>
      </c>
      <c r="L59" s="64">
        <v>5</v>
      </c>
      <c r="M59" s="66" t="s">
        <v>451</v>
      </c>
      <c r="N59" s="65">
        <v>26</v>
      </c>
      <c r="O59" s="64" t="s">
        <v>1507</v>
      </c>
      <c r="P59" s="63" t="s">
        <v>1779</v>
      </c>
      <c r="Q59" s="70"/>
      <c r="R59" s="42" t="s">
        <v>1554</v>
      </c>
      <c r="S59" s="42" t="s">
        <v>1553</v>
      </c>
      <c r="T59" s="42" t="s">
        <v>1552</v>
      </c>
      <c r="U59" s="42" t="s">
        <v>1551</v>
      </c>
      <c r="V59" s="42" t="s">
        <v>1550</v>
      </c>
      <c r="W59" s="42" t="str">
        <f t="shared" si="1"/>
        <v>理科501</v>
      </c>
    </row>
    <row r="60" spans="1:23" ht="24.95" customHeight="1" x14ac:dyDescent="0.15">
      <c r="A60" s="41" t="str">
        <f t="shared" si="0"/>
        <v>002058</v>
      </c>
      <c r="B60" s="63" t="s">
        <v>1556</v>
      </c>
      <c r="C60" s="68" t="s">
        <v>1555</v>
      </c>
      <c r="D60" s="59">
        <v>58</v>
      </c>
      <c r="E60" s="59" t="s">
        <v>400</v>
      </c>
      <c r="F60" s="63" t="s">
        <v>420</v>
      </c>
      <c r="G60" s="68" t="s">
        <v>137</v>
      </c>
      <c r="H60" s="68">
        <v>32</v>
      </c>
      <c r="I60" s="63" t="s">
        <v>160</v>
      </c>
      <c r="J60" s="63" t="s">
        <v>1173</v>
      </c>
      <c r="K60" s="67" t="s">
        <v>1616</v>
      </c>
      <c r="L60" s="64">
        <v>6</v>
      </c>
      <c r="M60" s="66" t="s">
        <v>451</v>
      </c>
      <c r="N60" s="65">
        <v>26</v>
      </c>
      <c r="O60" s="64" t="s">
        <v>1507</v>
      </c>
      <c r="P60" s="63" t="s">
        <v>1779</v>
      </c>
      <c r="Q60" s="70"/>
      <c r="R60" s="42" t="s">
        <v>1554</v>
      </c>
      <c r="S60" s="42" t="s">
        <v>1553</v>
      </c>
      <c r="T60" s="42" t="s">
        <v>1552</v>
      </c>
      <c r="U60" s="42" t="s">
        <v>1551</v>
      </c>
      <c r="V60" s="42" t="s">
        <v>1550</v>
      </c>
      <c r="W60" s="42" t="str">
        <f t="shared" si="1"/>
        <v>理科601</v>
      </c>
    </row>
    <row r="61" spans="1:23" ht="24.95" customHeight="1" x14ac:dyDescent="0.15">
      <c r="A61" s="41" t="str">
        <f t="shared" si="0"/>
        <v>002059</v>
      </c>
      <c r="B61" s="63" t="s">
        <v>1556</v>
      </c>
      <c r="C61" s="68" t="s">
        <v>1555</v>
      </c>
      <c r="D61" s="59">
        <v>59</v>
      </c>
      <c r="E61" s="59" t="s">
        <v>400</v>
      </c>
      <c r="F61" s="63" t="s">
        <v>420</v>
      </c>
      <c r="G61" s="68" t="s">
        <v>217</v>
      </c>
      <c r="H61" s="68">
        <v>32</v>
      </c>
      <c r="I61" s="63" t="s">
        <v>646</v>
      </c>
      <c r="J61" s="63" t="s">
        <v>1189</v>
      </c>
      <c r="K61" s="67" t="s">
        <v>1615</v>
      </c>
      <c r="L61" s="64">
        <v>1</v>
      </c>
      <c r="M61" s="66" t="s">
        <v>451</v>
      </c>
      <c r="N61" s="65">
        <v>30</v>
      </c>
      <c r="O61" s="64" t="s">
        <v>1613</v>
      </c>
      <c r="P61" s="63" t="s">
        <v>1779</v>
      </c>
      <c r="Q61" s="70"/>
      <c r="R61" s="42" t="s">
        <v>1554</v>
      </c>
      <c r="S61" s="42" t="s">
        <v>1553</v>
      </c>
      <c r="T61" s="42" t="s">
        <v>1552</v>
      </c>
      <c r="U61" s="42" t="s">
        <v>1551</v>
      </c>
      <c r="V61" s="42" t="s">
        <v>1550</v>
      </c>
      <c r="W61" s="42" t="str">
        <f t="shared" si="1"/>
        <v>生活101</v>
      </c>
    </row>
    <row r="62" spans="1:23" ht="24.95" customHeight="1" x14ac:dyDescent="0.15">
      <c r="A62" s="41" t="str">
        <f t="shared" si="0"/>
        <v>002060</v>
      </c>
      <c r="B62" s="63" t="s">
        <v>1556</v>
      </c>
      <c r="C62" s="68" t="s">
        <v>1555</v>
      </c>
      <c r="D62" s="59">
        <v>60</v>
      </c>
      <c r="E62" s="59" t="s">
        <v>400</v>
      </c>
      <c r="F62" s="63" t="s">
        <v>420</v>
      </c>
      <c r="G62" s="68" t="s">
        <v>217</v>
      </c>
      <c r="H62" s="68">
        <v>32</v>
      </c>
      <c r="I62" s="63" t="s">
        <v>646</v>
      </c>
      <c r="J62" s="63" t="s">
        <v>1065</v>
      </c>
      <c r="K62" s="67" t="s">
        <v>1614</v>
      </c>
      <c r="L62" s="64">
        <v>1</v>
      </c>
      <c r="M62" s="66" t="s">
        <v>451</v>
      </c>
      <c r="N62" s="65">
        <v>30</v>
      </c>
      <c r="O62" s="64" t="s">
        <v>1613</v>
      </c>
      <c r="P62" s="63" t="s">
        <v>1779</v>
      </c>
      <c r="Q62" s="70"/>
      <c r="R62" s="42" t="s">
        <v>1554</v>
      </c>
      <c r="S62" s="42" t="s">
        <v>1553</v>
      </c>
      <c r="T62" s="42" t="s">
        <v>1552</v>
      </c>
      <c r="U62" s="42" t="s">
        <v>1551</v>
      </c>
      <c r="V62" s="42" t="s">
        <v>1550</v>
      </c>
      <c r="W62" s="42" t="str">
        <f t="shared" si="1"/>
        <v>生活102</v>
      </c>
    </row>
    <row r="63" spans="1:23" ht="24.95" customHeight="1" x14ac:dyDescent="0.15">
      <c r="A63" s="41" t="str">
        <f t="shared" si="0"/>
        <v>002061</v>
      </c>
      <c r="B63" s="63" t="s">
        <v>1556</v>
      </c>
      <c r="C63" s="68" t="s">
        <v>1555</v>
      </c>
      <c r="D63" s="59">
        <v>61</v>
      </c>
      <c r="E63" s="59" t="s">
        <v>400</v>
      </c>
      <c r="F63" s="63" t="s">
        <v>420</v>
      </c>
      <c r="G63" s="68" t="s">
        <v>488</v>
      </c>
      <c r="H63" s="68">
        <v>32</v>
      </c>
      <c r="I63" s="63" t="s">
        <v>1400</v>
      </c>
      <c r="J63" s="63" t="s">
        <v>1177</v>
      </c>
      <c r="K63" s="67" t="s">
        <v>1612</v>
      </c>
      <c r="L63" s="64">
        <v>4</v>
      </c>
      <c r="M63" s="66" t="s">
        <v>451</v>
      </c>
      <c r="N63" s="65">
        <v>26</v>
      </c>
      <c r="O63" s="64" t="s">
        <v>1507</v>
      </c>
      <c r="P63" s="63" t="s">
        <v>1779</v>
      </c>
      <c r="Q63" s="70"/>
      <c r="R63" s="42" t="s">
        <v>1554</v>
      </c>
      <c r="S63" s="42" t="s">
        <v>1553</v>
      </c>
      <c r="T63" s="42" t="s">
        <v>1552</v>
      </c>
      <c r="U63" s="42" t="s">
        <v>1551</v>
      </c>
      <c r="V63" s="42" t="s">
        <v>1550</v>
      </c>
      <c r="W63" s="42" t="str">
        <f t="shared" si="1"/>
        <v>家庭501</v>
      </c>
    </row>
    <row r="64" spans="1:23" ht="24.95" customHeight="1" x14ac:dyDescent="0.15">
      <c r="A64" s="41" t="str">
        <f t="shared" si="0"/>
        <v>002062</v>
      </c>
      <c r="B64" s="63" t="s">
        <v>1556</v>
      </c>
      <c r="C64" s="68" t="s">
        <v>1555</v>
      </c>
      <c r="D64" s="59">
        <v>62</v>
      </c>
      <c r="E64" s="59" t="s">
        <v>400</v>
      </c>
      <c r="F64" s="63" t="s">
        <v>420</v>
      </c>
      <c r="G64" s="68" t="s">
        <v>490</v>
      </c>
      <c r="H64" s="68">
        <v>32</v>
      </c>
      <c r="I64" s="63" t="s">
        <v>487</v>
      </c>
      <c r="J64" s="63" t="s">
        <v>1183</v>
      </c>
      <c r="K64" s="67" t="s">
        <v>1611</v>
      </c>
      <c r="L64" s="64">
        <v>1</v>
      </c>
      <c r="M64" s="66" t="s">
        <v>451</v>
      </c>
      <c r="N64" s="65">
        <v>30</v>
      </c>
      <c r="O64" s="64" t="s">
        <v>1507</v>
      </c>
      <c r="P64" s="63" t="s">
        <v>1779</v>
      </c>
      <c r="Q64" s="70"/>
      <c r="R64" s="42" t="s">
        <v>1554</v>
      </c>
      <c r="S64" s="42" t="s">
        <v>1553</v>
      </c>
      <c r="T64" s="42" t="s">
        <v>1552</v>
      </c>
      <c r="U64" s="42" t="s">
        <v>1551</v>
      </c>
      <c r="V64" s="42" t="s">
        <v>1550</v>
      </c>
      <c r="W64" s="42" t="str">
        <f t="shared" si="1"/>
        <v>保健301</v>
      </c>
    </row>
    <row r="65" spans="1:23" ht="24.95" customHeight="1" x14ac:dyDescent="0.15">
      <c r="A65" s="41" t="str">
        <f t="shared" si="0"/>
        <v>002063</v>
      </c>
      <c r="B65" s="63" t="s">
        <v>1556</v>
      </c>
      <c r="C65" s="68" t="s">
        <v>1555</v>
      </c>
      <c r="D65" s="59">
        <v>63</v>
      </c>
      <c r="E65" s="59" t="s">
        <v>400</v>
      </c>
      <c r="F65" s="63" t="s">
        <v>420</v>
      </c>
      <c r="G65" s="68" t="s">
        <v>488</v>
      </c>
      <c r="H65" s="68">
        <v>32</v>
      </c>
      <c r="I65" s="63" t="s">
        <v>487</v>
      </c>
      <c r="J65" s="63" t="s">
        <v>1177</v>
      </c>
      <c r="K65" s="67" t="s">
        <v>1610</v>
      </c>
      <c r="L65" s="64">
        <v>2</v>
      </c>
      <c r="M65" s="66" t="s">
        <v>451</v>
      </c>
      <c r="N65" s="65">
        <v>26</v>
      </c>
      <c r="O65" s="64" t="s">
        <v>1507</v>
      </c>
      <c r="P65" s="63" t="s">
        <v>1779</v>
      </c>
      <c r="Q65" s="70"/>
      <c r="R65" s="42" t="s">
        <v>1554</v>
      </c>
      <c r="S65" s="42" t="s">
        <v>1553</v>
      </c>
      <c r="T65" s="42" t="s">
        <v>1552</v>
      </c>
      <c r="U65" s="42" t="s">
        <v>1551</v>
      </c>
      <c r="V65" s="42" t="s">
        <v>1550</v>
      </c>
      <c r="W65" s="42" t="str">
        <f t="shared" si="1"/>
        <v>保健501</v>
      </c>
    </row>
    <row r="66" spans="1:23" ht="24.95" customHeight="1" x14ac:dyDescent="0.15">
      <c r="A66" s="41" t="str">
        <f t="shared" si="0"/>
        <v>002064</v>
      </c>
      <c r="B66" s="63" t="s">
        <v>1556</v>
      </c>
      <c r="C66" s="68" t="s">
        <v>1555</v>
      </c>
      <c r="D66" s="59">
        <v>64</v>
      </c>
      <c r="E66" s="59" t="s">
        <v>400</v>
      </c>
      <c r="F66" s="63" t="s">
        <v>420</v>
      </c>
      <c r="G66" s="68" t="s">
        <v>143</v>
      </c>
      <c r="H66" s="68">
        <v>32</v>
      </c>
      <c r="I66" s="63" t="s">
        <v>135</v>
      </c>
      <c r="J66" s="63" t="s">
        <v>1177</v>
      </c>
      <c r="K66" s="67" t="s">
        <v>1609</v>
      </c>
      <c r="L66" s="64">
        <v>2</v>
      </c>
      <c r="M66" s="66" t="s">
        <v>451</v>
      </c>
      <c r="N66" s="65">
        <v>26</v>
      </c>
      <c r="O66" s="64" t="s">
        <v>1507</v>
      </c>
      <c r="P66" s="63" t="s">
        <v>1779</v>
      </c>
      <c r="Q66" s="70" t="s">
        <v>1607</v>
      </c>
      <c r="R66" s="42" t="s">
        <v>1554</v>
      </c>
      <c r="S66" s="42" t="s">
        <v>1553</v>
      </c>
      <c r="T66" s="42" t="s">
        <v>1552</v>
      </c>
      <c r="U66" s="42" t="s">
        <v>1551</v>
      </c>
      <c r="V66" s="42" t="s">
        <v>1550</v>
      </c>
      <c r="W66" s="42" t="str">
        <f t="shared" si="1"/>
        <v>英語501</v>
      </c>
    </row>
    <row r="67" spans="1:23" ht="24.95" customHeight="1" x14ac:dyDescent="0.15">
      <c r="A67" s="41" t="str">
        <f t="shared" ref="A67:A130" si="2">CONCATENATE(TEXT(C67,"000"),(TEXT(D67,"000")))</f>
        <v>002065</v>
      </c>
      <c r="B67" s="63" t="s">
        <v>1556</v>
      </c>
      <c r="C67" s="68" t="s">
        <v>1555</v>
      </c>
      <c r="D67" s="59">
        <v>65</v>
      </c>
      <c r="E67" s="59" t="s">
        <v>400</v>
      </c>
      <c r="F67" s="63" t="s">
        <v>420</v>
      </c>
      <c r="G67" s="68" t="s">
        <v>488</v>
      </c>
      <c r="H67" s="68">
        <v>32</v>
      </c>
      <c r="I67" s="63" t="s">
        <v>135</v>
      </c>
      <c r="J67" s="63" t="s">
        <v>1058</v>
      </c>
      <c r="K67" s="67" t="s">
        <v>1701</v>
      </c>
      <c r="L67" s="64">
        <v>1</v>
      </c>
      <c r="M67" s="66" t="s">
        <v>451</v>
      </c>
      <c r="N67" s="65">
        <v>26</v>
      </c>
      <c r="O67" s="64" t="s">
        <v>1507</v>
      </c>
      <c r="P67" s="63" t="s">
        <v>1779</v>
      </c>
      <c r="Q67" s="70" t="s">
        <v>1608</v>
      </c>
      <c r="R67" s="42" t="s">
        <v>1554</v>
      </c>
      <c r="S67" s="42" t="s">
        <v>1553</v>
      </c>
      <c r="T67" s="42" t="s">
        <v>1552</v>
      </c>
      <c r="U67" s="42" t="s">
        <v>1551</v>
      </c>
      <c r="V67" s="42" t="s">
        <v>1550</v>
      </c>
      <c r="W67" s="42" t="str">
        <f t="shared" ref="W67:W130" si="3">CONCATENATE(I67,J67)</f>
        <v>英語502</v>
      </c>
    </row>
    <row r="68" spans="1:23" ht="24.95" customHeight="1" x14ac:dyDescent="0.15">
      <c r="A68" s="41" t="str">
        <f t="shared" si="2"/>
        <v>002066</v>
      </c>
      <c r="B68" s="63" t="s">
        <v>1556</v>
      </c>
      <c r="C68" s="68" t="s">
        <v>1555</v>
      </c>
      <c r="D68" s="59">
        <v>66</v>
      </c>
      <c r="E68" s="59" t="s">
        <v>400</v>
      </c>
      <c r="F68" s="63" t="s">
        <v>420</v>
      </c>
      <c r="G68" s="68" t="s">
        <v>137</v>
      </c>
      <c r="H68" s="68">
        <v>32</v>
      </c>
      <c r="I68" s="63" t="s">
        <v>135</v>
      </c>
      <c r="J68" s="63" t="s">
        <v>1173</v>
      </c>
      <c r="K68" s="67" t="s">
        <v>1702</v>
      </c>
      <c r="L68" s="64">
        <v>2</v>
      </c>
      <c r="M68" s="66" t="s">
        <v>451</v>
      </c>
      <c r="N68" s="65">
        <v>26</v>
      </c>
      <c r="O68" s="64" t="s">
        <v>1507</v>
      </c>
      <c r="P68" s="63" t="s">
        <v>1779</v>
      </c>
      <c r="Q68" s="70" t="s">
        <v>1607</v>
      </c>
      <c r="R68" s="42" t="s">
        <v>1554</v>
      </c>
      <c r="S68" s="42" t="s">
        <v>1553</v>
      </c>
      <c r="T68" s="42" t="s">
        <v>1552</v>
      </c>
      <c r="U68" s="42" t="s">
        <v>1551</v>
      </c>
      <c r="V68" s="42" t="s">
        <v>1550</v>
      </c>
      <c r="W68" s="42" t="str">
        <f t="shared" si="3"/>
        <v>英語601</v>
      </c>
    </row>
    <row r="69" spans="1:23" ht="24.95" customHeight="1" x14ac:dyDescent="0.15">
      <c r="A69" s="41" t="str">
        <f t="shared" si="2"/>
        <v>002067</v>
      </c>
      <c r="B69" s="63" t="s">
        <v>1556</v>
      </c>
      <c r="C69" s="68" t="s">
        <v>1555</v>
      </c>
      <c r="D69" s="59">
        <v>67</v>
      </c>
      <c r="E69" s="59" t="s">
        <v>400</v>
      </c>
      <c r="F69" s="63" t="s">
        <v>420</v>
      </c>
      <c r="G69" s="68" t="s">
        <v>158</v>
      </c>
      <c r="H69" s="68">
        <v>32</v>
      </c>
      <c r="I69" s="63" t="s">
        <v>145</v>
      </c>
      <c r="J69" s="63" t="s">
        <v>1189</v>
      </c>
      <c r="K69" s="67" t="s">
        <v>1606</v>
      </c>
      <c r="L69" s="64">
        <v>1</v>
      </c>
      <c r="M69" s="66" t="s">
        <v>451</v>
      </c>
      <c r="N69" s="65">
        <v>30</v>
      </c>
      <c r="O69" s="64" t="s">
        <v>1507</v>
      </c>
      <c r="P69" s="63" t="s">
        <v>1779</v>
      </c>
      <c r="Q69" s="70"/>
      <c r="R69" s="42" t="s">
        <v>1554</v>
      </c>
      <c r="S69" s="42" t="s">
        <v>1553</v>
      </c>
      <c r="T69" s="42" t="s">
        <v>1552</v>
      </c>
      <c r="U69" s="42" t="s">
        <v>1551</v>
      </c>
      <c r="V69" s="42" t="s">
        <v>1550</v>
      </c>
      <c r="W69" s="42" t="str">
        <f t="shared" si="3"/>
        <v>道徳101</v>
      </c>
    </row>
    <row r="70" spans="1:23" ht="24.95" customHeight="1" x14ac:dyDescent="0.15">
      <c r="A70" s="41" t="str">
        <f t="shared" si="2"/>
        <v>002068</v>
      </c>
      <c r="B70" s="63" t="s">
        <v>1556</v>
      </c>
      <c r="C70" s="68" t="s">
        <v>1555</v>
      </c>
      <c r="D70" s="59">
        <v>68</v>
      </c>
      <c r="E70" s="59" t="s">
        <v>400</v>
      </c>
      <c r="F70" s="63" t="s">
        <v>420</v>
      </c>
      <c r="G70" s="68" t="s">
        <v>155</v>
      </c>
      <c r="H70" s="68">
        <v>32</v>
      </c>
      <c r="I70" s="63" t="s">
        <v>145</v>
      </c>
      <c r="J70" s="63" t="s">
        <v>1186</v>
      </c>
      <c r="K70" s="67" t="s">
        <v>1605</v>
      </c>
      <c r="L70" s="64">
        <v>2</v>
      </c>
      <c r="M70" s="66" t="s">
        <v>451</v>
      </c>
      <c r="N70" s="65">
        <v>30</v>
      </c>
      <c r="O70" s="64" t="s">
        <v>1507</v>
      </c>
      <c r="P70" s="63" t="s">
        <v>1779</v>
      </c>
      <c r="Q70" s="70"/>
      <c r="R70" s="42" t="s">
        <v>1554</v>
      </c>
      <c r="S70" s="42" t="s">
        <v>1553</v>
      </c>
      <c r="T70" s="42" t="s">
        <v>1552</v>
      </c>
      <c r="U70" s="42" t="s">
        <v>1551</v>
      </c>
      <c r="V70" s="42" t="s">
        <v>1550</v>
      </c>
      <c r="W70" s="42" t="str">
        <f t="shared" si="3"/>
        <v>道徳201</v>
      </c>
    </row>
    <row r="71" spans="1:23" ht="24.95" customHeight="1" x14ac:dyDescent="0.15">
      <c r="A71" s="41" t="str">
        <f t="shared" si="2"/>
        <v>002069</v>
      </c>
      <c r="B71" s="63" t="s">
        <v>1556</v>
      </c>
      <c r="C71" s="68" t="s">
        <v>1555</v>
      </c>
      <c r="D71" s="59">
        <v>69</v>
      </c>
      <c r="E71" s="59" t="s">
        <v>400</v>
      </c>
      <c r="F71" s="63" t="s">
        <v>420</v>
      </c>
      <c r="G71" s="68" t="s">
        <v>152</v>
      </c>
      <c r="H71" s="68">
        <v>32</v>
      </c>
      <c r="I71" s="63" t="s">
        <v>145</v>
      </c>
      <c r="J71" s="63" t="s">
        <v>1183</v>
      </c>
      <c r="K71" s="67" t="s">
        <v>1604</v>
      </c>
      <c r="L71" s="64">
        <v>2</v>
      </c>
      <c r="M71" s="66" t="s">
        <v>451</v>
      </c>
      <c r="N71" s="65">
        <v>30</v>
      </c>
      <c r="O71" s="64" t="s">
        <v>1507</v>
      </c>
      <c r="P71" s="63" t="s">
        <v>1779</v>
      </c>
      <c r="Q71" s="70"/>
      <c r="R71" s="42" t="s">
        <v>1554</v>
      </c>
      <c r="S71" s="42" t="s">
        <v>1553</v>
      </c>
      <c r="T71" s="42" t="s">
        <v>1552</v>
      </c>
      <c r="U71" s="42" t="s">
        <v>1551</v>
      </c>
      <c r="V71" s="42" t="s">
        <v>1550</v>
      </c>
      <c r="W71" s="42" t="str">
        <f t="shared" si="3"/>
        <v>道徳301</v>
      </c>
    </row>
    <row r="72" spans="1:23" ht="24.95" customHeight="1" x14ac:dyDescent="0.15">
      <c r="A72" s="41" t="str">
        <f t="shared" si="2"/>
        <v>002070</v>
      </c>
      <c r="B72" s="63" t="s">
        <v>1556</v>
      </c>
      <c r="C72" s="68" t="s">
        <v>1555</v>
      </c>
      <c r="D72" s="59">
        <v>70</v>
      </c>
      <c r="E72" s="59" t="s">
        <v>400</v>
      </c>
      <c r="F72" s="63" t="s">
        <v>420</v>
      </c>
      <c r="G72" s="68" t="s">
        <v>149</v>
      </c>
      <c r="H72" s="68">
        <v>32</v>
      </c>
      <c r="I72" s="63" t="s">
        <v>145</v>
      </c>
      <c r="J72" s="63" t="s">
        <v>1180</v>
      </c>
      <c r="K72" s="67" t="s">
        <v>1603</v>
      </c>
      <c r="L72" s="64">
        <v>2</v>
      </c>
      <c r="M72" s="66" t="s">
        <v>451</v>
      </c>
      <c r="N72" s="65">
        <v>26</v>
      </c>
      <c r="O72" s="64" t="s">
        <v>1507</v>
      </c>
      <c r="P72" s="63" t="s">
        <v>1779</v>
      </c>
      <c r="Q72" s="70"/>
      <c r="R72" s="42" t="s">
        <v>1554</v>
      </c>
      <c r="S72" s="42" t="s">
        <v>1553</v>
      </c>
      <c r="T72" s="42" t="s">
        <v>1552</v>
      </c>
      <c r="U72" s="42" t="s">
        <v>1551</v>
      </c>
      <c r="V72" s="42" t="s">
        <v>1550</v>
      </c>
      <c r="W72" s="42" t="str">
        <f t="shared" si="3"/>
        <v>道徳401</v>
      </c>
    </row>
    <row r="73" spans="1:23" ht="24.95" customHeight="1" x14ac:dyDescent="0.15">
      <c r="A73" s="41" t="str">
        <f t="shared" si="2"/>
        <v>002071</v>
      </c>
      <c r="B73" s="63" t="s">
        <v>1556</v>
      </c>
      <c r="C73" s="68" t="s">
        <v>1555</v>
      </c>
      <c r="D73" s="59">
        <v>71</v>
      </c>
      <c r="E73" s="59" t="s">
        <v>400</v>
      </c>
      <c r="F73" s="63" t="s">
        <v>420</v>
      </c>
      <c r="G73" s="68" t="s">
        <v>143</v>
      </c>
      <c r="H73" s="68">
        <v>32</v>
      </c>
      <c r="I73" s="63" t="s">
        <v>145</v>
      </c>
      <c r="J73" s="63" t="s">
        <v>1177</v>
      </c>
      <c r="K73" s="67" t="s">
        <v>1602</v>
      </c>
      <c r="L73" s="64">
        <v>3</v>
      </c>
      <c r="M73" s="66" t="s">
        <v>451</v>
      </c>
      <c r="N73" s="65">
        <v>26</v>
      </c>
      <c r="O73" s="64" t="s">
        <v>1507</v>
      </c>
      <c r="P73" s="63" t="s">
        <v>1779</v>
      </c>
      <c r="Q73" s="70"/>
      <c r="R73" s="42" t="s">
        <v>1554</v>
      </c>
      <c r="S73" s="42" t="s">
        <v>1553</v>
      </c>
      <c r="T73" s="42" t="s">
        <v>1552</v>
      </c>
      <c r="U73" s="42" t="s">
        <v>1551</v>
      </c>
      <c r="V73" s="42" t="s">
        <v>1550</v>
      </c>
      <c r="W73" s="42" t="str">
        <f t="shared" si="3"/>
        <v>道徳501</v>
      </c>
    </row>
    <row r="74" spans="1:23" ht="24.95" customHeight="1" x14ac:dyDescent="0.15">
      <c r="A74" s="41" t="str">
        <f t="shared" si="2"/>
        <v>002072</v>
      </c>
      <c r="B74" s="63" t="s">
        <v>1556</v>
      </c>
      <c r="C74" s="68" t="s">
        <v>1555</v>
      </c>
      <c r="D74" s="59">
        <v>72</v>
      </c>
      <c r="E74" s="59" t="s">
        <v>400</v>
      </c>
      <c r="F74" s="63" t="s">
        <v>420</v>
      </c>
      <c r="G74" s="68" t="s">
        <v>137</v>
      </c>
      <c r="H74" s="68">
        <v>32</v>
      </c>
      <c r="I74" s="63" t="s">
        <v>145</v>
      </c>
      <c r="J74" s="66" t="s">
        <v>1173</v>
      </c>
      <c r="K74" s="67" t="s">
        <v>1601</v>
      </c>
      <c r="L74" s="64">
        <v>3</v>
      </c>
      <c r="M74" s="66" t="s">
        <v>451</v>
      </c>
      <c r="N74" s="65">
        <v>26</v>
      </c>
      <c r="O74" s="64" t="s">
        <v>1507</v>
      </c>
      <c r="P74" s="63" t="s">
        <v>1779</v>
      </c>
      <c r="Q74" s="70"/>
      <c r="R74" s="42" t="s">
        <v>1554</v>
      </c>
      <c r="S74" s="42" t="s">
        <v>1553</v>
      </c>
      <c r="T74" s="42" t="s">
        <v>1552</v>
      </c>
      <c r="U74" s="42" t="s">
        <v>1551</v>
      </c>
      <c r="V74" s="42" t="s">
        <v>1550</v>
      </c>
      <c r="W74" s="42" t="str">
        <f t="shared" si="3"/>
        <v>道徳601</v>
      </c>
    </row>
    <row r="75" spans="1:23" ht="24.95" customHeight="1" x14ac:dyDescent="0.15">
      <c r="A75" s="41" t="str">
        <f t="shared" si="2"/>
        <v>002073</v>
      </c>
      <c r="B75" s="63" t="s">
        <v>1556</v>
      </c>
      <c r="C75" s="63" t="s">
        <v>1555</v>
      </c>
      <c r="D75" s="59">
        <v>73</v>
      </c>
      <c r="E75" s="59" t="s">
        <v>400</v>
      </c>
      <c r="F75" s="63" t="s">
        <v>1780</v>
      </c>
      <c r="G75" s="63" t="s">
        <v>490</v>
      </c>
      <c r="H75" s="64">
        <v>31</v>
      </c>
      <c r="I75" s="63" t="s">
        <v>172</v>
      </c>
      <c r="J75" s="63">
        <v>331</v>
      </c>
      <c r="K75" s="80" t="s">
        <v>1781</v>
      </c>
      <c r="L75" s="63">
        <v>3</v>
      </c>
      <c r="M75" s="64" t="s">
        <v>399</v>
      </c>
      <c r="N75" s="78">
        <v>26</v>
      </c>
      <c r="O75" s="87" t="s">
        <v>397</v>
      </c>
      <c r="P75" s="63" t="s">
        <v>484</v>
      </c>
      <c r="Q75" s="70"/>
      <c r="R75" s="42" t="s">
        <v>1554</v>
      </c>
      <c r="S75" s="42" t="s">
        <v>1553</v>
      </c>
      <c r="T75" s="42" t="s">
        <v>1552</v>
      </c>
      <c r="U75" s="42" t="s">
        <v>1551</v>
      </c>
      <c r="V75" s="42" t="s">
        <v>1550</v>
      </c>
      <c r="W75" s="42" t="str">
        <f t="shared" si="3"/>
        <v>社会331</v>
      </c>
    </row>
    <row r="76" spans="1:23" ht="24.95" customHeight="1" x14ac:dyDescent="0.15">
      <c r="A76" s="41" t="str">
        <f t="shared" si="2"/>
        <v>002074</v>
      </c>
      <c r="B76" s="63" t="s">
        <v>1556</v>
      </c>
      <c r="C76" s="63" t="s">
        <v>1555</v>
      </c>
      <c r="D76" s="59">
        <v>74</v>
      </c>
      <c r="E76" s="59" t="s">
        <v>400</v>
      </c>
      <c r="F76" s="63" t="s">
        <v>1780</v>
      </c>
      <c r="G76" s="63" t="s">
        <v>490</v>
      </c>
      <c r="H76" s="73">
        <v>31</v>
      </c>
      <c r="I76" s="63" t="s">
        <v>172</v>
      </c>
      <c r="J76" s="63">
        <v>331</v>
      </c>
      <c r="K76" s="80" t="s">
        <v>1782</v>
      </c>
      <c r="L76" s="63">
        <v>3</v>
      </c>
      <c r="M76" s="64" t="s">
        <v>451</v>
      </c>
      <c r="N76" s="78">
        <v>30</v>
      </c>
      <c r="O76" s="87" t="s">
        <v>397</v>
      </c>
      <c r="P76" s="63" t="s">
        <v>484</v>
      </c>
      <c r="Q76" s="70"/>
      <c r="R76" s="42" t="s">
        <v>1554</v>
      </c>
      <c r="S76" s="42" t="s">
        <v>1553</v>
      </c>
      <c r="T76" s="42" t="s">
        <v>1552</v>
      </c>
      <c r="U76" s="42" t="s">
        <v>1551</v>
      </c>
      <c r="V76" s="42" t="s">
        <v>1550</v>
      </c>
      <c r="W76" s="42" t="str">
        <f t="shared" si="3"/>
        <v>社会331</v>
      </c>
    </row>
    <row r="77" spans="1:23" ht="24.95" customHeight="1" x14ac:dyDescent="0.15">
      <c r="A77" s="41" t="str">
        <f t="shared" si="2"/>
        <v>002075</v>
      </c>
      <c r="B77" s="63" t="s">
        <v>1556</v>
      </c>
      <c r="C77" s="63" t="s">
        <v>1555</v>
      </c>
      <c r="D77" s="59">
        <v>75</v>
      </c>
      <c r="E77" s="59" t="s">
        <v>400</v>
      </c>
      <c r="F77" s="63" t="s">
        <v>1780</v>
      </c>
      <c r="G77" s="63" t="s">
        <v>490</v>
      </c>
      <c r="H77" s="64">
        <v>31</v>
      </c>
      <c r="I77" s="63" t="s">
        <v>172</v>
      </c>
      <c r="J77" s="63">
        <v>332</v>
      </c>
      <c r="K77" s="80" t="s">
        <v>1783</v>
      </c>
      <c r="L77" s="63">
        <v>3</v>
      </c>
      <c r="M77" s="64" t="s">
        <v>399</v>
      </c>
      <c r="N77" s="78">
        <v>22</v>
      </c>
      <c r="O77" s="87" t="s">
        <v>397</v>
      </c>
      <c r="P77" s="63" t="s">
        <v>484</v>
      </c>
      <c r="Q77" s="70"/>
      <c r="R77" s="42" t="s">
        <v>1554</v>
      </c>
      <c r="S77" s="42" t="s">
        <v>1553</v>
      </c>
      <c r="T77" s="42" t="s">
        <v>1552</v>
      </c>
      <c r="U77" s="42" t="s">
        <v>1551</v>
      </c>
      <c r="V77" s="42" t="s">
        <v>1550</v>
      </c>
      <c r="W77" s="42" t="str">
        <f t="shared" si="3"/>
        <v>社会332</v>
      </c>
    </row>
    <row r="78" spans="1:23" ht="24.95" customHeight="1" x14ac:dyDescent="0.15">
      <c r="A78" s="41" t="str">
        <f t="shared" si="2"/>
        <v>002076</v>
      </c>
      <c r="B78" s="63" t="s">
        <v>1556</v>
      </c>
      <c r="C78" s="63" t="s">
        <v>1555</v>
      </c>
      <c r="D78" s="59">
        <v>76</v>
      </c>
      <c r="E78" s="59" t="s">
        <v>400</v>
      </c>
      <c r="F78" s="63" t="s">
        <v>1780</v>
      </c>
      <c r="G78" s="63" t="s">
        <v>490</v>
      </c>
      <c r="H78" s="64">
        <v>31</v>
      </c>
      <c r="I78" s="63" t="s">
        <v>172</v>
      </c>
      <c r="J78" s="63">
        <v>332</v>
      </c>
      <c r="K78" s="80" t="s">
        <v>1784</v>
      </c>
      <c r="L78" s="63">
        <v>3</v>
      </c>
      <c r="M78" s="64" t="s">
        <v>451</v>
      </c>
      <c r="N78" s="78">
        <v>26</v>
      </c>
      <c r="O78" s="87" t="s">
        <v>397</v>
      </c>
      <c r="P78" s="63" t="s">
        <v>484</v>
      </c>
      <c r="Q78" s="70"/>
      <c r="R78" s="42" t="s">
        <v>1554</v>
      </c>
      <c r="S78" s="42" t="s">
        <v>1553</v>
      </c>
      <c r="T78" s="42" t="s">
        <v>1552</v>
      </c>
      <c r="U78" s="42" t="s">
        <v>1551</v>
      </c>
      <c r="V78" s="42" t="s">
        <v>1550</v>
      </c>
      <c r="W78" s="42" t="str">
        <f t="shared" si="3"/>
        <v>社会332</v>
      </c>
    </row>
    <row r="79" spans="1:23" ht="24.95" customHeight="1" x14ac:dyDescent="0.15">
      <c r="A79" s="41" t="str">
        <f t="shared" si="2"/>
        <v>002077</v>
      </c>
      <c r="B79" s="62" t="s">
        <v>1556</v>
      </c>
      <c r="C79" s="62" t="s">
        <v>1555</v>
      </c>
      <c r="D79" s="59">
        <v>77</v>
      </c>
      <c r="E79" s="59" t="s">
        <v>400</v>
      </c>
      <c r="F79" s="74" t="s">
        <v>1780</v>
      </c>
      <c r="G79" s="97" t="s">
        <v>936</v>
      </c>
      <c r="H79" s="73">
        <v>31</v>
      </c>
      <c r="I79" s="73" t="s">
        <v>923</v>
      </c>
      <c r="J79" s="73">
        <v>431</v>
      </c>
      <c r="K79" s="96" t="s">
        <v>1785</v>
      </c>
      <c r="L79" s="73">
        <v>2</v>
      </c>
      <c r="M79" s="75" t="s">
        <v>451</v>
      </c>
      <c r="N79" s="75" t="s">
        <v>398</v>
      </c>
      <c r="O79" s="76" t="s">
        <v>397</v>
      </c>
      <c r="P79" s="64" t="s">
        <v>484</v>
      </c>
      <c r="Q79" s="70"/>
      <c r="R79" s="42" t="s">
        <v>1554</v>
      </c>
      <c r="S79" s="42" t="s">
        <v>1553</v>
      </c>
      <c r="T79" s="42" t="s">
        <v>1552</v>
      </c>
      <c r="U79" s="42" t="s">
        <v>1551</v>
      </c>
      <c r="V79" s="42" t="s">
        <v>1550</v>
      </c>
      <c r="W79" s="42" t="str">
        <f t="shared" si="3"/>
        <v>地図431</v>
      </c>
    </row>
    <row r="80" spans="1:23" ht="24.95" customHeight="1" x14ac:dyDescent="0.15">
      <c r="A80" s="41" t="str">
        <f t="shared" si="2"/>
        <v>002078</v>
      </c>
      <c r="B80" s="63" t="s">
        <v>1556</v>
      </c>
      <c r="C80" s="63" t="s">
        <v>1555</v>
      </c>
      <c r="D80" s="59">
        <v>78</v>
      </c>
      <c r="E80" s="59" t="s">
        <v>400</v>
      </c>
      <c r="F80" s="63" t="s">
        <v>1780</v>
      </c>
      <c r="G80" s="63" t="s">
        <v>217</v>
      </c>
      <c r="H80" s="63">
        <v>31</v>
      </c>
      <c r="I80" s="63" t="s">
        <v>646</v>
      </c>
      <c r="J80" s="63">
        <v>131</v>
      </c>
      <c r="K80" s="80" t="s">
        <v>1786</v>
      </c>
      <c r="L80" s="63">
        <v>1</v>
      </c>
      <c r="M80" s="63" t="s">
        <v>451</v>
      </c>
      <c r="N80" s="63" t="s">
        <v>450</v>
      </c>
      <c r="O80" s="64" t="s">
        <v>397</v>
      </c>
      <c r="P80" s="64" t="s">
        <v>484</v>
      </c>
      <c r="Q80" s="70"/>
      <c r="R80" s="42" t="s">
        <v>1554</v>
      </c>
      <c r="S80" s="42" t="s">
        <v>1553</v>
      </c>
      <c r="T80" s="42" t="s">
        <v>1552</v>
      </c>
      <c r="U80" s="42" t="s">
        <v>1551</v>
      </c>
      <c r="V80" s="42" t="s">
        <v>1550</v>
      </c>
      <c r="W80" s="42" t="str">
        <f t="shared" si="3"/>
        <v>生活131</v>
      </c>
    </row>
    <row r="81" spans="1:23" ht="24.95" customHeight="1" x14ac:dyDescent="0.15">
      <c r="A81" s="41" t="str">
        <f t="shared" si="2"/>
        <v>002079</v>
      </c>
      <c r="B81" s="63" t="s">
        <v>1556</v>
      </c>
      <c r="C81" s="63" t="s">
        <v>1555</v>
      </c>
      <c r="D81" s="59">
        <v>79</v>
      </c>
      <c r="E81" s="59" t="s">
        <v>400</v>
      </c>
      <c r="F81" s="63" t="s">
        <v>1780</v>
      </c>
      <c r="G81" s="63" t="s">
        <v>217</v>
      </c>
      <c r="H81" s="63">
        <v>31</v>
      </c>
      <c r="I81" s="63" t="s">
        <v>646</v>
      </c>
      <c r="J81" s="63">
        <v>132</v>
      </c>
      <c r="K81" s="80" t="s">
        <v>1787</v>
      </c>
      <c r="L81" s="63">
        <v>1</v>
      </c>
      <c r="M81" s="63" t="s">
        <v>451</v>
      </c>
      <c r="N81" s="63" t="s">
        <v>450</v>
      </c>
      <c r="O81" s="64" t="s">
        <v>397</v>
      </c>
      <c r="P81" s="64" t="s">
        <v>484</v>
      </c>
      <c r="Q81" s="70"/>
      <c r="R81" s="42" t="s">
        <v>1554</v>
      </c>
      <c r="S81" s="42" t="s">
        <v>1553</v>
      </c>
      <c r="T81" s="42" t="s">
        <v>1552</v>
      </c>
      <c r="U81" s="42" t="s">
        <v>1551</v>
      </c>
      <c r="V81" s="42" t="s">
        <v>1550</v>
      </c>
      <c r="W81" s="42" t="str">
        <f t="shared" si="3"/>
        <v>生活132</v>
      </c>
    </row>
    <row r="82" spans="1:23" ht="24.95" customHeight="1" x14ac:dyDescent="0.15">
      <c r="A82" s="41" t="str">
        <f t="shared" si="2"/>
        <v>002080</v>
      </c>
      <c r="B82" s="63" t="s">
        <v>1556</v>
      </c>
      <c r="C82" s="63" t="s">
        <v>1555</v>
      </c>
      <c r="D82" s="59">
        <v>80</v>
      </c>
      <c r="E82" s="59" t="s">
        <v>400</v>
      </c>
      <c r="F82" s="63" t="s">
        <v>1780</v>
      </c>
      <c r="G82" s="63" t="s">
        <v>488</v>
      </c>
      <c r="H82" s="63">
        <v>31</v>
      </c>
      <c r="I82" s="63" t="s">
        <v>1400</v>
      </c>
      <c r="J82" s="63">
        <v>531</v>
      </c>
      <c r="K82" s="80" t="s">
        <v>1788</v>
      </c>
      <c r="L82" s="63">
        <v>4</v>
      </c>
      <c r="M82" s="63" t="s">
        <v>451</v>
      </c>
      <c r="N82" s="63" t="s">
        <v>398</v>
      </c>
      <c r="O82" s="63" t="s">
        <v>397</v>
      </c>
      <c r="P82" s="63" t="s">
        <v>484</v>
      </c>
      <c r="Q82" s="70"/>
      <c r="R82" s="42" t="s">
        <v>1554</v>
      </c>
      <c r="S82" s="42" t="s">
        <v>1553</v>
      </c>
      <c r="T82" s="42" t="s">
        <v>1552</v>
      </c>
      <c r="U82" s="42" t="s">
        <v>1551</v>
      </c>
      <c r="V82" s="42" t="s">
        <v>1550</v>
      </c>
      <c r="W82" s="42" t="str">
        <f t="shared" si="3"/>
        <v>家庭531</v>
      </c>
    </row>
    <row r="83" spans="1:23" ht="24.95" customHeight="1" x14ac:dyDescent="0.15">
      <c r="A83" s="41" t="str">
        <f t="shared" si="2"/>
        <v>002081</v>
      </c>
      <c r="B83" s="62" t="s">
        <v>1556</v>
      </c>
      <c r="C83" s="62" t="s">
        <v>1555</v>
      </c>
      <c r="D83" s="59">
        <v>81</v>
      </c>
      <c r="E83" s="59" t="s">
        <v>400</v>
      </c>
      <c r="F83" s="74" t="s">
        <v>1780</v>
      </c>
      <c r="G83" s="97" t="s">
        <v>490</v>
      </c>
      <c r="H83" s="64">
        <v>31</v>
      </c>
      <c r="I83" s="73" t="s">
        <v>487</v>
      </c>
      <c r="J83" s="73">
        <v>331</v>
      </c>
      <c r="K83" s="96" t="s">
        <v>1789</v>
      </c>
      <c r="L83" s="73">
        <v>1</v>
      </c>
      <c r="M83" s="75" t="s">
        <v>399</v>
      </c>
      <c r="N83" s="75" t="s">
        <v>450</v>
      </c>
      <c r="O83" s="73" t="s">
        <v>397</v>
      </c>
      <c r="P83" s="73" t="s">
        <v>484</v>
      </c>
      <c r="Q83" s="70"/>
      <c r="R83" s="42" t="s">
        <v>1554</v>
      </c>
      <c r="S83" s="42" t="s">
        <v>1553</v>
      </c>
      <c r="T83" s="42" t="s">
        <v>1552</v>
      </c>
      <c r="U83" s="42" t="s">
        <v>1551</v>
      </c>
      <c r="V83" s="42" t="s">
        <v>1550</v>
      </c>
      <c r="W83" s="42" t="str">
        <f t="shared" si="3"/>
        <v>保健331</v>
      </c>
    </row>
    <row r="84" spans="1:23" ht="24.95" customHeight="1" x14ac:dyDescent="0.15">
      <c r="A84" s="41" t="str">
        <f t="shared" si="2"/>
        <v>002082</v>
      </c>
      <c r="B84" s="62" t="s">
        <v>1556</v>
      </c>
      <c r="C84" s="62" t="s">
        <v>1555</v>
      </c>
      <c r="D84" s="59">
        <v>82</v>
      </c>
      <c r="E84" s="59" t="s">
        <v>400</v>
      </c>
      <c r="F84" s="74" t="s">
        <v>1780</v>
      </c>
      <c r="G84" s="97" t="s">
        <v>490</v>
      </c>
      <c r="H84" s="64">
        <v>31</v>
      </c>
      <c r="I84" s="73" t="s">
        <v>487</v>
      </c>
      <c r="J84" s="73">
        <v>331</v>
      </c>
      <c r="K84" s="96" t="s">
        <v>1790</v>
      </c>
      <c r="L84" s="73">
        <v>1</v>
      </c>
      <c r="M84" s="75" t="s">
        <v>451</v>
      </c>
      <c r="N84" s="75" t="s">
        <v>489</v>
      </c>
      <c r="O84" s="73" t="s">
        <v>397</v>
      </c>
      <c r="P84" s="73" t="s">
        <v>484</v>
      </c>
      <c r="Q84" s="70"/>
      <c r="R84" s="42" t="s">
        <v>1554</v>
      </c>
      <c r="S84" s="42" t="s">
        <v>1553</v>
      </c>
      <c r="T84" s="42" t="s">
        <v>1552</v>
      </c>
      <c r="U84" s="42" t="s">
        <v>1551</v>
      </c>
      <c r="V84" s="42" t="s">
        <v>1550</v>
      </c>
      <c r="W84" s="42" t="str">
        <f t="shared" si="3"/>
        <v>保健331</v>
      </c>
    </row>
    <row r="85" spans="1:23" ht="24.95" customHeight="1" x14ac:dyDescent="0.15">
      <c r="A85" s="41" t="str">
        <f t="shared" si="2"/>
        <v>002083</v>
      </c>
      <c r="B85" s="62" t="s">
        <v>1556</v>
      </c>
      <c r="C85" s="62" t="s">
        <v>1555</v>
      </c>
      <c r="D85" s="59">
        <v>83</v>
      </c>
      <c r="E85" s="59" t="s">
        <v>400</v>
      </c>
      <c r="F85" s="74" t="s">
        <v>1780</v>
      </c>
      <c r="G85" s="97" t="s">
        <v>488</v>
      </c>
      <c r="H85" s="64">
        <v>31</v>
      </c>
      <c r="I85" s="73" t="s">
        <v>487</v>
      </c>
      <c r="J85" s="73">
        <v>531</v>
      </c>
      <c r="K85" s="96" t="s">
        <v>1791</v>
      </c>
      <c r="L85" s="73">
        <v>1</v>
      </c>
      <c r="M85" s="75" t="s">
        <v>399</v>
      </c>
      <c r="N85" s="75" t="s">
        <v>398</v>
      </c>
      <c r="O85" s="73" t="s">
        <v>397</v>
      </c>
      <c r="P85" s="73" t="s">
        <v>484</v>
      </c>
      <c r="Q85" s="70"/>
      <c r="R85" s="42" t="s">
        <v>1554</v>
      </c>
      <c r="S85" s="42" t="s">
        <v>1553</v>
      </c>
      <c r="T85" s="42" t="s">
        <v>1552</v>
      </c>
      <c r="U85" s="42" t="s">
        <v>1551</v>
      </c>
      <c r="V85" s="42" t="s">
        <v>1550</v>
      </c>
      <c r="W85" s="42" t="str">
        <f t="shared" si="3"/>
        <v>保健531</v>
      </c>
    </row>
    <row r="86" spans="1:23" ht="24.95" customHeight="1" x14ac:dyDescent="0.15">
      <c r="A86" s="41" t="str">
        <f t="shared" si="2"/>
        <v>002084</v>
      </c>
      <c r="B86" s="62" t="s">
        <v>1556</v>
      </c>
      <c r="C86" s="62" t="s">
        <v>1555</v>
      </c>
      <c r="D86" s="59">
        <v>84</v>
      </c>
      <c r="E86" s="59" t="s">
        <v>400</v>
      </c>
      <c r="F86" s="74" t="s">
        <v>1780</v>
      </c>
      <c r="G86" s="97" t="s">
        <v>488</v>
      </c>
      <c r="H86" s="64">
        <v>31</v>
      </c>
      <c r="I86" s="73" t="s">
        <v>487</v>
      </c>
      <c r="J86" s="73">
        <v>531</v>
      </c>
      <c r="K86" s="96" t="s">
        <v>1792</v>
      </c>
      <c r="L86" s="73">
        <v>1</v>
      </c>
      <c r="M86" s="75" t="s">
        <v>451</v>
      </c>
      <c r="N86" s="75" t="s">
        <v>450</v>
      </c>
      <c r="O86" s="73" t="s">
        <v>397</v>
      </c>
      <c r="P86" s="73" t="s">
        <v>484</v>
      </c>
      <c r="Q86" s="70"/>
      <c r="R86" s="42" t="s">
        <v>1554</v>
      </c>
      <c r="S86" s="42" t="s">
        <v>1553</v>
      </c>
      <c r="T86" s="42" t="s">
        <v>1552</v>
      </c>
      <c r="U86" s="42" t="s">
        <v>1551</v>
      </c>
      <c r="V86" s="42" t="s">
        <v>1550</v>
      </c>
      <c r="W86" s="42" t="str">
        <f t="shared" si="3"/>
        <v>保健531</v>
      </c>
    </row>
    <row r="87" spans="1:23" ht="24.95" customHeight="1" x14ac:dyDescent="0.15">
      <c r="A87" s="41" t="str">
        <f t="shared" si="2"/>
        <v>002085</v>
      </c>
      <c r="B87" s="62" t="s">
        <v>1591</v>
      </c>
      <c r="C87" s="61" t="s">
        <v>1555</v>
      </c>
      <c r="D87" s="59">
        <v>85</v>
      </c>
      <c r="E87" s="59" t="s">
        <v>400</v>
      </c>
      <c r="F87" s="51" t="s">
        <v>1793</v>
      </c>
      <c r="G87" s="58" t="s">
        <v>582</v>
      </c>
      <c r="H87" s="57">
        <v>32</v>
      </c>
      <c r="I87" s="57" t="s">
        <v>1598</v>
      </c>
      <c r="J87" s="57">
        <v>727</v>
      </c>
      <c r="K87" s="56" t="s">
        <v>1600</v>
      </c>
      <c r="L87" s="54">
        <v>5</v>
      </c>
      <c r="M87" s="55" t="s">
        <v>482</v>
      </c>
      <c r="N87" s="54" t="s">
        <v>481</v>
      </c>
      <c r="O87" s="53" t="s">
        <v>397</v>
      </c>
      <c r="P87" s="52" t="s">
        <v>407</v>
      </c>
      <c r="Q87" s="70"/>
      <c r="R87" s="42" t="s">
        <v>1554</v>
      </c>
      <c r="S87" s="42" t="s">
        <v>1553</v>
      </c>
      <c r="T87" s="42" t="s">
        <v>1552</v>
      </c>
      <c r="U87" s="42" t="s">
        <v>1551</v>
      </c>
      <c r="V87" s="42" t="s">
        <v>1550</v>
      </c>
      <c r="W87" s="42" t="str">
        <f t="shared" si="3"/>
        <v>国語727</v>
      </c>
    </row>
    <row r="88" spans="1:23" ht="24.95" customHeight="1" x14ac:dyDescent="0.15">
      <c r="A88" s="41" t="str">
        <f t="shared" si="2"/>
        <v>002086</v>
      </c>
      <c r="B88" s="62" t="s">
        <v>1591</v>
      </c>
      <c r="C88" s="61" t="s">
        <v>1555</v>
      </c>
      <c r="D88" s="59">
        <v>86</v>
      </c>
      <c r="E88" s="59" t="s">
        <v>400</v>
      </c>
      <c r="F88" s="51" t="s">
        <v>1793</v>
      </c>
      <c r="G88" s="58" t="s">
        <v>582</v>
      </c>
      <c r="H88" s="57">
        <v>32</v>
      </c>
      <c r="I88" s="57" t="s">
        <v>1598</v>
      </c>
      <c r="J88" s="57">
        <v>727</v>
      </c>
      <c r="K88" s="56" t="s">
        <v>1599</v>
      </c>
      <c r="L88" s="54">
        <v>5</v>
      </c>
      <c r="M88" s="55" t="s">
        <v>399</v>
      </c>
      <c r="N88" s="54" t="s">
        <v>398</v>
      </c>
      <c r="O88" s="53" t="s">
        <v>397</v>
      </c>
      <c r="P88" s="52" t="s">
        <v>407</v>
      </c>
      <c r="Q88" s="70"/>
      <c r="R88" s="42" t="s">
        <v>1554</v>
      </c>
      <c r="S88" s="42" t="s">
        <v>1553</v>
      </c>
      <c r="T88" s="42" t="s">
        <v>1552</v>
      </c>
      <c r="U88" s="42" t="s">
        <v>1551</v>
      </c>
      <c r="V88" s="42" t="s">
        <v>1550</v>
      </c>
      <c r="W88" s="42" t="str">
        <f t="shared" si="3"/>
        <v>国語727</v>
      </c>
    </row>
    <row r="89" spans="1:23" ht="24.95" customHeight="1" x14ac:dyDescent="0.15">
      <c r="A89" s="41" t="str">
        <f t="shared" si="2"/>
        <v>002087</v>
      </c>
      <c r="B89" s="62" t="s">
        <v>1591</v>
      </c>
      <c r="C89" s="61" t="s">
        <v>1555</v>
      </c>
      <c r="D89" s="59">
        <v>87</v>
      </c>
      <c r="E89" s="59" t="s">
        <v>400</v>
      </c>
      <c r="F89" s="51" t="s">
        <v>1793</v>
      </c>
      <c r="G89" s="58" t="s">
        <v>582</v>
      </c>
      <c r="H89" s="57">
        <v>32</v>
      </c>
      <c r="I89" s="57" t="s">
        <v>1598</v>
      </c>
      <c r="J89" s="57">
        <v>727</v>
      </c>
      <c r="K89" s="56" t="s">
        <v>1597</v>
      </c>
      <c r="L89" s="54">
        <v>5</v>
      </c>
      <c r="M89" s="55" t="s">
        <v>451</v>
      </c>
      <c r="N89" s="54" t="s">
        <v>450</v>
      </c>
      <c r="O89" s="53" t="s">
        <v>397</v>
      </c>
      <c r="P89" s="52" t="s">
        <v>407</v>
      </c>
      <c r="Q89" s="70"/>
      <c r="R89" s="42" t="s">
        <v>1554</v>
      </c>
      <c r="S89" s="42" t="s">
        <v>1553</v>
      </c>
      <c r="T89" s="42" t="s">
        <v>1552</v>
      </c>
      <c r="U89" s="42" t="s">
        <v>1551</v>
      </c>
      <c r="V89" s="42" t="s">
        <v>1550</v>
      </c>
      <c r="W89" s="42" t="str">
        <f t="shared" si="3"/>
        <v>国語727</v>
      </c>
    </row>
    <row r="90" spans="1:23" ht="24.95" customHeight="1" x14ac:dyDescent="0.15">
      <c r="A90" s="41" t="str">
        <f t="shared" si="2"/>
        <v>002088</v>
      </c>
      <c r="B90" s="62" t="s">
        <v>1591</v>
      </c>
      <c r="C90" s="61" t="s">
        <v>1555</v>
      </c>
      <c r="D90" s="59">
        <v>88</v>
      </c>
      <c r="E90" s="59" t="s">
        <v>400</v>
      </c>
      <c r="F90" s="51" t="s">
        <v>337</v>
      </c>
      <c r="G90" s="58" t="s">
        <v>155</v>
      </c>
      <c r="H90" s="57">
        <v>32</v>
      </c>
      <c r="I90" s="57" t="s">
        <v>177</v>
      </c>
      <c r="J90" s="57" t="s">
        <v>952</v>
      </c>
      <c r="K90" s="56" t="s">
        <v>1596</v>
      </c>
      <c r="L90" s="54">
        <v>5</v>
      </c>
      <c r="M90" s="55" t="s">
        <v>482</v>
      </c>
      <c r="N90" s="54" t="s">
        <v>481</v>
      </c>
      <c r="O90" s="53" t="s">
        <v>397</v>
      </c>
      <c r="P90" s="52" t="s">
        <v>407</v>
      </c>
      <c r="Q90" s="70"/>
      <c r="R90" s="42" t="s">
        <v>1554</v>
      </c>
      <c r="S90" s="42" t="s">
        <v>1553</v>
      </c>
      <c r="T90" s="42" t="s">
        <v>1552</v>
      </c>
      <c r="U90" s="42" t="s">
        <v>1551</v>
      </c>
      <c r="V90" s="42" t="s">
        <v>1550</v>
      </c>
      <c r="W90" s="42" t="str">
        <f t="shared" si="3"/>
        <v>国語827</v>
      </c>
    </row>
    <row r="91" spans="1:23" ht="24.95" customHeight="1" x14ac:dyDescent="0.15">
      <c r="A91" s="41" t="str">
        <f t="shared" si="2"/>
        <v>002089</v>
      </c>
      <c r="B91" s="62" t="s">
        <v>1591</v>
      </c>
      <c r="C91" s="61" t="s">
        <v>1555</v>
      </c>
      <c r="D91" s="59">
        <v>89</v>
      </c>
      <c r="E91" s="59" t="s">
        <v>400</v>
      </c>
      <c r="F91" s="51" t="s">
        <v>337</v>
      </c>
      <c r="G91" s="58" t="s">
        <v>155</v>
      </c>
      <c r="H91" s="57">
        <v>32</v>
      </c>
      <c r="I91" s="57" t="s">
        <v>177</v>
      </c>
      <c r="J91" s="57">
        <v>827</v>
      </c>
      <c r="K91" s="56" t="s">
        <v>1595</v>
      </c>
      <c r="L91" s="54">
        <v>5</v>
      </c>
      <c r="M91" s="55" t="s">
        <v>399</v>
      </c>
      <c r="N91" s="54" t="s">
        <v>398</v>
      </c>
      <c r="O91" s="53" t="s">
        <v>397</v>
      </c>
      <c r="P91" s="52" t="s">
        <v>407</v>
      </c>
      <c r="Q91" s="70"/>
      <c r="R91" s="42" t="s">
        <v>1554</v>
      </c>
      <c r="S91" s="42" t="s">
        <v>1553</v>
      </c>
      <c r="T91" s="42" t="s">
        <v>1552</v>
      </c>
      <c r="U91" s="42" t="s">
        <v>1551</v>
      </c>
      <c r="V91" s="42" t="s">
        <v>1550</v>
      </c>
      <c r="W91" s="42" t="str">
        <f t="shared" si="3"/>
        <v>国語827</v>
      </c>
    </row>
    <row r="92" spans="1:23" ht="24.95" customHeight="1" x14ac:dyDescent="0.15">
      <c r="A92" s="41" t="str">
        <f t="shared" si="2"/>
        <v>002090</v>
      </c>
      <c r="B92" s="62" t="s">
        <v>1591</v>
      </c>
      <c r="C92" s="61" t="s">
        <v>1555</v>
      </c>
      <c r="D92" s="59">
        <v>90</v>
      </c>
      <c r="E92" s="59" t="s">
        <v>400</v>
      </c>
      <c r="F92" s="51" t="s">
        <v>337</v>
      </c>
      <c r="G92" s="58" t="s">
        <v>155</v>
      </c>
      <c r="H92" s="57">
        <v>32</v>
      </c>
      <c r="I92" s="57" t="s">
        <v>177</v>
      </c>
      <c r="J92" s="57">
        <v>827</v>
      </c>
      <c r="K92" s="56" t="s">
        <v>1594</v>
      </c>
      <c r="L92" s="54">
        <v>5</v>
      </c>
      <c r="M92" s="55" t="s">
        <v>451</v>
      </c>
      <c r="N92" s="54" t="s">
        <v>450</v>
      </c>
      <c r="O92" s="53" t="s">
        <v>397</v>
      </c>
      <c r="P92" s="52" t="s">
        <v>407</v>
      </c>
      <c r="Q92" s="70"/>
      <c r="R92" s="42" t="s">
        <v>1554</v>
      </c>
      <c r="S92" s="42" t="s">
        <v>1553</v>
      </c>
      <c r="T92" s="42" t="s">
        <v>1552</v>
      </c>
      <c r="U92" s="42" t="s">
        <v>1551</v>
      </c>
      <c r="V92" s="42" t="s">
        <v>1550</v>
      </c>
      <c r="W92" s="42" t="str">
        <f t="shared" si="3"/>
        <v>国語827</v>
      </c>
    </row>
    <row r="93" spans="1:23" ht="24.95" customHeight="1" x14ac:dyDescent="0.15">
      <c r="A93" s="41" t="str">
        <f t="shared" si="2"/>
        <v>002091</v>
      </c>
      <c r="B93" s="62" t="s">
        <v>1591</v>
      </c>
      <c r="C93" s="61" t="s">
        <v>1555</v>
      </c>
      <c r="D93" s="59">
        <v>91</v>
      </c>
      <c r="E93" s="59" t="s">
        <v>400</v>
      </c>
      <c r="F93" s="51" t="s">
        <v>337</v>
      </c>
      <c r="G93" s="58" t="s">
        <v>152</v>
      </c>
      <c r="H93" s="57">
        <v>32</v>
      </c>
      <c r="I93" s="57" t="s">
        <v>177</v>
      </c>
      <c r="J93" s="57" t="s">
        <v>465</v>
      </c>
      <c r="K93" s="56" t="s">
        <v>1593</v>
      </c>
      <c r="L93" s="54">
        <v>5</v>
      </c>
      <c r="M93" s="55" t="s">
        <v>482</v>
      </c>
      <c r="N93" s="54" t="s">
        <v>481</v>
      </c>
      <c r="O93" s="53" t="s">
        <v>397</v>
      </c>
      <c r="P93" s="52" t="s">
        <v>407</v>
      </c>
      <c r="Q93" s="70"/>
      <c r="R93" s="42" t="s">
        <v>1554</v>
      </c>
      <c r="S93" s="42" t="s">
        <v>1553</v>
      </c>
      <c r="T93" s="42" t="s">
        <v>1552</v>
      </c>
      <c r="U93" s="42" t="s">
        <v>1551</v>
      </c>
      <c r="V93" s="42" t="s">
        <v>1550</v>
      </c>
      <c r="W93" s="42" t="str">
        <f t="shared" si="3"/>
        <v>国語927</v>
      </c>
    </row>
    <row r="94" spans="1:23" ht="24.95" customHeight="1" x14ac:dyDescent="0.15">
      <c r="A94" s="41" t="str">
        <f t="shared" si="2"/>
        <v>002092</v>
      </c>
      <c r="B94" s="62" t="s">
        <v>1591</v>
      </c>
      <c r="C94" s="61" t="s">
        <v>1555</v>
      </c>
      <c r="D94" s="59">
        <v>92</v>
      </c>
      <c r="E94" s="59" t="s">
        <v>400</v>
      </c>
      <c r="F94" s="51" t="s">
        <v>337</v>
      </c>
      <c r="G94" s="58" t="s">
        <v>152</v>
      </c>
      <c r="H94" s="57">
        <v>32</v>
      </c>
      <c r="I94" s="57" t="s">
        <v>177</v>
      </c>
      <c r="J94" s="57">
        <v>927</v>
      </c>
      <c r="K94" s="56" t="s">
        <v>1592</v>
      </c>
      <c r="L94" s="54">
        <v>5</v>
      </c>
      <c r="M94" s="55" t="s">
        <v>399</v>
      </c>
      <c r="N94" s="54" t="s">
        <v>398</v>
      </c>
      <c r="O94" s="53" t="s">
        <v>397</v>
      </c>
      <c r="P94" s="52" t="s">
        <v>407</v>
      </c>
      <c r="Q94" s="70"/>
      <c r="R94" s="42" t="s">
        <v>1554</v>
      </c>
      <c r="S94" s="42" t="s">
        <v>1553</v>
      </c>
      <c r="T94" s="42" t="s">
        <v>1552</v>
      </c>
      <c r="U94" s="42" t="s">
        <v>1551</v>
      </c>
      <c r="V94" s="42" t="s">
        <v>1550</v>
      </c>
      <c r="W94" s="42" t="str">
        <f t="shared" si="3"/>
        <v>国語927</v>
      </c>
    </row>
    <row r="95" spans="1:23" ht="24.95" customHeight="1" x14ac:dyDescent="0.15">
      <c r="A95" s="41" t="str">
        <f t="shared" si="2"/>
        <v>002093</v>
      </c>
      <c r="B95" s="62" t="s">
        <v>1591</v>
      </c>
      <c r="C95" s="61" t="s">
        <v>1555</v>
      </c>
      <c r="D95" s="59">
        <v>93</v>
      </c>
      <c r="E95" s="59" t="s">
        <v>400</v>
      </c>
      <c r="F95" s="51" t="s">
        <v>337</v>
      </c>
      <c r="G95" s="58" t="s">
        <v>152</v>
      </c>
      <c r="H95" s="57">
        <v>32</v>
      </c>
      <c r="I95" s="57" t="s">
        <v>177</v>
      </c>
      <c r="J95" s="57">
        <v>927</v>
      </c>
      <c r="K95" s="56" t="s">
        <v>1590</v>
      </c>
      <c r="L95" s="54">
        <v>5</v>
      </c>
      <c r="M95" s="55" t="s">
        <v>451</v>
      </c>
      <c r="N95" s="54" t="s">
        <v>450</v>
      </c>
      <c r="O95" s="53" t="s">
        <v>397</v>
      </c>
      <c r="P95" s="52" t="s">
        <v>407</v>
      </c>
      <c r="Q95" s="70"/>
      <c r="R95" s="42" t="s">
        <v>1554</v>
      </c>
      <c r="S95" s="42" t="s">
        <v>1553</v>
      </c>
      <c r="T95" s="42" t="s">
        <v>1552</v>
      </c>
      <c r="U95" s="42" t="s">
        <v>1551</v>
      </c>
      <c r="V95" s="42" t="s">
        <v>1550</v>
      </c>
      <c r="W95" s="42" t="str">
        <f t="shared" si="3"/>
        <v>国語927</v>
      </c>
    </row>
    <row r="96" spans="1:23" ht="24.95" customHeight="1" x14ac:dyDescent="0.15">
      <c r="A96" s="41" t="str">
        <f t="shared" si="2"/>
        <v>002094</v>
      </c>
      <c r="B96" s="62" t="s">
        <v>1556</v>
      </c>
      <c r="C96" s="61" t="s">
        <v>1555</v>
      </c>
      <c r="D96" s="59">
        <v>94</v>
      </c>
      <c r="E96" s="59" t="s">
        <v>400</v>
      </c>
      <c r="F96" s="51" t="s">
        <v>337</v>
      </c>
      <c r="G96" s="58" t="s">
        <v>287</v>
      </c>
      <c r="H96" s="57">
        <v>32</v>
      </c>
      <c r="I96" s="57" t="s">
        <v>782</v>
      </c>
      <c r="J96" s="57" t="s">
        <v>967</v>
      </c>
      <c r="K96" s="56" t="s">
        <v>1589</v>
      </c>
      <c r="L96" s="54">
        <v>4</v>
      </c>
      <c r="M96" s="55" t="s">
        <v>451</v>
      </c>
      <c r="N96" s="54" t="s">
        <v>398</v>
      </c>
      <c r="O96" s="53" t="s">
        <v>397</v>
      </c>
      <c r="P96" s="52" t="s">
        <v>448</v>
      </c>
      <c r="Q96" s="70"/>
      <c r="R96" s="42" t="s">
        <v>1554</v>
      </c>
      <c r="S96" s="42" t="s">
        <v>1553</v>
      </c>
      <c r="T96" s="42" t="s">
        <v>1552</v>
      </c>
      <c r="U96" s="42" t="s">
        <v>1551</v>
      </c>
      <c r="V96" s="42" t="s">
        <v>1550</v>
      </c>
      <c r="W96" s="42" t="str">
        <f t="shared" si="3"/>
        <v>書写731</v>
      </c>
    </row>
    <row r="97" spans="1:23" ht="24.95" customHeight="1" x14ac:dyDescent="0.15">
      <c r="A97" s="41" t="str">
        <f t="shared" si="2"/>
        <v>002095</v>
      </c>
      <c r="B97" s="62" t="s">
        <v>1556</v>
      </c>
      <c r="C97" s="61" t="s">
        <v>1555</v>
      </c>
      <c r="D97" s="59">
        <v>95</v>
      </c>
      <c r="E97" s="59" t="s">
        <v>400</v>
      </c>
      <c r="F97" s="51" t="s">
        <v>337</v>
      </c>
      <c r="G97" s="58" t="s">
        <v>623</v>
      </c>
      <c r="H97" s="57">
        <v>32</v>
      </c>
      <c r="I97" s="57" t="s">
        <v>216</v>
      </c>
      <c r="J97" s="57" t="s">
        <v>1112</v>
      </c>
      <c r="K97" s="56" t="s">
        <v>1588</v>
      </c>
      <c r="L97" s="54">
        <v>7</v>
      </c>
      <c r="M97" s="55" t="s">
        <v>399</v>
      </c>
      <c r="N97" s="54" t="s">
        <v>398</v>
      </c>
      <c r="O97" s="53" t="s">
        <v>397</v>
      </c>
      <c r="P97" s="52" t="s">
        <v>448</v>
      </c>
      <c r="Q97" s="70"/>
      <c r="R97" s="42" t="s">
        <v>1554</v>
      </c>
      <c r="S97" s="42" t="s">
        <v>1553</v>
      </c>
      <c r="T97" s="42" t="s">
        <v>1552</v>
      </c>
      <c r="U97" s="42" t="s">
        <v>1551</v>
      </c>
      <c r="V97" s="42" t="s">
        <v>1550</v>
      </c>
      <c r="W97" s="42" t="str">
        <f t="shared" si="3"/>
        <v>地理725</v>
      </c>
    </row>
    <row r="98" spans="1:23" ht="24.95" customHeight="1" x14ac:dyDescent="0.15">
      <c r="A98" s="41" t="str">
        <f t="shared" si="2"/>
        <v>002096</v>
      </c>
      <c r="B98" s="62" t="s">
        <v>1556</v>
      </c>
      <c r="C98" s="61" t="s">
        <v>1555</v>
      </c>
      <c r="D98" s="59">
        <v>96</v>
      </c>
      <c r="E98" s="59" t="s">
        <v>400</v>
      </c>
      <c r="F98" s="51" t="s">
        <v>337</v>
      </c>
      <c r="G98" s="58" t="s">
        <v>623</v>
      </c>
      <c r="H98" s="57">
        <v>32</v>
      </c>
      <c r="I98" s="57" t="s">
        <v>216</v>
      </c>
      <c r="J98" s="57" t="s">
        <v>1112</v>
      </c>
      <c r="K98" s="56" t="s">
        <v>1587</v>
      </c>
      <c r="L98" s="54">
        <v>7</v>
      </c>
      <c r="M98" s="55" t="s">
        <v>451</v>
      </c>
      <c r="N98" s="54" t="s">
        <v>450</v>
      </c>
      <c r="O98" s="53" t="s">
        <v>397</v>
      </c>
      <c r="P98" s="52" t="s">
        <v>448</v>
      </c>
      <c r="Q98" s="70"/>
      <c r="R98" s="42" t="s">
        <v>1554</v>
      </c>
      <c r="S98" s="42" t="s">
        <v>1553</v>
      </c>
      <c r="T98" s="42" t="s">
        <v>1552</v>
      </c>
      <c r="U98" s="42" t="s">
        <v>1551</v>
      </c>
      <c r="V98" s="42" t="s">
        <v>1550</v>
      </c>
      <c r="W98" s="42" t="str">
        <f t="shared" si="3"/>
        <v>地理725</v>
      </c>
    </row>
    <row r="99" spans="1:23" ht="24.95" customHeight="1" x14ac:dyDescent="0.15">
      <c r="A99" s="41" t="str">
        <f t="shared" si="2"/>
        <v>002097</v>
      </c>
      <c r="B99" s="62" t="s">
        <v>1556</v>
      </c>
      <c r="C99" s="61" t="s">
        <v>1555</v>
      </c>
      <c r="D99" s="59">
        <v>97</v>
      </c>
      <c r="E99" s="59" t="s">
        <v>400</v>
      </c>
      <c r="F99" s="51" t="s">
        <v>337</v>
      </c>
      <c r="G99" s="58" t="s">
        <v>287</v>
      </c>
      <c r="H99" s="57">
        <v>32</v>
      </c>
      <c r="I99" s="57" t="s">
        <v>286</v>
      </c>
      <c r="J99" s="57" t="s">
        <v>1299</v>
      </c>
      <c r="K99" s="56" t="s">
        <v>1586</v>
      </c>
      <c r="L99" s="54">
        <v>7</v>
      </c>
      <c r="M99" s="55" t="s">
        <v>399</v>
      </c>
      <c r="N99" s="54" t="s">
        <v>398</v>
      </c>
      <c r="O99" s="53" t="s">
        <v>397</v>
      </c>
      <c r="P99" s="52" t="s">
        <v>448</v>
      </c>
      <c r="Q99" s="70"/>
      <c r="R99" s="42" t="s">
        <v>1554</v>
      </c>
      <c r="S99" s="42" t="s">
        <v>1553</v>
      </c>
      <c r="T99" s="42" t="s">
        <v>1552</v>
      </c>
      <c r="U99" s="42" t="s">
        <v>1551</v>
      </c>
      <c r="V99" s="42" t="s">
        <v>1550</v>
      </c>
      <c r="W99" s="42" t="str">
        <f t="shared" si="3"/>
        <v>歴史729</v>
      </c>
    </row>
    <row r="100" spans="1:23" ht="24.95" customHeight="1" x14ac:dyDescent="0.15">
      <c r="A100" s="41" t="str">
        <f t="shared" si="2"/>
        <v>002098</v>
      </c>
      <c r="B100" s="62" t="s">
        <v>1556</v>
      </c>
      <c r="C100" s="61" t="s">
        <v>1555</v>
      </c>
      <c r="D100" s="59">
        <v>98</v>
      </c>
      <c r="E100" s="59" t="s">
        <v>400</v>
      </c>
      <c r="F100" s="51" t="s">
        <v>337</v>
      </c>
      <c r="G100" s="58" t="s">
        <v>287</v>
      </c>
      <c r="H100" s="57">
        <v>32</v>
      </c>
      <c r="I100" s="57" t="s">
        <v>286</v>
      </c>
      <c r="J100" s="57" t="s">
        <v>1299</v>
      </c>
      <c r="K100" s="56" t="s">
        <v>1585</v>
      </c>
      <c r="L100" s="54">
        <v>7</v>
      </c>
      <c r="M100" s="55" t="s">
        <v>451</v>
      </c>
      <c r="N100" s="54" t="s">
        <v>450</v>
      </c>
      <c r="O100" s="53" t="s">
        <v>397</v>
      </c>
      <c r="P100" s="52" t="s">
        <v>448</v>
      </c>
      <c r="Q100" s="70"/>
      <c r="R100" s="42" t="s">
        <v>1554</v>
      </c>
      <c r="S100" s="42" t="s">
        <v>1553</v>
      </c>
      <c r="T100" s="42" t="s">
        <v>1552</v>
      </c>
      <c r="U100" s="42" t="s">
        <v>1551</v>
      </c>
      <c r="V100" s="42" t="s">
        <v>1550</v>
      </c>
      <c r="W100" s="42" t="str">
        <f t="shared" si="3"/>
        <v>歴史729</v>
      </c>
    </row>
    <row r="101" spans="1:23" ht="24.95" customHeight="1" x14ac:dyDescent="0.15">
      <c r="A101" s="41" t="str">
        <f t="shared" si="2"/>
        <v>002099</v>
      </c>
      <c r="B101" s="62" t="s">
        <v>1556</v>
      </c>
      <c r="C101" s="61" t="s">
        <v>1555</v>
      </c>
      <c r="D101" s="59">
        <v>99</v>
      </c>
      <c r="E101" s="59" t="s">
        <v>400</v>
      </c>
      <c r="F101" s="51" t="s">
        <v>337</v>
      </c>
      <c r="G101" s="58" t="s">
        <v>152</v>
      </c>
      <c r="H101" s="57">
        <v>32</v>
      </c>
      <c r="I101" s="57" t="s">
        <v>189</v>
      </c>
      <c r="J101" s="57" t="s">
        <v>1292</v>
      </c>
      <c r="K101" s="56" t="s">
        <v>1584</v>
      </c>
      <c r="L101" s="54">
        <v>6</v>
      </c>
      <c r="M101" s="55" t="s">
        <v>399</v>
      </c>
      <c r="N101" s="54" t="s">
        <v>398</v>
      </c>
      <c r="O101" s="53" t="s">
        <v>397</v>
      </c>
      <c r="P101" s="52" t="s">
        <v>448</v>
      </c>
      <c r="Q101" s="70"/>
      <c r="R101" s="42" t="s">
        <v>1554</v>
      </c>
      <c r="S101" s="42" t="s">
        <v>1553</v>
      </c>
      <c r="T101" s="42" t="s">
        <v>1552</v>
      </c>
      <c r="U101" s="42" t="s">
        <v>1551</v>
      </c>
      <c r="V101" s="42" t="s">
        <v>1550</v>
      </c>
      <c r="W101" s="42" t="str">
        <f t="shared" si="3"/>
        <v>公民929</v>
      </c>
    </row>
    <row r="102" spans="1:23" ht="24.95" customHeight="1" x14ac:dyDescent="0.15">
      <c r="A102" s="41" t="str">
        <f t="shared" si="2"/>
        <v>002100</v>
      </c>
      <c r="B102" s="62" t="s">
        <v>1556</v>
      </c>
      <c r="C102" s="61" t="s">
        <v>1555</v>
      </c>
      <c r="D102" s="59">
        <v>100</v>
      </c>
      <c r="E102" s="59" t="s">
        <v>400</v>
      </c>
      <c r="F102" s="51" t="s">
        <v>337</v>
      </c>
      <c r="G102" s="58" t="s">
        <v>152</v>
      </c>
      <c r="H102" s="57">
        <v>32</v>
      </c>
      <c r="I102" s="57" t="s">
        <v>189</v>
      </c>
      <c r="J102" s="57" t="s">
        <v>1292</v>
      </c>
      <c r="K102" s="56" t="s">
        <v>1583</v>
      </c>
      <c r="L102" s="54">
        <v>6</v>
      </c>
      <c r="M102" s="55" t="s">
        <v>451</v>
      </c>
      <c r="N102" s="54" t="s">
        <v>450</v>
      </c>
      <c r="O102" s="53" t="s">
        <v>397</v>
      </c>
      <c r="P102" s="52" t="s">
        <v>448</v>
      </c>
      <c r="Q102" s="70"/>
      <c r="R102" s="42" t="s">
        <v>1554</v>
      </c>
      <c r="S102" s="42" t="s">
        <v>1553</v>
      </c>
      <c r="T102" s="42" t="s">
        <v>1552</v>
      </c>
      <c r="U102" s="42" t="s">
        <v>1551</v>
      </c>
      <c r="V102" s="42" t="s">
        <v>1550</v>
      </c>
      <c r="W102" s="42" t="str">
        <f t="shared" si="3"/>
        <v>公民929</v>
      </c>
    </row>
    <row r="103" spans="1:23" ht="24.95" customHeight="1" x14ac:dyDescent="0.15">
      <c r="A103" s="41" t="str">
        <f t="shared" si="2"/>
        <v>002101</v>
      </c>
      <c r="B103" s="62" t="s">
        <v>1556</v>
      </c>
      <c r="C103" s="61" t="s">
        <v>1555</v>
      </c>
      <c r="D103" s="59">
        <v>101</v>
      </c>
      <c r="E103" s="59" t="s">
        <v>400</v>
      </c>
      <c r="F103" s="51" t="s">
        <v>337</v>
      </c>
      <c r="G103" s="58" t="s">
        <v>287</v>
      </c>
      <c r="H103" s="57">
        <v>32</v>
      </c>
      <c r="I103" s="57" t="s">
        <v>923</v>
      </c>
      <c r="J103" s="57" t="s">
        <v>1582</v>
      </c>
      <c r="K103" s="56" t="s">
        <v>1581</v>
      </c>
      <c r="L103" s="54">
        <v>3</v>
      </c>
      <c r="M103" s="55" t="s">
        <v>451</v>
      </c>
      <c r="N103" s="54" t="s">
        <v>398</v>
      </c>
      <c r="O103" s="53" t="s">
        <v>397</v>
      </c>
      <c r="P103" s="52" t="s">
        <v>407</v>
      </c>
      <c r="Q103" s="70"/>
      <c r="R103" s="42" t="s">
        <v>1554</v>
      </c>
      <c r="S103" s="42" t="s">
        <v>1553</v>
      </c>
      <c r="T103" s="42" t="s">
        <v>1552</v>
      </c>
      <c r="U103" s="42" t="s">
        <v>1551</v>
      </c>
      <c r="V103" s="42" t="s">
        <v>1550</v>
      </c>
      <c r="W103" s="42" t="str">
        <f t="shared" si="3"/>
        <v>地図723</v>
      </c>
    </row>
    <row r="104" spans="1:23" ht="24.95" customHeight="1" x14ac:dyDescent="0.15">
      <c r="A104" s="41" t="str">
        <f t="shared" si="2"/>
        <v>002102</v>
      </c>
      <c r="B104" s="62" t="s">
        <v>1556</v>
      </c>
      <c r="C104" s="61" t="s">
        <v>1555</v>
      </c>
      <c r="D104" s="59">
        <v>102</v>
      </c>
      <c r="E104" s="59" t="s">
        <v>400</v>
      </c>
      <c r="F104" s="51" t="s">
        <v>337</v>
      </c>
      <c r="G104" s="58" t="s">
        <v>158</v>
      </c>
      <c r="H104" s="57">
        <v>32</v>
      </c>
      <c r="I104" s="57" t="s">
        <v>302</v>
      </c>
      <c r="J104" s="57" t="s">
        <v>478</v>
      </c>
      <c r="K104" s="56" t="s">
        <v>1580</v>
      </c>
      <c r="L104" s="54">
        <v>5</v>
      </c>
      <c r="M104" s="55" t="s">
        <v>482</v>
      </c>
      <c r="N104" s="54" t="s">
        <v>481</v>
      </c>
      <c r="O104" s="53" t="s">
        <v>397</v>
      </c>
      <c r="P104" s="52" t="s">
        <v>448</v>
      </c>
      <c r="Q104" s="70"/>
      <c r="R104" s="42" t="s">
        <v>1554</v>
      </c>
      <c r="S104" s="42" t="s">
        <v>1553</v>
      </c>
      <c r="T104" s="42" t="s">
        <v>1552</v>
      </c>
      <c r="U104" s="42" t="s">
        <v>1551</v>
      </c>
      <c r="V104" s="42" t="s">
        <v>1550</v>
      </c>
      <c r="W104" s="42" t="str">
        <f t="shared" si="3"/>
        <v>数学728</v>
      </c>
    </row>
    <row r="105" spans="1:23" ht="24.95" customHeight="1" x14ac:dyDescent="0.15">
      <c r="A105" s="41" t="str">
        <f t="shared" si="2"/>
        <v>002103</v>
      </c>
      <c r="B105" s="62" t="s">
        <v>1556</v>
      </c>
      <c r="C105" s="61" t="s">
        <v>1555</v>
      </c>
      <c r="D105" s="59">
        <v>103</v>
      </c>
      <c r="E105" s="59" t="s">
        <v>400</v>
      </c>
      <c r="F105" s="51" t="s">
        <v>337</v>
      </c>
      <c r="G105" s="58" t="s">
        <v>158</v>
      </c>
      <c r="H105" s="57">
        <v>32</v>
      </c>
      <c r="I105" s="57" t="s">
        <v>302</v>
      </c>
      <c r="J105" s="57" t="s">
        <v>478</v>
      </c>
      <c r="K105" s="56" t="s">
        <v>1579</v>
      </c>
      <c r="L105" s="54">
        <v>5</v>
      </c>
      <c r="M105" s="55" t="s">
        <v>399</v>
      </c>
      <c r="N105" s="54" t="s">
        <v>398</v>
      </c>
      <c r="O105" s="53" t="s">
        <v>397</v>
      </c>
      <c r="P105" s="52" t="s">
        <v>448</v>
      </c>
      <c r="Q105" s="70"/>
      <c r="R105" s="42" t="s">
        <v>1554</v>
      </c>
      <c r="S105" s="42" t="s">
        <v>1553</v>
      </c>
      <c r="T105" s="42" t="s">
        <v>1552</v>
      </c>
      <c r="U105" s="42" t="s">
        <v>1551</v>
      </c>
      <c r="V105" s="42" t="s">
        <v>1550</v>
      </c>
      <c r="W105" s="42" t="str">
        <f t="shared" si="3"/>
        <v>数学728</v>
      </c>
    </row>
    <row r="106" spans="1:23" ht="24.95" customHeight="1" x14ac:dyDescent="0.15">
      <c r="A106" s="41" t="str">
        <f t="shared" si="2"/>
        <v>002104</v>
      </c>
      <c r="B106" s="62" t="s">
        <v>1556</v>
      </c>
      <c r="C106" s="61" t="s">
        <v>1555</v>
      </c>
      <c r="D106" s="59">
        <v>104</v>
      </c>
      <c r="E106" s="59" t="s">
        <v>400</v>
      </c>
      <c r="F106" s="51" t="s">
        <v>337</v>
      </c>
      <c r="G106" s="58" t="s">
        <v>158</v>
      </c>
      <c r="H106" s="57">
        <v>32</v>
      </c>
      <c r="I106" s="57" t="s">
        <v>302</v>
      </c>
      <c r="J106" s="57" t="s">
        <v>478</v>
      </c>
      <c r="K106" s="56" t="s">
        <v>1578</v>
      </c>
      <c r="L106" s="54">
        <v>5</v>
      </c>
      <c r="M106" s="55" t="s">
        <v>451</v>
      </c>
      <c r="N106" s="54" t="s">
        <v>450</v>
      </c>
      <c r="O106" s="53" t="s">
        <v>397</v>
      </c>
      <c r="P106" s="52" t="s">
        <v>448</v>
      </c>
      <c r="Q106" s="70"/>
      <c r="R106" s="42" t="s">
        <v>1554</v>
      </c>
      <c r="S106" s="42" t="s">
        <v>1553</v>
      </c>
      <c r="T106" s="42" t="s">
        <v>1552</v>
      </c>
      <c r="U106" s="42" t="s">
        <v>1551</v>
      </c>
      <c r="V106" s="42" t="s">
        <v>1550</v>
      </c>
      <c r="W106" s="42" t="str">
        <f t="shared" si="3"/>
        <v>数学728</v>
      </c>
    </row>
    <row r="107" spans="1:23" ht="24.95" customHeight="1" x14ac:dyDescent="0.15">
      <c r="A107" s="41" t="str">
        <f t="shared" si="2"/>
        <v>002105</v>
      </c>
      <c r="B107" s="62" t="s">
        <v>1556</v>
      </c>
      <c r="C107" s="61" t="s">
        <v>1555</v>
      </c>
      <c r="D107" s="59">
        <v>105</v>
      </c>
      <c r="E107" s="59" t="s">
        <v>400</v>
      </c>
      <c r="F107" s="51" t="s">
        <v>337</v>
      </c>
      <c r="G107" s="58" t="s">
        <v>155</v>
      </c>
      <c r="H107" s="57">
        <v>32</v>
      </c>
      <c r="I107" s="57" t="s">
        <v>302</v>
      </c>
      <c r="J107" s="57" t="s">
        <v>596</v>
      </c>
      <c r="K107" s="56" t="s">
        <v>1577</v>
      </c>
      <c r="L107" s="54">
        <v>4</v>
      </c>
      <c r="M107" s="55" t="s">
        <v>482</v>
      </c>
      <c r="N107" s="54" t="s">
        <v>481</v>
      </c>
      <c r="O107" s="53" t="s">
        <v>397</v>
      </c>
      <c r="P107" s="52" t="s">
        <v>448</v>
      </c>
      <c r="Q107" s="70"/>
      <c r="R107" s="42" t="s">
        <v>1554</v>
      </c>
      <c r="S107" s="42" t="s">
        <v>1553</v>
      </c>
      <c r="T107" s="42" t="s">
        <v>1552</v>
      </c>
      <c r="U107" s="42" t="s">
        <v>1551</v>
      </c>
      <c r="V107" s="42" t="s">
        <v>1550</v>
      </c>
      <c r="W107" s="42" t="str">
        <f t="shared" si="3"/>
        <v>数学828</v>
      </c>
    </row>
    <row r="108" spans="1:23" ht="24.95" customHeight="1" x14ac:dyDescent="0.15">
      <c r="A108" s="41" t="str">
        <f t="shared" si="2"/>
        <v>002106</v>
      </c>
      <c r="B108" s="62" t="s">
        <v>1556</v>
      </c>
      <c r="C108" s="61" t="s">
        <v>1555</v>
      </c>
      <c r="D108" s="59">
        <v>106</v>
      </c>
      <c r="E108" s="59" t="s">
        <v>400</v>
      </c>
      <c r="F108" s="51" t="s">
        <v>337</v>
      </c>
      <c r="G108" s="58" t="s">
        <v>155</v>
      </c>
      <c r="H108" s="57">
        <v>32</v>
      </c>
      <c r="I108" s="57" t="s">
        <v>302</v>
      </c>
      <c r="J108" s="57" t="s">
        <v>596</v>
      </c>
      <c r="K108" s="56" t="s">
        <v>1576</v>
      </c>
      <c r="L108" s="54">
        <v>4</v>
      </c>
      <c r="M108" s="55" t="s">
        <v>399</v>
      </c>
      <c r="N108" s="54" t="s">
        <v>398</v>
      </c>
      <c r="O108" s="53" t="s">
        <v>397</v>
      </c>
      <c r="P108" s="52" t="s">
        <v>448</v>
      </c>
      <c r="Q108" s="70"/>
      <c r="R108" s="42" t="s">
        <v>1554</v>
      </c>
      <c r="S108" s="42" t="s">
        <v>1553</v>
      </c>
      <c r="T108" s="42" t="s">
        <v>1552</v>
      </c>
      <c r="U108" s="42" t="s">
        <v>1551</v>
      </c>
      <c r="V108" s="42" t="s">
        <v>1550</v>
      </c>
      <c r="W108" s="42" t="str">
        <f t="shared" si="3"/>
        <v>数学828</v>
      </c>
    </row>
    <row r="109" spans="1:23" ht="24.95" customHeight="1" x14ac:dyDescent="0.15">
      <c r="A109" s="41" t="str">
        <f t="shared" si="2"/>
        <v>002107</v>
      </c>
      <c r="B109" s="62" t="s">
        <v>1556</v>
      </c>
      <c r="C109" s="61" t="s">
        <v>1555</v>
      </c>
      <c r="D109" s="59">
        <v>107</v>
      </c>
      <c r="E109" s="59" t="s">
        <v>400</v>
      </c>
      <c r="F109" s="51" t="s">
        <v>337</v>
      </c>
      <c r="G109" s="58" t="s">
        <v>155</v>
      </c>
      <c r="H109" s="57">
        <v>32</v>
      </c>
      <c r="I109" s="57" t="s">
        <v>302</v>
      </c>
      <c r="J109" s="57" t="s">
        <v>596</v>
      </c>
      <c r="K109" s="56" t="s">
        <v>1575</v>
      </c>
      <c r="L109" s="54">
        <v>4</v>
      </c>
      <c r="M109" s="55" t="s">
        <v>451</v>
      </c>
      <c r="N109" s="54" t="s">
        <v>450</v>
      </c>
      <c r="O109" s="53" t="s">
        <v>397</v>
      </c>
      <c r="P109" s="52" t="s">
        <v>448</v>
      </c>
      <c r="Q109" s="70"/>
      <c r="R109" s="42" t="s">
        <v>1554</v>
      </c>
      <c r="S109" s="42" t="s">
        <v>1553</v>
      </c>
      <c r="T109" s="42" t="s">
        <v>1552</v>
      </c>
      <c r="U109" s="42" t="s">
        <v>1551</v>
      </c>
      <c r="V109" s="42" t="s">
        <v>1550</v>
      </c>
      <c r="W109" s="42" t="str">
        <f t="shared" si="3"/>
        <v>数学828</v>
      </c>
    </row>
    <row r="110" spans="1:23" ht="24.95" customHeight="1" x14ac:dyDescent="0.15">
      <c r="A110" s="41" t="str">
        <f t="shared" si="2"/>
        <v>002108</v>
      </c>
      <c r="B110" s="62" t="s">
        <v>1556</v>
      </c>
      <c r="C110" s="61" t="s">
        <v>1555</v>
      </c>
      <c r="D110" s="59">
        <v>108</v>
      </c>
      <c r="E110" s="59" t="s">
        <v>400</v>
      </c>
      <c r="F110" s="51" t="s">
        <v>337</v>
      </c>
      <c r="G110" s="58" t="s">
        <v>152</v>
      </c>
      <c r="H110" s="57">
        <v>32</v>
      </c>
      <c r="I110" s="57" t="s">
        <v>302</v>
      </c>
      <c r="J110" s="57" t="s">
        <v>1339</v>
      </c>
      <c r="K110" s="56" t="s">
        <v>1574</v>
      </c>
      <c r="L110" s="54">
        <v>5</v>
      </c>
      <c r="M110" s="55" t="s">
        <v>482</v>
      </c>
      <c r="N110" s="54" t="s">
        <v>481</v>
      </c>
      <c r="O110" s="53" t="s">
        <v>397</v>
      </c>
      <c r="P110" s="52" t="s">
        <v>448</v>
      </c>
      <c r="Q110" s="70"/>
      <c r="R110" s="42" t="s">
        <v>1554</v>
      </c>
      <c r="S110" s="42" t="s">
        <v>1553</v>
      </c>
      <c r="T110" s="42" t="s">
        <v>1552</v>
      </c>
      <c r="U110" s="42" t="s">
        <v>1551</v>
      </c>
      <c r="V110" s="42" t="s">
        <v>1550</v>
      </c>
      <c r="W110" s="42" t="str">
        <f t="shared" si="3"/>
        <v>数学928</v>
      </c>
    </row>
    <row r="111" spans="1:23" ht="24.95" customHeight="1" x14ac:dyDescent="0.15">
      <c r="A111" s="41" t="str">
        <f t="shared" si="2"/>
        <v>002109</v>
      </c>
      <c r="B111" s="62" t="s">
        <v>1556</v>
      </c>
      <c r="C111" s="61" t="s">
        <v>1555</v>
      </c>
      <c r="D111" s="59">
        <v>109</v>
      </c>
      <c r="E111" s="59" t="s">
        <v>400</v>
      </c>
      <c r="F111" s="51" t="s">
        <v>337</v>
      </c>
      <c r="G111" s="58" t="s">
        <v>152</v>
      </c>
      <c r="H111" s="57">
        <v>32</v>
      </c>
      <c r="I111" s="57" t="s">
        <v>302</v>
      </c>
      <c r="J111" s="57" t="s">
        <v>1339</v>
      </c>
      <c r="K111" s="56" t="s">
        <v>1573</v>
      </c>
      <c r="L111" s="54">
        <v>5</v>
      </c>
      <c r="M111" s="55" t="s">
        <v>399</v>
      </c>
      <c r="N111" s="54" t="s">
        <v>398</v>
      </c>
      <c r="O111" s="53" t="s">
        <v>397</v>
      </c>
      <c r="P111" s="52" t="s">
        <v>448</v>
      </c>
      <c r="Q111" s="70"/>
      <c r="R111" s="42" t="s">
        <v>1554</v>
      </c>
      <c r="S111" s="42" t="s">
        <v>1553</v>
      </c>
      <c r="T111" s="42" t="s">
        <v>1552</v>
      </c>
      <c r="U111" s="42" t="s">
        <v>1551</v>
      </c>
      <c r="V111" s="42" t="s">
        <v>1550</v>
      </c>
      <c r="W111" s="42" t="str">
        <f t="shared" si="3"/>
        <v>数学928</v>
      </c>
    </row>
    <row r="112" spans="1:23" ht="24.95" customHeight="1" x14ac:dyDescent="0.15">
      <c r="A112" s="41" t="str">
        <f t="shared" si="2"/>
        <v>002110</v>
      </c>
      <c r="B112" s="62" t="s">
        <v>1556</v>
      </c>
      <c r="C112" s="61" t="s">
        <v>1555</v>
      </c>
      <c r="D112" s="59">
        <v>110</v>
      </c>
      <c r="E112" s="59" t="s">
        <v>400</v>
      </c>
      <c r="F112" s="51" t="s">
        <v>337</v>
      </c>
      <c r="G112" s="58" t="s">
        <v>152</v>
      </c>
      <c r="H112" s="57">
        <v>32</v>
      </c>
      <c r="I112" s="57" t="s">
        <v>302</v>
      </c>
      <c r="J112" s="57" t="s">
        <v>1339</v>
      </c>
      <c r="K112" s="56" t="s">
        <v>1572</v>
      </c>
      <c r="L112" s="54">
        <v>5</v>
      </c>
      <c r="M112" s="55" t="s">
        <v>451</v>
      </c>
      <c r="N112" s="54" t="s">
        <v>450</v>
      </c>
      <c r="O112" s="53" t="s">
        <v>397</v>
      </c>
      <c r="P112" s="52" t="s">
        <v>448</v>
      </c>
      <c r="Q112" s="70"/>
      <c r="R112" s="42" t="s">
        <v>1554</v>
      </c>
      <c r="S112" s="42" t="s">
        <v>1553</v>
      </c>
      <c r="T112" s="42" t="s">
        <v>1552</v>
      </c>
      <c r="U112" s="42" t="s">
        <v>1551</v>
      </c>
      <c r="V112" s="42" t="s">
        <v>1550</v>
      </c>
      <c r="W112" s="42" t="str">
        <f t="shared" si="3"/>
        <v>数学928</v>
      </c>
    </row>
    <row r="113" spans="1:23" ht="24.95" customHeight="1" x14ac:dyDescent="0.15">
      <c r="A113" s="41" t="str">
        <f t="shared" si="2"/>
        <v>002111</v>
      </c>
      <c r="B113" s="62" t="s">
        <v>1556</v>
      </c>
      <c r="C113" s="61" t="s">
        <v>1555</v>
      </c>
      <c r="D113" s="59">
        <v>111</v>
      </c>
      <c r="E113" s="59" t="s">
        <v>400</v>
      </c>
      <c r="F113" s="51" t="s">
        <v>337</v>
      </c>
      <c r="G113" s="58" t="s">
        <v>158</v>
      </c>
      <c r="H113" s="57">
        <v>32</v>
      </c>
      <c r="I113" s="57" t="s">
        <v>160</v>
      </c>
      <c r="J113" s="57" t="s">
        <v>910</v>
      </c>
      <c r="K113" s="56" t="s">
        <v>1571</v>
      </c>
      <c r="L113" s="54">
        <v>8</v>
      </c>
      <c r="M113" s="55" t="s">
        <v>399</v>
      </c>
      <c r="N113" s="54" t="s">
        <v>398</v>
      </c>
      <c r="O113" s="53" t="s">
        <v>397</v>
      </c>
      <c r="P113" s="52" t="s">
        <v>448</v>
      </c>
      <c r="Q113" s="70"/>
      <c r="R113" s="42" t="s">
        <v>1554</v>
      </c>
      <c r="S113" s="42" t="s">
        <v>1553</v>
      </c>
      <c r="T113" s="42" t="s">
        <v>1552</v>
      </c>
      <c r="U113" s="42" t="s">
        <v>1551</v>
      </c>
      <c r="V113" s="42" t="s">
        <v>1550</v>
      </c>
      <c r="W113" s="42" t="str">
        <f t="shared" si="3"/>
        <v>理科727</v>
      </c>
    </row>
    <row r="114" spans="1:23" ht="24.95" customHeight="1" x14ac:dyDescent="0.15">
      <c r="A114" s="41" t="str">
        <f t="shared" si="2"/>
        <v>002112</v>
      </c>
      <c r="B114" s="62" t="s">
        <v>1556</v>
      </c>
      <c r="C114" s="61" t="s">
        <v>1555</v>
      </c>
      <c r="D114" s="59">
        <v>112</v>
      </c>
      <c r="E114" s="59" t="s">
        <v>400</v>
      </c>
      <c r="F114" s="51" t="s">
        <v>337</v>
      </c>
      <c r="G114" s="58" t="s">
        <v>158</v>
      </c>
      <c r="H114" s="57">
        <v>32</v>
      </c>
      <c r="I114" s="57" t="s">
        <v>160</v>
      </c>
      <c r="J114" s="57" t="s">
        <v>910</v>
      </c>
      <c r="K114" s="56" t="s">
        <v>1570</v>
      </c>
      <c r="L114" s="54">
        <v>8</v>
      </c>
      <c r="M114" s="55" t="s">
        <v>451</v>
      </c>
      <c r="N114" s="54" t="s">
        <v>450</v>
      </c>
      <c r="O114" s="53" t="s">
        <v>397</v>
      </c>
      <c r="P114" s="52" t="s">
        <v>448</v>
      </c>
      <c r="Q114" s="70"/>
      <c r="R114" s="42" t="s">
        <v>1554</v>
      </c>
      <c r="S114" s="42" t="s">
        <v>1553</v>
      </c>
      <c r="T114" s="42" t="s">
        <v>1552</v>
      </c>
      <c r="U114" s="42" t="s">
        <v>1551</v>
      </c>
      <c r="V114" s="42" t="s">
        <v>1550</v>
      </c>
      <c r="W114" s="42" t="str">
        <f t="shared" si="3"/>
        <v>理科727</v>
      </c>
    </row>
    <row r="115" spans="1:23" ht="24.95" customHeight="1" x14ac:dyDescent="0.15">
      <c r="A115" s="41" t="str">
        <f t="shared" si="2"/>
        <v>002113</v>
      </c>
      <c r="B115" s="62" t="s">
        <v>1556</v>
      </c>
      <c r="C115" s="61" t="s">
        <v>1555</v>
      </c>
      <c r="D115" s="59">
        <v>113</v>
      </c>
      <c r="E115" s="59" t="s">
        <v>400</v>
      </c>
      <c r="F115" s="51" t="s">
        <v>337</v>
      </c>
      <c r="G115" s="58" t="s">
        <v>155</v>
      </c>
      <c r="H115" s="57">
        <v>32</v>
      </c>
      <c r="I115" s="57" t="s">
        <v>160</v>
      </c>
      <c r="J115" s="57" t="s">
        <v>952</v>
      </c>
      <c r="K115" s="56" t="s">
        <v>1569</v>
      </c>
      <c r="L115" s="54">
        <v>8</v>
      </c>
      <c r="M115" s="55" t="s">
        <v>399</v>
      </c>
      <c r="N115" s="54" t="s">
        <v>398</v>
      </c>
      <c r="O115" s="53" t="s">
        <v>397</v>
      </c>
      <c r="P115" s="52" t="s">
        <v>448</v>
      </c>
      <c r="Q115" s="70"/>
      <c r="R115" s="42" t="s">
        <v>1554</v>
      </c>
      <c r="S115" s="42" t="s">
        <v>1553</v>
      </c>
      <c r="T115" s="42" t="s">
        <v>1552</v>
      </c>
      <c r="U115" s="42" t="s">
        <v>1551</v>
      </c>
      <c r="V115" s="42" t="s">
        <v>1550</v>
      </c>
      <c r="W115" s="42" t="str">
        <f t="shared" si="3"/>
        <v>理科827</v>
      </c>
    </row>
    <row r="116" spans="1:23" ht="24.95" customHeight="1" x14ac:dyDescent="0.15">
      <c r="A116" s="41" t="str">
        <f t="shared" si="2"/>
        <v>002114</v>
      </c>
      <c r="B116" s="62" t="s">
        <v>1556</v>
      </c>
      <c r="C116" s="61" t="s">
        <v>1555</v>
      </c>
      <c r="D116" s="59">
        <v>114</v>
      </c>
      <c r="E116" s="59" t="s">
        <v>400</v>
      </c>
      <c r="F116" s="51" t="s">
        <v>337</v>
      </c>
      <c r="G116" s="58" t="s">
        <v>155</v>
      </c>
      <c r="H116" s="57">
        <v>32</v>
      </c>
      <c r="I116" s="57" t="s">
        <v>160</v>
      </c>
      <c r="J116" s="57" t="s">
        <v>952</v>
      </c>
      <c r="K116" s="56" t="s">
        <v>1568</v>
      </c>
      <c r="L116" s="54">
        <v>8</v>
      </c>
      <c r="M116" s="55" t="s">
        <v>451</v>
      </c>
      <c r="N116" s="54" t="s">
        <v>450</v>
      </c>
      <c r="O116" s="53" t="s">
        <v>397</v>
      </c>
      <c r="P116" s="52" t="s">
        <v>448</v>
      </c>
      <c r="Q116" s="70"/>
      <c r="R116" s="42" t="s">
        <v>1554</v>
      </c>
      <c r="S116" s="42" t="s">
        <v>1553</v>
      </c>
      <c r="T116" s="42" t="s">
        <v>1552</v>
      </c>
      <c r="U116" s="42" t="s">
        <v>1551</v>
      </c>
      <c r="V116" s="42" t="s">
        <v>1550</v>
      </c>
      <c r="W116" s="42" t="str">
        <f t="shared" si="3"/>
        <v>理科827</v>
      </c>
    </row>
    <row r="117" spans="1:23" ht="24.95" customHeight="1" x14ac:dyDescent="0.15">
      <c r="A117" s="41" t="str">
        <f t="shared" si="2"/>
        <v>002115</v>
      </c>
      <c r="B117" s="62" t="s">
        <v>1556</v>
      </c>
      <c r="C117" s="61" t="s">
        <v>1555</v>
      </c>
      <c r="D117" s="59">
        <v>115</v>
      </c>
      <c r="E117" s="59" t="s">
        <v>400</v>
      </c>
      <c r="F117" s="51" t="s">
        <v>337</v>
      </c>
      <c r="G117" s="58" t="s">
        <v>152</v>
      </c>
      <c r="H117" s="57">
        <v>32</v>
      </c>
      <c r="I117" s="57" t="s">
        <v>160</v>
      </c>
      <c r="J117" s="57" t="s">
        <v>465</v>
      </c>
      <c r="K117" s="56" t="s">
        <v>1567</v>
      </c>
      <c r="L117" s="54">
        <v>9</v>
      </c>
      <c r="M117" s="55" t="s">
        <v>399</v>
      </c>
      <c r="N117" s="54" t="s">
        <v>398</v>
      </c>
      <c r="O117" s="53" t="s">
        <v>397</v>
      </c>
      <c r="P117" s="52" t="s">
        <v>448</v>
      </c>
      <c r="Q117" s="70"/>
      <c r="R117" s="42" t="s">
        <v>1554</v>
      </c>
      <c r="S117" s="42" t="s">
        <v>1553</v>
      </c>
      <c r="T117" s="42" t="s">
        <v>1552</v>
      </c>
      <c r="U117" s="42" t="s">
        <v>1551</v>
      </c>
      <c r="V117" s="42" t="s">
        <v>1550</v>
      </c>
      <c r="W117" s="42" t="str">
        <f t="shared" si="3"/>
        <v>理科927</v>
      </c>
    </row>
    <row r="118" spans="1:23" ht="24.95" customHeight="1" x14ac:dyDescent="0.15">
      <c r="A118" s="41" t="str">
        <f t="shared" si="2"/>
        <v>002116</v>
      </c>
      <c r="B118" s="62" t="s">
        <v>1556</v>
      </c>
      <c r="C118" s="61" t="s">
        <v>1555</v>
      </c>
      <c r="D118" s="59">
        <v>116</v>
      </c>
      <c r="E118" s="59" t="s">
        <v>400</v>
      </c>
      <c r="F118" s="51" t="s">
        <v>337</v>
      </c>
      <c r="G118" s="58" t="s">
        <v>152</v>
      </c>
      <c r="H118" s="57">
        <v>32</v>
      </c>
      <c r="I118" s="57" t="s">
        <v>160</v>
      </c>
      <c r="J118" s="57" t="s">
        <v>465</v>
      </c>
      <c r="K118" s="56" t="s">
        <v>1566</v>
      </c>
      <c r="L118" s="54">
        <v>9</v>
      </c>
      <c r="M118" s="55" t="s">
        <v>451</v>
      </c>
      <c r="N118" s="54" t="s">
        <v>450</v>
      </c>
      <c r="O118" s="53" t="s">
        <v>397</v>
      </c>
      <c r="P118" s="52" t="s">
        <v>448</v>
      </c>
      <c r="Q118" s="70"/>
      <c r="R118" s="42" t="s">
        <v>1554</v>
      </c>
      <c r="S118" s="42" t="s">
        <v>1553</v>
      </c>
      <c r="T118" s="42" t="s">
        <v>1552</v>
      </c>
      <c r="U118" s="42" t="s">
        <v>1551</v>
      </c>
      <c r="V118" s="42" t="s">
        <v>1550</v>
      </c>
      <c r="W118" s="42" t="str">
        <f t="shared" si="3"/>
        <v>理科927</v>
      </c>
    </row>
    <row r="119" spans="1:23" ht="24.95" customHeight="1" x14ac:dyDescent="0.15">
      <c r="A119" s="41" t="str">
        <f t="shared" si="2"/>
        <v>002117</v>
      </c>
      <c r="B119" s="62" t="s">
        <v>1556</v>
      </c>
      <c r="C119" s="61" t="s">
        <v>1555</v>
      </c>
      <c r="D119" s="59">
        <v>117</v>
      </c>
      <c r="E119" s="59" t="s">
        <v>400</v>
      </c>
      <c r="F119" s="51" t="s">
        <v>337</v>
      </c>
      <c r="G119" s="58" t="s">
        <v>287</v>
      </c>
      <c r="H119" s="57">
        <v>32</v>
      </c>
      <c r="I119" s="57" t="s">
        <v>479</v>
      </c>
      <c r="J119" s="57" t="s">
        <v>1112</v>
      </c>
      <c r="K119" s="56" t="s">
        <v>1565</v>
      </c>
      <c r="L119" s="54">
        <v>4</v>
      </c>
      <c r="M119" s="55" t="s">
        <v>451</v>
      </c>
      <c r="N119" s="54" t="s">
        <v>398</v>
      </c>
      <c r="O119" s="53" t="s">
        <v>397</v>
      </c>
      <c r="P119" s="52" t="s">
        <v>448</v>
      </c>
      <c r="Q119" s="70"/>
      <c r="R119" s="42" t="s">
        <v>1554</v>
      </c>
      <c r="S119" s="42" t="s">
        <v>1553</v>
      </c>
      <c r="T119" s="42" t="s">
        <v>1552</v>
      </c>
      <c r="U119" s="42" t="s">
        <v>1551</v>
      </c>
      <c r="V119" s="42" t="s">
        <v>1550</v>
      </c>
      <c r="W119" s="42" t="str">
        <f t="shared" si="3"/>
        <v>保体725</v>
      </c>
    </row>
    <row r="120" spans="1:23" ht="24.95" customHeight="1" x14ac:dyDescent="0.15">
      <c r="A120" s="41" t="str">
        <f t="shared" si="2"/>
        <v>002118</v>
      </c>
      <c r="B120" s="62" t="s">
        <v>1556</v>
      </c>
      <c r="C120" s="61" t="s">
        <v>1555</v>
      </c>
      <c r="D120" s="59">
        <v>118</v>
      </c>
      <c r="E120" s="59" t="s">
        <v>400</v>
      </c>
      <c r="F120" s="51" t="s">
        <v>337</v>
      </c>
      <c r="G120" s="58" t="s">
        <v>287</v>
      </c>
      <c r="H120" s="57">
        <v>32</v>
      </c>
      <c r="I120" s="57" t="s">
        <v>1402</v>
      </c>
      <c r="J120" s="57" t="s">
        <v>922</v>
      </c>
      <c r="K120" s="56" t="s">
        <v>1564</v>
      </c>
      <c r="L120" s="54">
        <v>7</v>
      </c>
      <c r="M120" s="55" t="s">
        <v>451</v>
      </c>
      <c r="N120" s="54" t="s">
        <v>398</v>
      </c>
      <c r="O120" s="53" t="s">
        <v>397</v>
      </c>
      <c r="P120" s="52" t="s">
        <v>448</v>
      </c>
      <c r="Q120" s="70"/>
      <c r="R120" s="42" t="s">
        <v>1554</v>
      </c>
      <c r="S120" s="42" t="s">
        <v>1553</v>
      </c>
      <c r="T120" s="42" t="s">
        <v>1552</v>
      </c>
      <c r="U120" s="42" t="s">
        <v>1551</v>
      </c>
      <c r="V120" s="42" t="s">
        <v>1550</v>
      </c>
      <c r="W120" s="42" t="str">
        <f t="shared" si="3"/>
        <v>技術724</v>
      </c>
    </row>
    <row r="121" spans="1:23" ht="24.95" customHeight="1" x14ac:dyDescent="0.15">
      <c r="A121" s="41" t="str">
        <f t="shared" si="2"/>
        <v>002119</v>
      </c>
      <c r="B121" s="62" t="s">
        <v>1556</v>
      </c>
      <c r="C121" s="61" t="s">
        <v>1555</v>
      </c>
      <c r="D121" s="59">
        <v>119</v>
      </c>
      <c r="E121" s="59" t="s">
        <v>400</v>
      </c>
      <c r="F121" s="51" t="s">
        <v>337</v>
      </c>
      <c r="G121" s="58" t="s">
        <v>287</v>
      </c>
      <c r="H121" s="57">
        <v>32</v>
      </c>
      <c r="I121" s="57" t="s">
        <v>1400</v>
      </c>
      <c r="J121" s="57" t="s">
        <v>922</v>
      </c>
      <c r="K121" s="56" t="s">
        <v>1563</v>
      </c>
      <c r="L121" s="54">
        <v>7</v>
      </c>
      <c r="M121" s="55" t="s">
        <v>451</v>
      </c>
      <c r="N121" s="54" t="s">
        <v>398</v>
      </c>
      <c r="O121" s="53" t="s">
        <v>397</v>
      </c>
      <c r="P121" s="52" t="s">
        <v>448</v>
      </c>
      <c r="Q121" s="70"/>
      <c r="R121" s="42" t="s">
        <v>1554</v>
      </c>
      <c r="S121" s="42" t="s">
        <v>1553</v>
      </c>
      <c r="T121" s="42" t="s">
        <v>1552</v>
      </c>
      <c r="U121" s="42" t="s">
        <v>1551</v>
      </c>
      <c r="V121" s="42" t="s">
        <v>1550</v>
      </c>
      <c r="W121" s="42" t="str">
        <f t="shared" si="3"/>
        <v>家庭724</v>
      </c>
    </row>
    <row r="122" spans="1:23" ht="24.95" customHeight="1" x14ac:dyDescent="0.15">
      <c r="A122" s="41" t="str">
        <f t="shared" si="2"/>
        <v>002120</v>
      </c>
      <c r="B122" s="62" t="s">
        <v>1556</v>
      </c>
      <c r="C122" s="61" t="s">
        <v>1555</v>
      </c>
      <c r="D122" s="59">
        <v>120</v>
      </c>
      <c r="E122" s="59" t="s">
        <v>400</v>
      </c>
      <c r="F122" s="51" t="s">
        <v>337</v>
      </c>
      <c r="G122" s="58" t="s">
        <v>158</v>
      </c>
      <c r="H122" s="57">
        <v>32</v>
      </c>
      <c r="I122" s="57" t="s">
        <v>135</v>
      </c>
      <c r="J122" s="57" t="s">
        <v>910</v>
      </c>
      <c r="K122" s="56" t="s">
        <v>1562</v>
      </c>
      <c r="L122" s="54">
        <v>3</v>
      </c>
      <c r="M122" s="55" t="s">
        <v>399</v>
      </c>
      <c r="N122" s="54" t="s">
        <v>398</v>
      </c>
      <c r="O122" s="53" t="s">
        <v>397</v>
      </c>
      <c r="P122" s="52" t="s">
        <v>407</v>
      </c>
      <c r="Q122" s="70"/>
      <c r="R122" s="42" t="s">
        <v>1554</v>
      </c>
      <c r="S122" s="42" t="s">
        <v>1553</v>
      </c>
      <c r="T122" s="42" t="s">
        <v>1552</v>
      </c>
      <c r="U122" s="42" t="s">
        <v>1551</v>
      </c>
      <c r="V122" s="42" t="s">
        <v>1550</v>
      </c>
      <c r="W122" s="42" t="str">
        <f t="shared" si="3"/>
        <v>英語727</v>
      </c>
    </row>
    <row r="123" spans="1:23" ht="24.95" customHeight="1" x14ac:dyDescent="0.15">
      <c r="A123" s="41" t="str">
        <f t="shared" si="2"/>
        <v>002121</v>
      </c>
      <c r="B123" s="62" t="s">
        <v>1556</v>
      </c>
      <c r="C123" s="61" t="s">
        <v>1555</v>
      </c>
      <c r="D123" s="59">
        <v>121</v>
      </c>
      <c r="E123" s="59" t="s">
        <v>400</v>
      </c>
      <c r="F123" s="51" t="s">
        <v>337</v>
      </c>
      <c r="G123" s="58" t="s">
        <v>158</v>
      </c>
      <c r="H123" s="57">
        <v>32</v>
      </c>
      <c r="I123" s="57" t="s">
        <v>135</v>
      </c>
      <c r="J123" s="57" t="s">
        <v>910</v>
      </c>
      <c r="K123" s="56" t="s">
        <v>1561</v>
      </c>
      <c r="L123" s="54">
        <v>3</v>
      </c>
      <c r="M123" s="55" t="s">
        <v>451</v>
      </c>
      <c r="N123" s="54" t="s">
        <v>450</v>
      </c>
      <c r="O123" s="53" t="s">
        <v>397</v>
      </c>
      <c r="P123" s="52" t="s">
        <v>407</v>
      </c>
      <c r="Q123" s="70"/>
      <c r="R123" s="42" t="s">
        <v>1554</v>
      </c>
      <c r="S123" s="42" t="s">
        <v>1553</v>
      </c>
      <c r="T123" s="42" t="s">
        <v>1552</v>
      </c>
      <c r="U123" s="42" t="s">
        <v>1551</v>
      </c>
      <c r="V123" s="42" t="s">
        <v>1550</v>
      </c>
      <c r="W123" s="42" t="str">
        <f t="shared" si="3"/>
        <v>英語727</v>
      </c>
    </row>
    <row r="124" spans="1:23" ht="24.95" customHeight="1" x14ac:dyDescent="0.15">
      <c r="A124" s="41" t="str">
        <f t="shared" si="2"/>
        <v>002122</v>
      </c>
      <c r="B124" s="62" t="s">
        <v>1556</v>
      </c>
      <c r="C124" s="61" t="s">
        <v>1555</v>
      </c>
      <c r="D124" s="59">
        <v>122</v>
      </c>
      <c r="E124" s="59" t="s">
        <v>400</v>
      </c>
      <c r="F124" s="51" t="s">
        <v>337</v>
      </c>
      <c r="G124" s="58" t="s">
        <v>155</v>
      </c>
      <c r="H124" s="57">
        <v>32</v>
      </c>
      <c r="I124" s="57" t="s">
        <v>135</v>
      </c>
      <c r="J124" s="57" t="s">
        <v>952</v>
      </c>
      <c r="K124" s="56" t="s">
        <v>1560</v>
      </c>
      <c r="L124" s="54">
        <v>3</v>
      </c>
      <c r="M124" s="55" t="s">
        <v>399</v>
      </c>
      <c r="N124" s="54" t="s">
        <v>398</v>
      </c>
      <c r="O124" s="53" t="s">
        <v>397</v>
      </c>
      <c r="P124" s="52" t="s">
        <v>407</v>
      </c>
      <c r="Q124" s="70"/>
      <c r="R124" s="42" t="s">
        <v>1554</v>
      </c>
      <c r="S124" s="42" t="s">
        <v>1553</v>
      </c>
      <c r="T124" s="42" t="s">
        <v>1552</v>
      </c>
      <c r="U124" s="42" t="s">
        <v>1551</v>
      </c>
      <c r="V124" s="42" t="s">
        <v>1550</v>
      </c>
      <c r="W124" s="42" t="str">
        <f t="shared" si="3"/>
        <v>英語827</v>
      </c>
    </row>
    <row r="125" spans="1:23" ht="24.95" customHeight="1" x14ac:dyDescent="0.15">
      <c r="A125" s="41" t="str">
        <f t="shared" si="2"/>
        <v>002123</v>
      </c>
      <c r="B125" s="62" t="s">
        <v>1556</v>
      </c>
      <c r="C125" s="61" t="s">
        <v>1555</v>
      </c>
      <c r="D125" s="59">
        <v>123</v>
      </c>
      <c r="E125" s="59" t="s">
        <v>400</v>
      </c>
      <c r="F125" s="51" t="s">
        <v>337</v>
      </c>
      <c r="G125" s="58" t="s">
        <v>155</v>
      </c>
      <c r="H125" s="57">
        <v>32</v>
      </c>
      <c r="I125" s="57" t="s">
        <v>135</v>
      </c>
      <c r="J125" s="57" t="s">
        <v>952</v>
      </c>
      <c r="K125" s="56" t="s">
        <v>1559</v>
      </c>
      <c r="L125" s="54">
        <v>3</v>
      </c>
      <c r="M125" s="55" t="s">
        <v>451</v>
      </c>
      <c r="N125" s="54" t="s">
        <v>450</v>
      </c>
      <c r="O125" s="53" t="s">
        <v>397</v>
      </c>
      <c r="P125" s="52" t="s">
        <v>407</v>
      </c>
      <c r="Q125" s="70"/>
      <c r="R125" s="42" t="s">
        <v>1554</v>
      </c>
      <c r="S125" s="42" t="s">
        <v>1553</v>
      </c>
      <c r="T125" s="42" t="s">
        <v>1552</v>
      </c>
      <c r="U125" s="42" t="s">
        <v>1551</v>
      </c>
      <c r="V125" s="42" t="s">
        <v>1550</v>
      </c>
      <c r="W125" s="42" t="str">
        <f t="shared" si="3"/>
        <v>英語827</v>
      </c>
    </row>
    <row r="126" spans="1:23" ht="24.95" customHeight="1" x14ac:dyDescent="0.15">
      <c r="A126" s="41" t="str">
        <f t="shared" si="2"/>
        <v>002124</v>
      </c>
      <c r="B126" s="62" t="s">
        <v>1556</v>
      </c>
      <c r="C126" s="61" t="s">
        <v>1555</v>
      </c>
      <c r="D126" s="59">
        <v>124</v>
      </c>
      <c r="E126" s="59" t="s">
        <v>400</v>
      </c>
      <c r="F126" s="51" t="s">
        <v>337</v>
      </c>
      <c r="G126" s="58" t="s">
        <v>152</v>
      </c>
      <c r="H126" s="57">
        <v>32</v>
      </c>
      <c r="I126" s="57" t="s">
        <v>135</v>
      </c>
      <c r="J126" s="57" t="s">
        <v>465</v>
      </c>
      <c r="K126" s="56" t="s">
        <v>1558</v>
      </c>
      <c r="L126" s="54">
        <v>3</v>
      </c>
      <c r="M126" s="55" t="s">
        <v>399</v>
      </c>
      <c r="N126" s="54" t="s">
        <v>398</v>
      </c>
      <c r="O126" s="53" t="s">
        <v>397</v>
      </c>
      <c r="P126" s="52" t="s">
        <v>407</v>
      </c>
      <c r="Q126" s="70"/>
      <c r="R126" s="42" t="s">
        <v>1554</v>
      </c>
      <c r="S126" s="42" t="s">
        <v>1553</v>
      </c>
      <c r="T126" s="42" t="s">
        <v>1552</v>
      </c>
      <c r="U126" s="42" t="s">
        <v>1551</v>
      </c>
      <c r="V126" s="42" t="s">
        <v>1550</v>
      </c>
      <c r="W126" s="42" t="str">
        <f t="shared" si="3"/>
        <v>英語927</v>
      </c>
    </row>
    <row r="127" spans="1:23" ht="24.95" customHeight="1" x14ac:dyDescent="0.15">
      <c r="A127" s="41" t="str">
        <f t="shared" si="2"/>
        <v>002125</v>
      </c>
      <c r="B127" s="62" t="s">
        <v>1556</v>
      </c>
      <c r="C127" s="61" t="s">
        <v>1555</v>
      </c>
      <c r="D127" s="59">
        <v>125</v>
      </c>
      <c r="E127" s="59" t="s">
        <v>400</v>
      </c>
      <c r="F127" s="51" t="s">
        <v>337</v>
      </c>
      <c r="G127" s="58" t="s">
        <v>152</v>
      </c>
      <c r="H127" s="57">
        <v>32</v>
      </c>
      <c r="I127" s="57" t="s">
        <v>135</v>
      </c>
      <c r="J127" s="57" t="s">
        <v>465</v>
      </c>
      <c r="K127" s="56" t="s">
        <v>1557</v>
      </c>
      <c r="L127" s="54">
        <v>3</v>
      </c>
      <c r="M127" s="55" t="s">
        <v>451</v>
      </c>
      <c r="N127" s="54" t="s">
        <v>450</v>
      </c>
      <c r="O127" s="53" t="s">
        <v>397</v>
      </c>
      <c r="P127" s="52" t="s">
        <v>407</v>
      </c>
      <c r="Q127" s="70"/>
      <c r="R127" s="42" t="s">
        <v>1554</v>
      </c>
      <c r="S127" s="42" t="s">
        <v>1553</v>
      </c>
      <c r="T127" s="42" t="s">
        <v>1552</v>
      </c>
      <c r="U127" s="42" t="s">
        <v>1551</v>
      </c>
      <c r="V127" s="42" t="s">
        <v>1550</v>
      </c>
      <c r="W127" s="42" t="str">
        <f t="shared" si="3"/>
        <v>英語927</v>
      </c>
    </row>
    <row r="128" spans="1:23" ht="24.95" customHeight="1" x14ac:dyDescent="0.15">
      <c r="A128" s="41" t="str">
        <f t="shared" si="2"/>
        <v>002126</v>
      </c>
      <c r="B128" s="62" t="s">
        <v>1556</v>
      </c>
      <c r="C128" s="61" t="s">
        <v>1555</v>
      </c>
      <c r="D128" s="59">
        <v>126</v>
      </c>
      <c r="E128" s="59" t="s">
        <v>400</v>
      </c>
      <c r="F128" s="51" t="s">
        <v>337</v>
      </c>
      <c r="G128" s="58" t="s">
        <v>158</v>
      </c>
      <c r="H128" s="57">
        <v>32</v>
      </c>
      <c r="I128" s="57" t="s">
        <v>409</v>
      </c>
      <c r="J128" s="57">
        <v>721</v>
      </c>
      <c r="K128" s="56" t="s">
        <v>1794</v>
      </c>
      <c r="L128" s="54">
        <v>2</v>
      </c>
      <c r="M128" s="55" t="s">
        <v>451</v>
      </c>
      <c r="N128" s="54" t="s">
        <v>398</v>
      </c>
      <c r="O128" s="53" t="s">
        <v>397</v>
      </c>
      <c r="P128" s="52" t="s">
        <v>1795</v>
      </c>
      <c r="Q128" s="70"/>
      <c r="R128" s="42" t="s">
        <v>1554</v>
      </c>
      <c r="S128" s="42" t="s">
        <v>1553</v>
      </c>
      <c r="T128" s="42" t="s">
        <v>1552</v>
      </c>
      <c r="U128" s="42" t="s">
        <v>1551</v>
      </c>
      <c r="V128" s="42" t="s">
        <v>1550</v>
      </c>
      <c r="W128" s="42" t="str">
        <f t="shared" si="3"/>
        <v>道徳721</v>
      </c>
    </row>
    <row r="129" spans="1:23" ht="24.95" customHeight="1" x14ac:dyDescent="0.15">
      <c r="A129" s="41" t="str">
        <f t="shared" si="2"/>
        <v>002127</v>
      </c>
      <c r="B129" s="62" t="s">
        <v>1556</v>
      </c>
      <c r="C129" s="61" t="s">
        <v>1555</v>
      </c>
      <c r="D129" s="59">
        <v>127</v>
      </c>
      <c r="E129" s="59" t="s">
        <v>400</v>
      </c>
      <c r="F129" s="51" t="s">
        <v>337</v>
      </c>
      <c r="G129" s="58" t="s">
        <v>155</v>
      </c>
      <c r="H129" s="57">
        <v>32</v>
      </c>
      <c r="I129" s="57" t="s">
        <v>409</v>
      </c>
      <c r="J129" s="57">
        <v>821</v>
      </c>
      <c r="K129" s="56" t="s">
        <v>1796</v>
      </c>
      <c r="L129" s="54">
        <v>2</v>
      </c>
      <c r="M129" s="55" t="s">
        <v>451</v>
      </c>
      <c r="N129" s="54" t="s">
        <v>398</v>
      </c>
      <c r="O129" s="53" t="s">
        <v>397</v>
      </c>
      <c r="P129" s="52" t="s">
        <v>1795</v>
      </c>
      <c r="Q129" s="70"/>
      <c r="R129" s="42" t="s">
        <v>1554</v>
      </c>
      <c r="S129" s="42" t="s">
        <v>1553</v>
      </c>
      <c r="T129" s="42" t="s">
        <v>1552</v>
      </c>
      <c r="U129" s="42" t="s">
        <v>1551</v>
      </c>
      <c r="V129" s="42" t="s">
        <v>1550</v>
      </c>
      <c r="W129" s="42" t="str">
        <f t="shared" si="3"/>
        <v>道徳821</v>
      </c>
    </row>
    <row r="130" spans="1:23" ht="24.95" customHeight="1" x14ac:dyDescent="0.15">
      <c r="A130" s="41" t="str">
        <f t="shared" si="2"/>
        <v>002128</v>
      </c>
      <c r="B130" s="62" t="s">
        <v>1556</v>
      </c>
      <c r="C130" s="61" t="s">
        <v>1555</v>
      </c>
      <c r="D130" s="59">
        <v>128</v>
      </c>
      <c r="E130" s="59" t="s">
        <v>400</v>
      </c>
      <c r="F130" s="51" t="s">
        <v>337</v>
      </c>
      <c r="G130" s="58" t="s">
        <v>152</v>
      </c>
      <c r="H130" s="57">
        <v>32</v>
      </c>
      <c r="I130" s="57" t="s">
        <v>409</v>
      </c>
      <c r="J130" s="57">
        <v>921</v>
      </c>
      <c r="K130" s="56" t="s">
        <v>1797</v>
      </c>
      <c r="L130" s="54">
        <v>2</v>
      </c>
      <c r="M130" s="55" t="s">
        <v>451</v>
      </c>
      <c r="N130" s="54" t="s">
        <v>398</v>
      </c>
      <c r="O130" s="53" t="s">
        <v>397</v>
      </c>
      <c r="P130" s="52" t="s">
        <v>1795</v>
      </c>
      <c r="Q130" s="70"/>
      <c r="R130" s="42" t="s">
        <v>1554</v>
      </c>
      <c r="S130" s="42" t="s">
        <v>1553</v>
      </c>
      <c r="T130" s="42" t="s">
        <v>1552</v>
      </c>
      <c r="U130" s="42" t="s">
        <v>1551</v>
      </c>
      <c r="V130" s="42" t="s">
        <v>1550</v>
      </c>
      <c r="W130" s="42" t="str">
        <f t="shared" si="3"/>
        <v>道徳921</v>
      </c>
    </row>
    <row r="131" spans="1:23" ht="24.95" customHeight="1" x14ac:dyDescent="0.15">
      <c r="A131" s="41" t="str">
        <f t="shared" ref="A131:A194" si="4">CONCATENATE(TEXT(C131,"000"),(TEXT(D131,"000")))</f>
        <v>004001</v>
      </c>
      <c r="B131" s="63" t="s">
        <v>1441</v>
      </c>
      <c r="C131" s="68" t="s">
        <v>1440</v>
      </c>
      <c r="D131" s="59">
        <v>1</v>
      </c>
      <c r="E131" s="59" t="s">
        <v>400</v>
      </c>
      <c r="F131" s="63" t="s">
        <v>420</v>
      </c>
      <c r="G131" s="68" t="s">
        <v>158</v>
      </c>
      <c r="H131" s="68">
        <v>32</v>
      </c>
      <c r="I131" s="63" t="s">
        <v>165</v>
      </c>
      <c r="J131" s="63" t="s">
        <v>721</v>
      </c>
      <c r="K131" s="79" t="s">
        <v>1549</v>
      </c>
      <c r="L131" s="64">
        <v>1</v>
      </c>
      <c r="M131" s="66" t="s">
        <v>482</v>
      </c>
      <c r="N131" s="65">
        <v>22</v>
      </c>
      <c r="O131" s="64" t="s">
        <v>1507</v>
      </c>
      <c r="P131" s="63" t="s">
        <v>1779</v>
      </c>
      <c r="Q131" s="70"/>
      <c r="R131" s="42" t="s">
        <v>1438</v>
      </c>
      <c r="S131" s="42" t="s">
        <v>1437</v>
      </c>
      <c r="T131" s="42" t="s">
        <v>1436</v>
      </c>
      <c r="U131" s="42" t="s">
        <v>1435</v>
      </c>
      <c r="V131" s="42" t="s">
        <v>1434</v>
      </c>
      <c r="W131" s="42" t="str">
        <f t="shared" ref="W131:W194" si="5">CONCATENATE(I131,J131)</f>
        <v>算数103</v>
      </c>
    </row>
    <row r="132" spans="1:23" ht="24.95" customHeight="1" x14ac:dyDescent="0.15">
      <c r="A132" s="41" t="str">
        <f t="shared" si="4"/>
        <v>004002</v>
      </c>
      <c r="B132" s="63" t="s">
        <v>1441</v>
      </c>
      <c r="C132" s="68" t="s">
        <v>1440</v>
      </c>
      <c r="D132" s="59">
        <v>2</v>
      </c>
      <c r="E132" s="59" t="s">
        <v>400</v>
      </c>
      <c r="F132" s="63" t="s">
        <v>420</v>
      </c>
      <c r="G132" s="68" t="s">
        <v>158</v>
      </c>
      <c r="H132" s="68">
        <v>32</v>
      </c>
      <c r="I132" s="63" t="s">
        <v>165</v>
      </c>
      <c r="J132" s="63" t="s">
        <v>721</v>
      </c>
      <c r="K132" s="79" t="s">
        <v>1548</v>
      </c>
      <c r="L132" s="64">
        <v>1</v>
      </c>
      <c r="M132" s="66" t="s">
        <v>399</v>
      </c>
      <c r="N132" s="65">
        <v>26</v>
      </c>
      <c r="O132" s="64" t="s">
        <v>1507</v>
      </c>
      <c r="P132" s="63" t="s">
        <v>1779</v>
      </c>
      <c r="Q132" s="70"/>
      <c r="R132" s="42" t="s">
        <v>1438</v>
      </c>
      <c r="S132" s="42" t="s">
        <v>1437</v>
      </c>
      <c r="T132" s="42" t="s">
        <v>1436</v>
      </c>
      <c r="U132" s="42" t="s">
        <v>1435</v>
      </c>
      <c r="V132" s="42" t="s">
        <v>1434</v>
      </c>
      <c r="W132" s="42" t="str">
        <f t="shared" si="5"/>
        <v>算数103</v>
      </c>
    </row>
    <row r="133" spans="1:23" ht="24.95" customHeight="1" x14ac:dyDescent="0.15">
      <c r="A133" s="41" t="str">
        <f t="shared" si="4"/>
        <v>004003</v>
      </c>
      <c r="B133" s="63" t="s">
        <v>1441</v>
      </c>
      <c r="C133" s="68" t="s">
        <v>1440</v>
      </c>
      <c r="D133" s="59">
        <v>3</v>
      </c>
      <c r="E133" s="59" t="s">
        <v>400</v>
      </c>
      <c r="F133" s="63" t="s">
        <v>420</v>
      </c>
      <c r="G133" s="68" t="s">
        <v>158</v>
      </c>
      <c r="H133" s="68">
        <v>32</v>
      </c>
      <c r="I133" s="63" t="s">
        <v>165</v>
      </c>
      <c r="J133" s="63" t="s">
        <v>721</v>
      </c>
      <c r="K133" s="79" t="s">
        <v>1547</v>
      </c>
      <c r="L133" s="64">
        <v>1</v>
      </c>
      <c r="M133" s="66" t="s">
        <v>451</v>
      </c>
      <c r="N133" s="65">
        <v>30</v>
      </c>
      <c r="O133" s="64" t="s">
        <v>1507</v>
      </c>
      <c r="P133" s="63" t="s">
        <v>1779</v>
      </c>
      <c r="Q133" s="70"/>
      <c r="R133" s="42" t="s">
        <v>1438</v>
      </c>
      <c r="S133" s="42" t="s">
        <v>1437</v>
      </c>
      <c r="T133" s="42" t="s">
        <v>1436</v>
      </c>
      <c r="U133" s="42" t="s">
        <v>1435</v>
      </c>
      <c r="V133" s="42" t="s">
        <v>1434</v>
      </c>
      <c r="W133" s="42" t="str">
        <f t="shared" si="5"/>
        <v>算数103</v>
      </c>
    </row>
    <row r="134" spans="1:23" ht="24.95" customHeight="1" x14ac:dyDescent="0.15">
      <c r="A134" s="41" t="str">
        <f t="shared" si="4"/>
        <v>004004</v>
      </c>
      <c r="B134" s="63" t="s">
        <v>1441</v>
      </c>
      <c r="C134" s="68" t="s">
        <v>1440</v>
      </c>
      <c r="D134" s="59">
        <v>4</v>
      </c>
      <c r="E134" s="59" t="s">
        <v>400</v>
      </c>
      <c r="F134" s="63" t="s">
        <v>420</v>
      </c>
      <c r="G134" s="68" t="s">
        <v>155</v>
      </c>
      <c r="H134" s="68">
        <v>32</v>
      </c>
      <c r="I134" s="63" t="s">
        <v>165</v>
      </c>
      <c r="J134" s="63" t="s">
        <v>1242</v>
      </c>
      <c r="K134" s="79" t="s">
        <v>1546</v>
      </c>
      <c r="L134" s="64">
        <v>2</v>
      </c>
      <c r="M134" s="66" t="s">
        <v>482</v>
      </c>
      <c r="N134" s="65">
        <v>22</v>
      </c>
      <c r="O134" s="64" t="s">
        <v>1507</v>
      </c>
      <c r="P134" s="63" t="s">
        <v>1779</v>
      </c>
      <c r="Q134" s="70"/>
      <c r="R134" s="42" t="s">
        <v>1438</v>
      </c>
      <c r="S134" s="42" t="s">
        <v>1437</v>
      </c>
      <c r="T134" s="42" t="s">
        <v>1436</v>
      </c>
      <c r="U134" s="42" t="s">
        <v>1435</v>
      </c>
      <c r="V134" s="42" t="s">
        <v>1434</v>
      </c>
      <c r="W134" s="42" t="str">
        <f t="shared" si="5"/>
        <v>算数203</v>
      </c>
    </row>
    <row r="135" spans="1:23" ht="24.95" customHeight="1" x14ac:dyDescent="0.15">
      <c r="A135" s="41" t="str">
        <f t="shared" si="4"/>
        <v>004005</v>
      </c>
      <c r="B135" s="63" t="s">
        <v>1441</v>
      </c>
      <c r="C135" s="68" t="s">
        <v>1440</v>
      </c>
      <c r="D135" s="59">
        <v>5</v>
      </c>
      <c r="E135" s="59" t="s">
        <v>400</v>
      </c>
      <c r="F135" s="63" t="s">
        <v>420</v>
      </c>
      <c r="G135" s="68" t="s">
        <v>155</v>
      </c>
      <c r="H135" s="68">
        <v>32</v>
      </c>
      <c r="I135" s="63" t="s">
        <v>165</v>
      </c>
      <c r="J135" s="63" t="s">
        <v>1242</v>
      </c>
      <c r="K135" s="79" t="s">
        <v>1545</v>
      </c>
      <c r="L135" s="64">
        <v>2</v>
      </c>
      <c r="M135" s="66" t="s">
        <v>399</v>
      </c>
      <c r="N135" s="65">
        <v>26</v>
      </c>
      <c r="O135" s="64" t="s">
        <v>1507</v>
      </c>
      <c r="P135" s="63" t="s">
        <v>1779</v>
      </c>
      <c r="Q135" s="70"/>
      <c r="R135" s="42" t="s">
        <v>1438</v>
      </c>
      <c r="S135" s="42" t="s">
        <v>1437</v>
      </c>
      <c r="T135" s="42" t="s">
        <v>1436</v>
      </c>
      <c r="U135" s="42" t="s">
        <v>1435</v>
      </c>
      <c r="V135" s="42" t="s">
        <v>1434</v>
      </c>
      <c r="W135" s="42" t="str">
        <f t="shared" si="5"/>
        <v>算数203</v>
      </c>
    </row>
    <row r="136" spans="1:23" ht="24.95" customHeight="1" x14ac:dyDescent="0.15">
      <c r="A136" s="41" t="str">
        <f t="shared" si="4"/>
        <v>004006</v>
      </c>
      <c r="B136" s="63" t="s">
        <v>1441</v>
      </c>
      <c r="C136" s="68" t="s">
        <v>1440</v>
      </c>
      <c r="D136" s="59">
        <v>6</v>
      </c>
      <c r="E136" s="59" t="s">
        <v>400</v>
      </c>
      <c r="F136" s="63" t="s">
        <v>420</v>
      </c>
      <c r="G136" s="68" t="s">
        <v>155</v>
      </c>
      <c r="H136" s="68">
        <v>32</v>
      </c>
      <c r="I136" s="63" t="s">
        <v>165</v>
      </c>
      <c r="J136" s="63" t="s">
        <v>1242</v>
      </c>
      <c r="K136" s="79" t="s">
        <v>1544</v>
      </c>
      <c r="L136" s="64">
        <v>2</v>
      </c>
      <c r="M136" s="66" t="s">
        <v>451</v>
      </c>
      <c r="N136" s="65">
        <v>30</v>
      </c>
      <c r="O136" s="64" t="s">
        <v>1507</v>
      </c>
      <c r="P136" s="63" t="s">
        <v>1779</v>
      </c>
      <c r="Q136" s="70"/>
      <c r="R136" s="42" t="s">
        <v>1438</v>
      </c>
      <c r="S136" s="42" t="s">
        <v>1437</v>
      </c>
      <c r="T136" s="42" t="s">
        <v>1436</v>
      </c>
      <c r="U136" s="42" t="s">
        <v>1435</v>
      </c>
      <c r="V136" s="42" t="s">
        <v>1434</v>
      </c>
      <c r="W136" s="42" t="str">
        <f t="shared" si="5"/>
        <v>算数203</v>
      </c>
    </row>
    <row r="137" spans="1:23" ht="24.95" customHeight="1" x14ac:dyDescent="0.15">
      <c r="A137" s="41" t="str">
        <f t="shared" si="4"/>
        <v>004007</v>
      </c>
      <c r="B137" s="63" t="s">
        <v>1441</v>
      </c>
      <c r="C137" s="68" t="s">
        <v>1440</v>
      </c>
      <c r="D137" s="59">
        <v>7</v>
      </c>
      <c r="E137" s="59" t="s">
        <v>400</v>
      </c>
      <c r="F137" s="63" t="s">
        <v>420</v>
      </c>
      <c r="G137" s="68" t="s">
        <v>152</v>
      </c>
      <c r="H137" s="68">
        <v>32</v>
      </c>
      <c r="I137" s="63" t="s">
        <v>165</v>
      </c>
      <c r="J137" s="63" t="s">
        <v>559</v>
      </c>
      <c r="K137" s="79" t="s">
        <v>1543</v>
      </c>
      <c r="L137" s="64">
        <v>2</v>
      </c>
      <c r="M137" s="66" t="s">
        <v>482</v>
      </c>
      <c r="N137" s="65">
        <v>22</v>
      </c>
      <c r="O137" s="64" t="s">
        <v>1507</v>
      </c>
      <c r="P137" s="63" t="s">
        <v>1779</v>
      </c>
      <c r="Q137" s="70"/>
      <c r="R137" s="42" t="s">
        <v>1438</v>
      </c>
      <c r="S137" s="42" t="s">
        <v>1437</v>
      </c>
      <c r="T137" s="42" t="s">
        <v>1436</v>
      </c>
      <c r="U137" s="42" t="s">
        <v>1435</v>
      </c>
      <c r="V137" s="42" t="s">
        <v>1434</v>
      </c>
      <c r="W137" s="42" t="str">
        <f t="shared" si="5"/>
        <v>算数303</v>
      </c>
    </row>
    <row r="138" spans="1:23" ht="24.95" customHeight="1" x14ac:dyDescent="0.15">
      <c r="A138" s="41" t="str">
        <f t="shared" si="4"/>
        <v>004008</v>
      </c>
      <c r="B138" s="63" t="s">
        <v>1441</v>
      </c>
      <c r="C138" s="68" t="s">
        <v>1440</v>
      </c>
      <c r="D138" s="59">
        <v>8</v>
      </c>
      <c r="E138" s="59" t="s">
        <v>400</v>
      </c>
      <c r="F138" s="63" t="s">
        <v>420</v>
      </c>
      <c r="G138" s="68" t="s">
        <v>152</v>
      </c>
      <c r="H138" s="68">
        <v>32</v>
      </c>
      <c r="I138" s="63" t="s">
        <v>165</v>
      </c>
      <c r="J138" s="63" t="s">
        <v>559</v>
      </c>
      <c r="K138" s="79" t="s">
        <v>1542</v>
      </c>
      <c r="L138" s="64">
        <v>2</v>
      </c>
      <c r="M138" s="66" t="s">
        <v>399</v>
      </c>
      <c r="N138" s="65">
        <v>26</v>
      </c>
      <c r="O138" s="64" t="s">
        <v>1507</v>
      </c>
      <c r="P138" s="63" t="s">
        <v>1779</v>
      </c>
      <c r="Q138" s="70"/>
      <c r="R138" s="42" t="s">
        <v>1438</v>
      </c>
      <c r="S138" s="42" t="s">
        <v>1437</v>
      </c>
      <c r="T138" s="42" t="s">
        <v>1436</v>
      </c>
      <c r="U138" s="42" t="s">
        <v>1435</v>
      </c>
      <c r="V138" s="42" t="s">
        <v>1434</v>
      </c>
      <c r="W138" s="42" t="str">
        <f t="shared" si="5"/>
        <v>算数303</v>
      </c>
    </row>
    <row r="139" spans="1:23" ht="24.95" customHeight="1" x14ac:dyDescent="0.15">
      <c r="A139" s="41" t="str">
        <f t="shared" si="4"/>
        <v>004009</v>
      </c>
      <c r="B139" s="63" t="s">
        <v>1441</v>
      </c>
      <c r="C139" s="68" t="s">
        <v>1440</v>
      </c>
      <c r="D139" s="59">
        <v>9</v>
      </c>
      <c r="E139" s="59" t="s">
        <v>400</v>
      </c>
      <c r="F139" s="63" t="s">
        <v>420</v>
      </c>
      <c r="G139" s="68" t="s">
        <v>152</v>
      </c>
      <c r="H139" s="68">
        <v>32</v>
      </c>
      <c r="I139" s="63" t="s">
        <v>165</v>
      </c>
      <c r="J139" s="63" t="s">
        <v>559</v>
      </c>
      <c r="K139" s="79" t="s">
        <v>1541</v>
      </c>
      <c r="L139" s="64">
        <v>2</v>
      </c>
      <c r="M139" s="66" t="s">
        <v>451</v>
      </c>
      <c r="N139" s="65">
        <v>30</v>
      </c>
      <c r="O139" s="64" t="s">
        <v>1507</v>
      </c>
      <c r="P139" s="63" t="s">
        <v>1779</v>
      </c>
      <c r="Q139" s="70"/>
      <c r="R139" s="42" t="s">
        <v>1438</v>
      </c>
      <c r="S139" s="42" t="s">
        <v>1437</v>
      </c>
      <c r="T139" s="42" t="s">
        <v>1436</v>
      </c>
      <c r="U139" s="42" t="s">
        <v>1435</v>
      </c>
      <c r="V139" s="42" t="s">
        <v>1434</v>
      </c>
      <c r="W139" s="42" t="str">
        <f t="shared" si="5"/>
        <v>算数303</v>
      </c>
    </row>
    <row r="140" spans="1:23" ht="24.95" customHeight="1" x14ac:dyDescent="0.15">
      <c r="A140" s="41" t="str">
        <f t="shared" si="4"/>
        <v>004010</v>
      </c>
      <c r="B140" s="63" t="s">
        <v>1441</v>
      </c>
      <c r="C140" s="68" t="s">
        <v>1440</v>
      </c>
      <c r="D140" s="59">
        <v>10</v>
      </c>
      <c r="E140" s="59" t="s">
        <v>400</v>
      </c>
      <c r="F140" s="63" t="s">
        <v>420</v>
      </c>
      <c r="G140" s="68" t="s">
        <v>149</v>
      </c>
      <c r="H140" s="68">
        <v>32</v>
      </c>
      <c r="I140" s="63" t="s">
        <v>165</v>
      </c>
      <c r="J140" s="63" t="s">
        <v>1229</v>
      </c>
      <c r="K140" s="79" t="s">
        <v>1540</v>
      </c>
      <c r="L140" s="64">
        <v>2</v>
      </c>
      <c r="M140" s="66" t="s">
        <v>482</v>
      </c>
      <c r="N140" s="65">
        <v>18</v>
      </c>
      <c r="O140" s="64" t="s">
        <v>1507</v>
      </c>
      <c r="P140" s="63" t="s">
        <v>1779</v>
      </c>
      <c r="Q140" s="70"/>
      <c r="R140" s="42" t="s">
        <v>1438</v>
      </c>
      <c r="S140" s="42" t="s">
        <v>1437</v>
      </c>
      <c r="T140" s="42" t="s">
        <v>1436</v>
      </c>
      <c r="U140" s="42" t="s">
        <v>1435</v>
      </c>
      <c r="V140" s="42" t="s">
        <v>1434</v>
      </c>
      <c r="W140" s="42" t="str">
        <f t="shared" si="5"/>
        <v>算数403</v>
      </c>
    </row>
    <row r="141" spans="1:23" ht="24.95" customHeight="1" x14ac:dyDescent="0.15">
      <c r="A141" s="41" t="str">
        <f t="shared" si="4"/>
        <v>004011</v>
      </c>
      <c r="B141" s="63" t="s">
        <v>1441</v>
      </c>
      <c r="C141" s="68" t="s">
        <v>1440</v>
      </c>
      <c r="D141" s="59">
        <v>11</v>
      </c>
      <c r="E141" s="59" t="s">
        <v>400</v>
      </c>
      <c r="F141" s="63" t="s">
        <v>420</v>
      </c>
      <c r="G141" s="68" t="s">
        <v>149</v>
      </c>
      <c r="H141" s="68">
        <v>32</v>
      </c>
      <c r="I141" s="63" t="s">
        <v>165</v>
      </c>
      <c r="J141" s="63" t="s">
        <v>1229</v>
      </c>
      <c r="K141" s="79" t="s">
        <v>1539</v>
      </c>
      <c r="L141" s="64">
        <v>2</v>
      </c>
      <c r="M141" s="66" t="s">
        <v>399</v>
      </c>
      <c r="N141" s="65">
        <v>22</v>
      </c>
      <c r="O141" s="64" t="s">
        <v>1507</v>
      </c>
      <c r="P141" s="63" t="s">
        <v>1779</v>
      </c>
      <c r="Q141" s="70"/>
      <c r="R141" s="42" t="s">
        <v>1438</v>
      </c>
      <c r="S141" s="42" t="s">
        <v>1437</v>
      </c>
      <c r="T141" s="42" t="s">
        <v>1436</v>
      </c>
      <c r="U141" s="42" t="s">
        <v>1435</v>
      </c>
      <c r="V141" s="42" t="s">
        <v>1434</v>
      </c>
      <c r="W141" s="42" t="str">
        <f t="shared" si="5"/>
        <v>算数403</v>
      </c>
    </row>
    <row r="142" spans="1:23" ht="24.95" customHeight="1" x14ac:dyDescent="0.15">
      <c r="A142" s="41" t="str">
        <f t="shared" si="4"/>
        <v>004012</v>
      </c>
      <c r="B142" s="63" t="s">
        <v>1441</v>
      </c>
      <c r="C142" s="68" t="s">
        <v>1440</v>
      </c>
      <c r="D142" s="59">
        <v>12</v>
      </c>
      <c r="E142" s="59" t="s">
        <v>400</v>
      </c>
      <c r="F142" s="63" t="s">
        <v>420</v>
      </c>
      <c r="G142" s="68" t="s">
        <v>149</v>
      </c>
      <c r="H142" s="68">
        <v>32</v>
      </c>
      <c r="I142" s="63" t="s">
        <v>165</v>
      </c>
      <c r="J142" s="63" t="s">
        <v>1229</v>
      </c>
      <c r="K142" s="79" t="s">
        <v>1538</v>
      </c>
      <c r="L142" s="64">
        <v>2</v>
      </c>
      <c r="M142" s="66" t="s">
        <v>451</v>
      </c>
      <c r="N142" s="65">
        <v>26</v>
      </c>
      <c r="O142" s="64" t="s">
        <v>1507</v>
      </c>
      <c r="P142" s="63" t="s">
        <v>1779</v>
      </c>
      <c r="Q142" s="70"/>
      <c r="R142" s="42" t="s">
        <v>1438</v>
      </c>
      <c r="S142" s="42" t="s">
        <v>1437</v>
      </c>
      <c r="T142" s="42" t="s">
        <v>1436</v>
      </c>
      <c r="U142" s="42" t="s">
        <v>1435</v>
      </c>
      <c r="V142" s="42" t="s">
        <v>1434</v>
      </c>
      <c r="W142" s="42" t="str">
        <f t="shared" si="5"/>
        <v>算数403</v>
      </c>
    </row>
    <row r="143" spans="1:23" ht="24.95" customHeight="1" x14ac:dyDescent="0.15">
      <c r="A143" s="41" t="str">
        <f t="shared" si="4"/>
        <v>004013</v>
      </c>
      <c r="B143" s="63" t="s">
        <v>1441</v>
      </c>
      <c r="C143" s="68" t="s">
        <v>1440</v>
      </c>
      <c r="D143" s="59">
        <v>13</v>
      </c>
      <c r="E143" s="59" t="s">
        <v>400</v>
      </c>
      <c r="F143" s="63" t="s">
        <v>420</v>
      </c>
      <c r="G143" s="68" t="s">
        <v>143</v>
      </c>
      <c r="H143" s="68">
        <v>32</v>
      </c>
      <c r="I143" s="63" t="s">
        <v>165</v>
      </c>
      <c r="J143" s="63" t="s">
        <v>557</v>
      </c>
      <c r="K143" s="79" t="s">
        <v>1537</v>
      </c>
      <c r="L143" s="64">
        <v>2</v>
      </c>
      <c r="M143" s="66" t="s">
        <v>482</v>
      </c>
      <c r="N143" s="65">
        <v>18</v>
      </c>
      <c r="O143" s="64" t="s">
        <v>1507</v>
      </c>
      <c r="P143" s="63" t="s">
        <v>1779</v>
      </c>
      <c r="Q143" s="70"/>
      <c r="R143" s="42" t="s">
        <v>1438</v>
      </c>
      <c r="S143" s="42" t="s">
        <v>1437</v>
      </c>
      <c r="T143" s="42" t="s">
        <v>1436</v>
      </c>
      <c r="U143" s="42" t="s">
        <v>1435</v>
      </c>
      <c r="V143" s="42" t="s">
        <v>1434</v>
      </c>
      <c r="W143" s="42" t="str">
        <f t="shared" si="5"/>
        <v>算数503</v>
      </c>
    </row>
    <row r="144" spans="1:23" ht="24.95" customHeight="1" x14ac:dyDescent="0.15">
      <c r="A144" s="41" t="str">
        <f t="shared" si="4"/>
        <v>004014</v>
      </c>
      <c r="B144" s="63" t="s">
        <v>1441</v>
      </c>
      <c r="C144" s="68" t="s">
        <v>1440</v>
      </c>
      <c r="D144" s="59">
        <v>14</v>
      </c>
      <c r="E144" s="59" t="s">
        <v>400</v>
      </c>
      <c r="F144" s="63" t="s">
        <v>420</v>
      </c>
      <c r="G144" s="68" t="s">
        <v>143</v>
      </c>
      <c r="H144" s="68">
        <v>32</v>
      </c>
      <c r="I144" s="63" t="s">
        <v>165</v>
      </c>
      <c r="J144" s="63" t="s">
        <v>557</v>
      </c>
      <c r="K144" s="79" t="s">
        <v>1536</v>
      </c>
      <c r="L144" s="64">
        <v>2</v>
      </c>
      <c r="M144" s="66" t="s">
        <v>399</v>
      </c>
      <c r="N144" s="65">
        <v>22</v>
      </c>
      <c r="O144" s="64" t="s">
        <v>1507</v>
      </c>
      <c r="P144" s="63" t="s">
        <v>1779</v>
      </c>
      <c r="Q144" s="70"/>
      <c r="R144" s="42" t="s">
        <v>1438</v>
      </c>
      <c r="S144" s="42" t="s">
        <v>1437</v>
      </c>
      <c r="T144" s="42" t="s">
        <v>1436</v>
      </c>
      <c r="U144" s="42" t="s">
        <v>1435</v>
      </c>
      <c r="V144" s="42" t="s">
        <v>1434</v>
      </c>
      <c r="W144" s="42" t="str">
        <f t="shared" si="5"/>
        <v>算数503</v>
      </c>
    </row>
    <row r="145" spans="1:23" ht="24.95" customHeight="1" x14ac:dyDescent="0.15">
      <c r="A145" s="41" t="str">
        <f t="shared" si="4"/>
        <v>004015</v>
      </c>
      <c r="B145" s="63" t="s">
        <v>1441</v>
      </c>
      <c r="C145" s="68" t="s">
        <v>1440</v>
      </c>
      <c r="D145" s="59">
        <v>15</v>
      </c>
      <c r="E145" s="59" t="s">
        <v>400</v>
      </c>
      <c r="F145" s="63" t="s">
        <v>420</v>
      </c>
      <c r="G145" s="68" t="s">
        <v>143</v>
      </c>
      <c r="H145" s="68">
        <v>32</v>
      </c>
      <c r="I145" s="63" t="s">
        <v>165</v>
      </c>
      <c r="J145" s="63" t="s">
        <v>557</v>
      </c>
      <c r="K145" s="79" t="s">
        <v>1535</v>
      </c>
      <c r="L145" s="64">
        <v>2</v>
      </c>
      <c r="M145" s="66" t="s">
        <v>451</v>
      </c>
      <c r="N145" s="65">
        <v>26</v>
      </c>
      <c r="O145" s="64" t="s">
        <v>1507</v>
      </c>
      <c r="P145" s="63" t="s">
        <v>1779</v>
      </c>
      <c r="Q145" s="70"/>
      <c r="R145" s="42" t="s">
        <v>1438</v>
      </c>
      <c r="S145" s="42" t="s">
        <v>1437</v>
      </c>
      <c r="T145" s="42" t="s">
        <v>1436</v>
      </c>
      <c r="U145" s="42" t="s">
        <v>1435</v>
      </c>
      <c r="V145" s="42" t="s">
        <v>1434</v>
      </c>
      <c r="W145" s="42" t="str">
        <f t="shared" si="5"/>
        <v>算数503</v>
      </c>
    </row>
    <row r="146" spans="1:23" ht="24.95" customHeight="1" x14ac:dyDescent="0.15">
      <c r="A146" s="41" t="str">
        <f t="shared" si="4"/>
        <v>004016</v>
      </c>
      <c r="B146" s="63" t="s">
        <v>1441</v>
      </c>
      <c r="C146" s="68" t="s">
        <v>1440</v>
      </c>
      <c r="D146" s="59">
        <v>16</v>
      </c>
      <c r="E146" s="59" t="s">
        <v>400</v>
      </c>
      <c r="F146" s="63" t="s">
        <v>420</v>
      </c>
      <c r="G146" s="68" t="s">
        <v>137</v>
      </c>
      <c r="H146" s="68">
        <v>32</v>
      </c>
      <c r="I146" s="63" t="s">
        <v>165</v>
      </c>
      <c r="J146" s="63" t="s">
        <v>1224</v>
      </c>
      <c r="K146" s="79" t="s">
        <v>1534</v>
      </c>
      <c r="L146" s="64">
        <v>2</v>
      </c>
      <c r="M146" s="66" t="s">
        <v>482</v>
      </c>
      <c r="N146" s="65">
        <v>18</v>
      </c>
      <c r="O146" s="64" t="s">
        <v>1507</v>
      </c>
      <c r="P146" s="63" t="s">
        <v>1779</v>
      </c>
      <c r="Q146" s="70"/>
      <c r="R146" s="42" t="s">
        <v>1438</v>
      </c>
      <c r="S146" s="42" t="s">
        <v>1437</v>
      </c>
      <c r="T146" s="42" t="s">
        <v>1436</v>
      </c>
      <c r="U146" s="42" t="s">
        <v>1435</v>
      </c>
      <c r="V146" s="42" t="s">
        <v>1434</v>
      </c>
      <c r="W146" s="42" t="str">
        <f t="shared" si="5"/>
        <v>算数603</v>
      </c>
    </row>
    <row r="147" spans="1:23" ht="24.95" customHeight="1" x14ac:dyDescent="0.15">
      <c r="A147" s="41" t="str">
        <f t="shared" si="4"/>
        <v>004017</v>
      </c>
      <c r="B147" s="63" t="s">
        <v>1441</v>
      </c>
      <c r="C147" s="68" t="s">
        <v>1440</v>
      </c>
      <c r="D147" s="59">
        <v>17</v>
      </c>
      <c r="E147" s="59" t="s">
        <v>400</v>
      </c>
      <c r="F147" s="63" t="s">
        <v>420</v>
      </c>
      <c r="G147" s="68" t="s">
        <v>137</v>
      </c>
      <c r="H147" s="68">
        <v>32</v>
      </c>
      <c r="I147" s="63" t="s">
        <v>165</v>
      </c>
      <c r="J147" s="63" t="s">
        <v>1224</v>
      </c>
      <c r="K147" s="79" t="s">
        <v>1533</v>
      </c>
      <c r="L147" s="64">
        <v>2</v>
      </c>
      <c r="M147" s="66" t="s">
        <v>399</v>
      </c>
      <c r="N147" s="65">
        <v>22</v>
      </c>
      <c r="O147" s="64" t="s">
        <v>1507</v>
      </c>
      <c r="P147" s="63" t="s">
        <v>1779</v>
      </c>
      <c r="Q147" s="70"/>
      <c r="R147" s="42" t="s">
        <v>1438</v>
      </c>
      <c r="S147" s="42" t="s">
        <v>1437</v>
      </c>
      <c r="T147" s="42" t="s">
        <v>1436</v>
      </c>
      <c r="U147" s="42" t="s">
        <v>1435</v>
      </c>
      <c r="V147" s="42" t="s">
        <v>1434</v>
      </c>
      <c r="W147" s="42" t="str">
        <f t="shared" si="5"/>
        <v>算数603</v>
      </c>
    </row>
    <row r="148" spans="1:23" ht="24.95" customHeight="1" x14ac:dyDescent="0.15">
      <c r="A148" s="41" t="str">
        <f t="shared" si="4"/>
        <v>004018</v>
      </c>
      <c r="B148" s="63" t="s">
        <v>1441</v>
      </c>
      <c r="C148" s="68" t="s">
        <v>1440</v>
      </c>
      <c r="D148" s="59">
        <v>18</v>
      </c>
      <c r="E148" s="59" t="s">
        <v>400</v>
      </c>
      <c r="F148" s="63" t="s">
        <v>420</v>
      </c>
      <c r="G148" s="68" t="s">
        <v>137</v>
      </c>
      <c r="H148" s="68">
        <v>32</v>
      </c>
      <c r="I148" s="63" t="s">
        <v>165</v>
      </c>
      <c r="J148" s="63" t="s">
        <v>1224</v>
      </c>
      <c r="K148" s="79" t="s">
        <v>1532</v>
      </c>
      <c r="L148" s="64">
        <v>2</v>
      </c>
      <c r="M148" s="66" t="s">
        <v>451</v>
      </c>
      <c r="N148" s="65">
        <v>26</v>
      </c>
      <c r="O148" s="64" t="s">
        <v>1507</v>
      </c>
      <c r="P148" s="63" t="s">
        <v>1779</v>
      </c>
      <c r="Q148" s="70"/>
      <c r="R148" s="42" t="s">
        <v>1438</v>
      </c>
      <c r="S148" s="42" t="s">
        <v>1437</v>
      </c>
      <c r="T148" s="42" t="s">
        <v>1436</v>
      </c>
      <c r="U148" s="42" t="s">
        <v>1435</v>
      </c>
      <c r="V148" s="42" t="s">
        <v>1434</v>
      </c>
      <c r="W148" s="42" t="str">
        <f t="shared" si="5"/>
        <v>算数603</v>
      </c>
    </row>
    <row r="149" spans="1:23" ht="24.95" customHeight="1" x14ac:dyDescent="0.15">
      <c r="A149" s="41" t="str">
        <f t="shared" si="4"/>
        <v>004019</v>
      </c>
      <c r="B149" s="63" t="s">
        <v>1441</v>
      </c>
      <c r="C149" s="68" t="s">
        <v>1440</v>
      </c>
      <c r="D149" s="59">
        <v>19</v>
      </c>
      <c r="E149" s="59" t="s">
        <v>400</v>
      </c>
      <c r="F149" s="63" t="s">
        <v>420</v>
      </c>
      <c r="G149" s="68" t="s">
        <v>152</v>
      </c>
      <c r="H149" s="68">
        <v>32</v>
      </c>
      <c r="I149" s="63" t="s">
        <v>160</v>
      </c>
      <c r="J149" s="63" t="s">
        <v>939</v>
      </c>
      <c r="K149" s="79" t="s">
        <v>1531</v>
      </c>
      <c r="L149" s="64">
        <v>2</v>
      </c>
      <c r="M149" s="66" t="s">
        <v>482</v>
      </c>
      <c r="N149" s="65">
        <v>22</v>
      </c>
      <c r="O149" s="64" t="s">
        <v>1507</v>
      </c>
      <c r="P149" s="63" t="s">
        <v>1779</v>
      </c>
      <c r="Q149" s="70"/>
      <c r="R149" s="42" t="s">
        <v>1438</v>
      </c>
      <c r="S149" s="42" t="s">
        <v>1437</v>
      </c>
      <c r="T149" s="42" t="s">
        <v>1436</v>
      </c>
      <c r="U149" s="42" t="s">
        <v>1435</v>
      </c>
      <c r="V149" s="42" t="s">
        <v>1434</v>
      </c>
      <c r="W149" s="42" t="str">
        <f t="shared" si="5"/>
        <v>理科302</v>
      </c>
    </row>
    <row r="150" spans="1:23" ht="24.95" customHeight="1" x14ac:dyDescent="0.15">
      <c r="A150" s="41" t="str">
        <f t="shared" si="4"/>
        <v>004020</v>
      </c>
      <c r="B150" s="63" t="s">
        <v>1441</v>
      </c>
      <c r="C150" s="68" t="s">
        <v>1440</v>
      </c>
      <c r="D150" s="59">
        <v>20</v>
      </c>
      <c r="E150" s="59" t="s">
        <v>400</v>
      </c>
      <c r="F150" s="63" t="s">
        <v>420</v>
      </c>
      <c r="G150" s="68" t="s">
        <v>152</v>
      </c>
      <c r="H150" s="68">
        <v>32</v>
      </c>
      <c r="I150" s="63" t="s">
        <v>160</v>
      </c>
      <c r="J150" s="66" t="s">
        <v>939</v>
      </c>
      <c r="K150" s="79" t="s">
        <v>1530</v>
      </c>
      <c r="L150" s="64">
        <v>2</v>
      </c>
      <c r="M150" s="66" t="s">
        <v>399</v>
      </c>
      <c r="N150" s="65">
        <v>26</v>
      </c>
      <c r="O150" s="64" t="s">
        <v>1507</v>
      </c>
      <c r="P150" s="63" t="s">
        <v>1779</v>
      </c>
      <c r="Q150" s="70"/>
      <c r="R150" s="42" t="s">
        <v>1438</v>
      </c>
      <c r="S150" s="42" t="s">
        <v>1437</v>
      </c>
      <c r="T150" s="42" t="s">
        <v>1436</v>
      </c>
      <c r="U150" s="42" t="s">
        <v>1435</v>
      </c>
      <c r="V150" s="42" t="s">
        <v>1434</v>
      </c>
      <c r="W150" s="42" t="str">
        <f t="shared" si="5"/>
        <v>理科302</v>
      </c>
    </row>
    <row r="151" spans="1:23" ht="24.95" customHeight="1" x14ac:dyDescent="0.15">
      <c r="A151" s="41" t="str">
        <f t="shared" si="4"/>
        <v>004021</v>
      </c>
      <c r="B151" s="63" t="s">
        <v>1441</v>
      </c>
      <c r="C151" s="68" t="s">
        <v>1440</v>
      </c>
      <c r="D151" s="59">
        <v>21</v>
      </c>
      <c r="E151" s="59" t="s">
        <v>400</v>
      </c>
      <c r="F151" s="63" t="s">
        <v>420</v>
      </c>
      <c r="G151" s="68" t="s">
        <v>152</v>
      </c>
      <c r="H151" s="68">
        <v>32</v>
      </c>
      <c r="I151" s="63" t="s">
        <v>160</v>
      </c>
      <c r="J151" s="63" t="s">
        <v>939</v>
      </c>
      <c r="K151" s="79" t="s">
        <v>1529</v>
      </c>
      <c r="L151" s="64">
        <v>2</v>
      </c>
      <c r="M151" s="66" t="s">
        <v>451</v>
      </c>
      <c r="N151" s="65">
        <v>30</v>
      </c>
      <c r="O151" s="64" t="s">
        <v>1507</v>
      </c>
      <c r="P151" s="63" t="s">
        <v>1779</v>
      </c>
      <c r="Q151" s="70"/>
      <c r="R151" s="42" t="s">
        <v>1438</v>
      </c>
      <c r="S151" s="42" t="s">
        <v>1437</v>
      </c>
      <c r="T151" s="42" t="s">
        <v>1436</v>
      </c>
      <c r="U151" s="42" t="s">
        <v>1435</v>
      </c>
      <c r="V151" s="42" t="s">
        <v>1434</v>
      </c>
      <c r="W151" s="42" t="str">
        <f t="shared" si="5"/>
        <v>理科302</v>
      </c>
    </row>
    <row r="152" spans="1:23" ht="24.95" customHeight="1" x14ac:dyDescent="0.15">
      <c r="A152" s="41" t="str">
        <f t="shared" si="4"/>
        <v>004022</v>
      </c>
      <c r="B152" s="63" t="s">
        <v>1441</v>
      </c>
      <c r="C152" s="68" t="s">
        <v>1440</v>
      </c>
      <c r="D152" s="59">
        <v>22</v>
      </c>
      <c r="E152" s="59" t="s">
        <v>400</v>
      </c>
      <c r="F152" s="63" t="s">
        <v>420</v>
      </c>
      <c r="G152" s="68" t="s">
        <v>149</v>
      </c>
      <c r="H152" s="68">
        <v>32</v>
      </c>
      <c r="I152" s="63" t="s">
        <v>160</v>
      </c>
      <c r="J152" s="63" t="s">
        <v>1060</v>
      </c>
      <c r="K152" s="79" t="s">
        <v>1528</v>
      </c>
      <c r="L152" s="64">
        <v>2</v>
      </c>
      <c r="M152" s="66" t="s">
        <v>482</v>
      </c>
      <c r="N152" s="65">
        <v>18</v>
      </c>
      <c r="O152" s="64" t="s">
        <v>1507</v>
      </c>
      <c r="P152" s="63" t="s">
        <v>1779</v>
      </c>
      <c r="Q152" s="70"/>
      <c r="R152" s="42" t="s">
        <v>1438</v>
      </c>
      <c r="S152" s="42" t="s">
        <v>1437</v>
      </c>
      <c r="T152" s="42" t="s">
        <v>1436</v>
      </c>
      <c r="U152" s="42" t="s">
        <v>1435</v>
      </c>
      <c r="V152" s="42" t="s">
        <v>1434</v>
      </c>
      <c r="W152" s="42" t="str">
        <f t="shared" si="5"/>
        <v>理科402</v>
      </c>
    </row>
    <row r="153" spans="1:23" ht="24.95" customHeight="1" x14ac:dyDescent="0.15">
      <c r="A153" s="41" t="str">
        <f t="shared" si="4"/>
        <v>004023</v>
      </c>
      <c r="B153" s="63" t="s">
        <v>1441</v>
      </c>
      <c r="C153" s="68" t="s">
        <v>1440</v>
      </c>
      <c r="D153" s="59">
        <v>23</v>
      </c>
      <c r="E153" s="59" t="s">
        <v>400</v>
      </c>
      <c r="F153" s="63" t="s">
        <v>420</v>
      </c>
      <c r="G153" s="68" t="s">
        <v>149</v>
      </c>
      <c r="H153" s="68">
        <v>32</v>
      </c>
      <c r="I153" s="63" t="s">
        <v>160</v>
      </c>
      <c r="J153" s="63" t="s">
        <v>1060</v>
      </c>
      <c r="K153" s="79" t="s">
        <v>1527</v>
      </c>
      <c r="L153" s="64">
        <v>2</v>
      </c>
      <c r="M153" s="66" t="s">
        <v>399</v>
      </c>
      <c r="N153" s="65">
        <v>22</v>
      </c>
      <c r="O153" s="64" t="s">
        <v>1507</v>
      </c>
      <c r="P153" s="63" t="s">
        <v>1779</v>
      </c>
      <c r="Q153" s="70"/>
      <c r="R153" s="42" t="s">
        <v>1438</v>
      </c>
      <c r="S153" s="42" t="s">
        <v>1437</v>
      </c>
      <c r="T153" s="42" t="s">
        <v>1436</v>
      </c>
      <c r="U153" s="42" t="s">
        <v>1435</v>
      </c>
      <c r="V153" s="42" t="s">
        <v>1434</v>
      </c>
      <c r="W153" s="42" t="str">
        <f t="shared" si="5"/>
        <v>理科402</v>
      </c>
    </row>
    <row r="154" spans="1:23" ht="24.95" customHeight="1" x14ac:dyDescent="0.15">
      <c r="A154" s="41" t="str">
        <f t="shared" si="4"/>
        <v>004024</v>
      </c>
      <c r="B154" s="63" t="s">
        <v>1441</v>
      </c>
      <c r="C154" s="68" t="s">
        <v>1440</v>
      </c>
      <c r="D154" s="59">
        <v>24</v>
      </c>
      <c r="E154" s="59" t="s">
        <v>400</v>
      </c>
      <c r="F154" s="63" t="s">
        <v>420</v>
      </c>
      <c r="G154" s="68" t="s">
        <v>149</v>
      </c>
      <c r="H154" s="68">
        <v>32</v>
      </c>
      <c r="I154" s="63" t="s">
        <v>160</v>
      </c>
      <c r="J154" s="63" t="s">
        <v>1060</v>
      </c>
      <c r="K154" s="79" t="s">
        <v>1526</v>
      </c>
      <c r="L154" s="64">
        <v>2</v>
      </c>
      <c r="M154" s="66" t="s">
        <v>451</v>
      </c>
      <c r="N154" s="65">
        <v>26</v>
      </c>
      <c r="O154" s="64" t="s">
        <v>1507</v>
      </c>
      <c r="P154" s="63" t="s">
        <v>1779</v>
      </c>
      <c r="Q154" s="70"/>
      <c r="R154" s="42" t="s">
        <v>1438</v>
      </c>
      <c r="S154" s="42" t="s">
        <v>1437</v>
      </c>
      <c r="T154" s="42" t="s">
        <v>1436</v>
      </c>
      <c r="U154" s="42" t="s">
        <v>1435</v>
      </c>
      <c r="V154" s="42" t="s">
        <v>1434</v>
      </c>
      <c r="W154" s="42" t="str">
        <f t="shared" si="5"/>
        <v>理科402</v>
      </c>
    </row>
    <row r="155" spans="1:23" ht="24.95" customHeight="1" x14ac:dyDescent="0.15">
      <c r="A155" s="41" t="str">
        <f t="shared" si="4"/>
        <v>004025</v>
      </c>
      <c r="B155" s="63" t="s">
        <v>1441</v>
      </c>
      <c r="C155" s="68" t="s">
        <v>1440</v>
      </c>
      <c r="D155" s="59">
        <v>25</v>
      </c>
      <c r="E155" s="59" t="s">
        <v>400</v>
      </c>
      <c r="F155" s="63" t="s">
        <v>420</v>
      </c>
      <c r="G155" s="68" t="s">
        <v>143</v>
      </c>
      <c r="H155" s="68">
        <v>32</v>
      </c>
      <c r="I155" s="63" t="s">
        <v>160</v>
      </c>
      <c r="J155" s="63" t="s">
        <v>1058</v>
      </c>
      <c r="K155" s="79" t="s">
        <v>1525</v>
      </c>
      <c r="L155" s="64">
        <v>2</v>
      </c>
      <c r="M155" s="66" t="s">
        <v>482</v>
      </c>
      <c r="N155" s="65">
        <v>18</v>
      </c>
      <c r="O155" s="64" t="s">
        <v>1507</v>
      </c>
      <c r="P155" s="63" t="s">
        <v>1779</v>
      </c>
      <c r="Q155" s="70"/>
      <c r="R155" s="42" t="s">
        <v>1438</v>
      </c>
      <c r="S155" s="42" t="s">
        <v>1437</v>
      </c>
      <c r="T155" s="42" t="s">
        <v>1436</v>
      </c>
      <c r="U155" s="42" t="s">
        <v>1435</v>
      </c>
      <c r="V155" s="42" t="s">
        <v>1434</v>
      </c>
      <c r="W155" s="42" t="str">
        <f t="shared" si="5"/>
        <v>理科502</v>
      </c>
    </row>
    <row r="156" spans="1:23" ht="24.95" customHeight="1" x14ac:dyDescent="0.15">
      <c r="A156" s="41" t="str">
        <f t="shared" si="4"/>
        <v>004026</v>
      </c>
      <c r="B156" s="63" t="s">
        <v>1441</v>
      </c>
      <c r="C156" s="68" t="s">
        <v>1440</v>
      </c>
      <c r="D156" s="59">
        <v>26</v>
      </c>
      <c r="E156" s="59" t="s">
        <v>400</v>
      </c>
      <c r="F156" s="63" t="s">
        <v>420</v>
      </c>
      <c r="G156" s="68" t="s">
        <v>143</v>
      </c>
      <c r="H156" s="68">
        <v>32</v>
      </c>
      <c r="I156" s="63" t="s">
        <v>160</v>
      </c>
      <c r="J156" s="63" t="s">
        <v>1058</v>
      </c>
      <c r="K156" s="79" t="s">
        <v>1524</v>
      </c>
      <c r="L156" s="64">
        <v>2</v>
      </c>
      <c r="M156" s="66" t="s">
        <v>399</v>
      </c>
      <c r="N156" s="65">
        <v>22</v>
      </c>
      <c r="O156" s="64" t="s">
        <v>1507</v>
      </c>
      <c r="P156" s="63" t="s">
        <v>1779</v>
      </c>
      <c r="Q156" s="70"/>
      <c r="R156" s="42" t="s">
        <v>1438</v>
      </c>
      <c r="S156" s="42" t="s">
        <v>1437</v>
      </c>
      <c r="T156" s="42" t="s">
        <v>1436</v>
      </c>
      <c r="U156" s="42" t="s">
        <v>1435</v>
      </c>
      <c r="V156" s="42" t="s">
        <v>1434</v>
      </c>
      <c r="W156" s="42" t="str">
        <f t="shared" si="5"/>
        <v>理科502</v>
      </c>
    </row>
    <row r="157" spans="1:23" ht="24.95" customHeight="1" x14ac:dyDescent="0.15">
      <c r="A157" s="41" t="str">
        <f t="shared" si="4"/>
        <v>004027</v>
      </c>
      <c r="B157" s="63" t="s">
        <v>1441</v>
      </c>
      <c r="C157" s="68" t="s">
        <v>1440</v>
      </c>
      <c r="D157" s="59">
        <v>27</v>
      </c>
      <c r="E157" s="59" t="s">
        <v>400</v>
      </c>
      <c r="F157" s="63" t="s">
        <v>420</v>
      </c>
      <c r="G157" s="68" t="s">
        <v>143</v>
      </c>
      <c r="H157" s="68">
        <v>32</v>
      </c>
      <c r="I157" s="63" t="s">
        <v>160</v>
      </c>
      <c r="J157" s="63" t="s">
        <v>1058</v>
      </c>
      <c r="K157" s="79" t="s">
        <v>1523</v>
      </c>
      <c r="L157" s="64">
        <v>2</v>
      </c>
      <c r="M157" s="66" t="s">
        <v>451</v>
      </c>
      <c r="N157" s="65">
        <v>26</v>
      </c>
      <c r="O157" s="64" t="s">
        <v>1507</v>
      </c>
      <c r="P157" s="63" t="s">
        <v>1779</v>
      </c>
      <c r="Q157" s="70"/>
      <c r="R157" s="42" t="s">
        <v>1438</v>
      </c>
      <c r="S157" s="42" t="s">
        <v>1437</v>
      </c>
      <c r="T157" s="42" t="s">
        <v>1436</v>
      </c>
      <c r="U157" s="42" t="s">
        <v>1435</v>
      </c>
      <c r="V157" s="42" t="s">
        <v>1434</v>
      </c>
      <c r="W157" s="42" t="str">
        <f t="shared" si="5"/>
        <v>理科502</v>
      </c>
    </row>
    <row r="158" spans="1:23" ht="24.95" customHeight="1" x14ac:dyDescent="0.15">
      <c r="A158" s="41" t="str">
        <f t="shared" si="4"/>
        <v>004028</v>
      </c>
      <c r="B158" s="63" t="s">
        <v>1441</v>
      </c>
      <c r="C158" s="68" t="s">
        <v>1440</v>
      </c>
      <c r="D158" s="59">
        <v>28</v>
      </c>
      <c r="E158" s="59" t="s">
        <v>400</v>
      </c>
      <c r="F158" s="63" t="s">
        <v>420</v>
      </c>
      <c r="G158" s="68" t="s">
        <v>137</v>
      </c>
      <c r="H158" s="68">
        <v>32</v>
      </c>
      <c r="I158" s="63" t="s">
        <v>160</v>
      </c>
      <c r="J158" s="63" t="s">
        <v>1056</v>
      </c>
      <c r="K158" s="79" t="s">
        <v>1522</v>
      </c>
      <c r="L158" s="64">
        <v>2</v>
      </c>
      <c r="M158" s="66" t="s">
        <v>482</v>
      </c>
      <c r="N158" s="65">
        <v>18</v>
      </c>
      <c r="O158" s="64" t="s">
        <v>1507</v>
      </c>
      <c r="P158" s="63" t="s">
        <v>1779</v>
      </c>
      <c r="Q158" s="70"/>
      <c r="R158" s="42" t="s">
        <v>1438</v>
      </c>
      <c r="S158" s="42" t="s">
        <v>1437</v>
      </c>
      <c r="T158" s="42" t="s">
        <v>1436</v>
      </c>
      <c r="U158" s="42" t="s">
        <v>1435</v>
      </c>
      <c r="V158" s="42" t="s">
        <v>1434</v>
      </c>
      <c r="W158" s="42" t="str">
        <f t="shared" si="5"/>
        <v>理科602</v>
      </c>
    </row>
    <row r="159" spans="1:23" ht="24.95" customHeight="1" x14ac:dyDescent="0.15">
      <c r="A159" s="41" t="str">
        <f t="shared" si="4"/>
        <v>004029</v>
      </c>
      <c r="B159" s="63" t="s">
        <v>1441</v>
      </c>
      <c r="C159" s="68" t="s">
        <v>1440</v>
      </c>
      <c r="D159" s="59">
        <v>29</v>
      </c>
      <c r="E159" s="59" t="s">
        <v>400</v>
      </c>
      <c r="F159" s="63" t="s">
        <v>420</v>
      </c>
      <c r="G159" s="68" t="s">
        <v>137</v>
      </c>
      <c r="H159" s="68">
        <v>32</v>
      </c>
      <c r="I159" s="63" t="s">
        <v>160</v>
      </c>
      <c r="J159" s="63" t="s">
        <v>1056</v>
      </c>
      <c r="K159" s="79" t="s">
        <v>1521</v>
      </c>
      <c r="L159" s="64">
        <v>2</v>
      </c>
      <c r="M159" s="66" t="s">
        <v>399</v>
      </c>
      <c r="N159" s="65">
        <v>22</v>
      </c>
      <c r="O159" s="64" t="s">
        <v>1507</v>
      </c>
      <c r="P159" s="63" t="s">
        <v>1779</v>
      </c>
      <c r="Q159" s="70"/>
      <c r="R159" s="42" t="s">
        <v>1438</v>
      </c>
      <c r="S159" s="42" t="s">
        <v>1437</v>
      </c>
      <c r="T159" s="42" t="s">
        <v>1436</v>
      </c>
      <c r="U159" s="42" t="s">
        <v>1435</v>
      </c>
      <c r="V159" s="42" t="s">
        <v>1434</v>
      </c>
      <c r="W159" s="42" t="str">
        <f t="shared" si="5"/>
        <v>理科602</v>
      </c>
    </row>
    <row r="160" spans="1:23" ht="24.95" customHeight="1" x14ac:dyDescent="0.15">
      <c r="A160" s="41" t="str">
        <f t="shared" si="4"/>
        <v>004030</v>
      </c>
      <c r="B160" s="63" t="s">
        <v>1441</v>
      </c>
      <c r="C160" s="68" t="s">
        <v>1440</v>
      </c>
      <c r="D160" s="59">
        <v>30</v>
      </c>
      <c r="E160" s="59" t="s">
        <v>400</v>
      </c>
      <c r="F160" s="63" t="s">
        <v>420</v>
      </c>
      <c r="G160" s="68" t="s">
        <v>137</v>
      </c>
      <c r="H160" s="68">
        <v>32</v>
      </c>
      <c r="I160" s="63" t="s">
        <v>160</v>
      </c>
      <c r="J160" s="63" t="s">
        <v>1056</v>
      </c>
      <c r="K160" s="79" t="s">
        <v>1520</v>
      </c>
      <c r="L160" s="64">
        <v>2</v>
      </c>
      <c r="M160" s="66" t="s">
        <v>451</v>
      </c>
      <c r="N160" s="65">
        <v>26</v>
      </c>
      <c r="O160" s="64" t="s">
        <v>1507</v>
      </c>
      <c r="P160" s="63" t="s">
        <v>1779</v>
      </c>
      <c r="Q160" s="70"/>
      <c r="R160" s="42" t="s">
        <v>1438</v>
      </c>
      <c r="S160" s="42" t="s">
        <v>1437</v>
      </c>
      <c r="T160" s="42" t="s">
        <v>1436</v>
      </c>
      <c r="U160" s="42" t="s">
        <v>1435</v>
      </c>
      <c r="V160" s="42" t="s">
        <v>1434</v>
      </c>
      <c r="W160" s="42" t="str">
        <f t="shared" si="5"/>
        <v>理科602</v>
      </c>
    </row>
    <row r="161" spans="1:23" ht="24.95" customHeight="1" x14ac:dyDescent="0.15">
      <c r="A161" s="41" t="str">
        <f t="shared" si="4"/>
        <v>004031</v>
      </c>
      <c r="B161" s="63" t="s">
        <v>1441</v>
      </c>
      <c r="C161" s="68" t="s">
        <v>1440</v>
      </c>
      <c r="D161" s="59">
        <v>31</v>
      </c>
      <c r="E161" s="59" t="s">
        <v>400</v>
      </c>
      <c r="F161" s="63" t="s">
        <v>420</v>
      </c>
      <c r="G161" s="68" t="s">
        <v>217</v>
      </c>
      <c r="H161" s="68">
        <v>32</v>
      </c>
      <c r="I161" s="63" t="s">
        <v>646</v>
      </c>
      <c r="J161" s="63" t="s">
        <v>721</v>
      </c>
      <c r="K161" s="79" t="s">
        <v>1519</v>
      </c>
      <c r="L161" s="64">
        <v>2</v>
      </c>
      <c r="M161" s="66" t="s">
        <v>482</v>
      </c>
      <c r="N161" s="65">
        <v>22</v>
      </c>
      <c r="O161" s="64" t="s">
        <v>1507</v>
      </c>
      <c r="P161" s="63" t="s">
        <v>1779</v>
      </c>
      <c r="Q161" s="70"/>
      <c r="R161" s="42" t="s">
        <v>1438</v>
      </c>
      <c r="S161" s="42" t="s">
        <v>1437</v>
      </c>
      <c r="T161" s="42" t="s">
        <v>1436</v>
      </c>
      <c r="U161" s="42" t="s">
        <v>1435</v>
      </c>
      <c r="V161" s="42" t="s">
        <v>1434</v>
      </c>
      <c r="W161" s="42" t="str">
        <f t="shared" si="5"/>
        <v>生活103</v>
      </c>
    </row>
    <row r="162" spans="1:23" ht="24.95" customHeight="1" x14ac:dyDescent="0.15">
      <c r="A162" s="41" t="str">
        <f t="shared" si="4"/>
        <v>004032</v>
      </c>
      <c r="B162" s="63" t="s">
        <v>1441</v>
      </c>
      <c r="C162" s="68" t="s">
        <v>1440</v>
      </c>
      <c r="D162" s="59">
        <v>32</v>
      </c>
      <c r="E162" s="59" t="s">
        <v>400</v>
      </c>
      <c r="F162" s="63" t="s">
        <v>420</v>
      </c>
      <c r="G162" s="68" t="s">
        <v>217</v>
      </c>
      <c r="H162" s="68">
        <v>32</v>
      </c>
      <c r="I162" s="63" t="s">
        <v>646</v>
      </c>
      <c r="J162" s="63" t="s">
        <v>721</v>
      </c>
      <c r="K162" s="79" t="s">
        <v>1518</v>
      </c>
      <c r="L162" s="64">
        <v>2</v>
      </c>
      <c r="M162" s="66" t="s">
        <v>399</v>
      </c>
      <c r="N162" s="65">
        <v>26</v>
      </c>
      <c r="O162" s="64" t="s">
        <v>1507</v>
      </c>
      <c r="P162" s="63" t="s">
        <v>1779</v>
      </c>
      <c r="Q162" s="70"/>
      <c r="R162" s="42" t="s">
        <v>1438</v>
      </c>
      <c r="S162" s="42" t="s">
        <v>1437</v>
      </c>
      <c r="T162" s="42" t="s">
        <v>1436</v>
      </c>
      <c r="U162" s="42" t="s">
        <v>1435</v>
      </c>
      <c r="V162" s="42" t="s">
        <v>1434</v>
      </c>
      <c r="W162" s="42" t="str">
        <f t="shared" si="5"/>
        <v>生活103</v>
      </c>
    </row>
    <row r="163" spans="1:23" ht="24.95" customHeight="1" x14ac:dyDescent="0.15">
      <c r="A163" s="41" t="str">
        <f t="shared" si="4"/>
        <v>004033</v>
      </c>
      <c r="B163" s="63" t="s">
        <v>1441</v>
      </c>
      <c r="C163" s="68" t="s">
        <v>1440</v>
      </c>
      <c r="D163" s="59">
        <v>33</v>
      </c>
      <c r="E163" s="59" t="s">
        <v>400</v>
      </c>
      <c r="F163" s="63" t="s">
        <v>420</v>
      </c>
      <c r="G163" s="68" t="s">
        <v>217</v>
      </c>
      <c r="H163" s="68">
        <v>32</v>
      </c>
      <c r="I163" s="63" t="s">
        <v>646</v>
      </c>
      <c r="J163" s="63" t="s">
        <v>721</v>
      </c>
      <c r="K163" s="79" t="s">
        <v>1517</v>
      </c>
      <c r="L163" s="64">
        <v>2</v>
      </c>
      <c r="M163" s="66" t="s">
        <v>451</v>
      </c>
      <c r="N163" s="65">
        <v>30</v>
      </c>
      <c r="O163" s="64" t="s">
        <v>1507</v>
      </c>
      <c r="P163" s="63" t="s">
        <v>1779</v>
      </c>
      <c r="Q163" s="70"/>
      <c r="R163" s="42" t="s">
        <v>1438</v>
      </c>
      <c r="S163" s="42" t="s">
        <v>1437</v>
      </c>
      <c r="T163" s="42" t="s">
        <v>1436</v>
      </c>
      <c r="U163" s="42" t="s">
        <v>1435</v>
      </c>
      <c r="V163" s="42" t="s">
        <v>1434</v>
      </c>
      <c r="W163" s="42" t="str">
        <f t="shared" si="5"/>
        <v>生活103</v>
      </c>
    </row>
    <row r="164" spans="1:23" ht="24.95" customHeight="1" x14ac:dyDescent="0.15">
      <c r="A164" s="41" t="str">
        <f t="shared" si="4"/>
        <v>004034</v>
      </c>
      <c r="B164" s="63" t="s">
        <v>1441</v>
      </c>
      <c r="C164" s="68" t="s">
        <v>1440</v>
      </c>
      <c r="D164" s="59">
        <v>34</v>
      </c>
      <c r="E164" s="59" t="s">
        <v>400</v>
      </c>
      <c r="F164" s="63" t="s">
        <v>420</v>
      </c>
      <c r="G164" s="68" t="s">
        <v>217</v>
      </c>
      <c r="H164" s="68">
        <v>32</v>
      </c>
      <c r="I164" s="63" t="s">
        <v>646</v>
      </c>
      <c r="J164" s="66" t="s">
        <v>717</v>
      </c>
      <c r="K164" s="79" t="s">
        <v>1516</v>
      </c>
      <c r="L164" s="64">
        <v>2</v>
      </c>
      <c r="M164" s="66" t="s">
        <v>482</v>
      </c>
      <c r="N164" s="65">
        <v>22</v>
      </c>
      <c r="O164" s="64" t="s">
        <v>1507</v>
      </c>
      <c r="P164" s="63" t="s">
        <v>1779</v>
      </c>
      <c r="Q164" s="70"/>
      <c r="R164" s="42" t="s">
        <v>1438</v>
      </c>
      <c r="S164" s="42" t="s">
        <v>1437</v>
      </c>
      <c r="T164" s="42" t="s">
        <v>1436</v>
      </c>
      <c r="U164" s="42" t="s">
        <v>1435</v>
      </c>
      <c r="V164" s="42" t="s">
        <v>1434</v>
      </c>
      <c r="W164" s="42" t="str">
        <f t="shared" si="5"/>
        <v>生活104</v>
      </c>
    </row>
    <row r="165" spans="1:23" ht="24.95" customHeight="1" x14ac:dyDescent="0.15">
      <c r="A165" s="41" t="str">
        <f t="shared" si="4"/>
        <v>004035</v>
      </c>
      <c r="B165" s="63" t="s">
        <v>1441</v>
      </c>
      <c r="C165" s="68" t="s">
        <v>1440</v>
      </c>
      <c r="D165" s="59">
        <v>35</v>
      </c>
      <c r="E165" s="59" t="s">
        <v>400</v>
      </c>
      <c r="F165" s="63" t="s">
        <v>420</v>
      </c>
      <c r="G165" s="68" t="s">
        <v>217</v>
      </c>
      <c r="H165" s="68">
        <v>32</v>
      </c>
      <c r="I165" s="63" t="s">
        <v>646</v>
      </c>
      <c r="J165" s="63" t="s">
        <v>717</v>
      </c>
      <c r="K165" s="79" t="s">
        <v>1515</v>
      </c>
      <c r="L165" s="64">
        <v>2</v>
      </c>
      <c r="M165" s="66" t="s">
        <v>399</v>
      </c>
      <c r="N165" s="65">
        <v>26</v>
      </c>
      <c r="O165" s="64" t="s">
        <v>1507</v>
      </c>
      <c r="P165" s="63" t="s">
        <v>1779</v>
      </c>
      <c r="Q165" s="70"/>
      <c r="R165" s="42" t="s">
        <v>1438</v>
      </c>
      <c r="S165" s="42" t="s">
        <v>1437</v>
      </c>
      <c r="T165" s="42" t="s">
        <v>1436</v>
      </c>
      <c r="U165" s="42" t="s">
        <v>1435</v>
      </c>
      <c r="V165" s="42" t="s">
        <v>1434</v>
      </c>
      <c r="W165" s="42" t="str">
        <f t="shared" si="5"/>
        <v>生活104</v>
      </c>
    </row>
    <row r="166" spans="1:23" ht="24.95" customHeight="1" x14ac:dyDescent="0.15">
      <c r="A166" s="41" t="str">
        <f t="shared" si="4"/>
        <v>004036</v>
      </c>
      <c r="B166" s="63" t="s">
        <v>1441</v>
      </c>
      <c r="C166" s="68" t="s">
        <v>1440</v>
      </c>
      <c r="D166" s="59">
        <v>36</v>
      </c>
      <c r="E166" s="59" t="s">
        <v>400</v>
      </c>
      <c r="F166" s="63" t="s">
        <v>420</v>
      </c>
      <c r="G166" s="68" t="s">
        <v>217</v>
      </c>
      <c r="H166" s="68">
        <v>32</v>
      </c>
      <c r="I166" s="63" t="s">
        <v>646</v>
      </c>
      <c r="J166" s="63" t="s">
        <v>717</v>
      </c>
      <c r="K166" s="79" t="s">
        <v>1514</v>
      </c>
      <c r="L166" s="64">
        <v>2</v>
      </c>
      <c r="M166" s="66" t="s">
        <v>451</v>
      </c>
      <c r="N166" s="65">
        <v>30</v>
      </c>
      <c r="O166" s="64" t="s">
        <v>1507</v>
      </c>
      <c r="P166" s="63" t="s">
        <v>1779</v>
      </c>
      <c r="Q166" s="70"/>
      <c r="R166" s="42" t="s">
        <v>1438</v>
      </c>
      <c r="S166" s="42" t="s">
        <v>1437</v>
      </c>
      <c r="T166" s="42" t="s">
        <v>1436</v>
      </c>
      <c r="U166" s="42" t="s">
        <v>1435</v>
      </c>
      <c r="V166" s="42" t="s">
        <v>1434</v>
      </c>
      <c r="W166" s="42" t="str">
        <f t="shared" si="5"/>
        <v>生活104</v>
      </c>
    </row>
    <row r="167" spans="1:23" ht="24.95" customHeight="1" x14ac:dyDescent="0.15">
      <c r="A167" s="41" t="str">
        <f t="shared" si="4"/>
        <v>004037</v>
      </c>
      <c r="B167" s="63" t="s">
        <v>1441</v>
      </c>
      <c r="C167" s="68" t="s">
        <v>1440</v>
      </c>
      <c r="D167" s="59">
        <v>37</v>
      </c>
      <c r="E167" s="59" t="s">
        <v>400</v>
      </c>
      <c r="F167" s="63" t="s">
        <v>420</v>
      </c>
      <c r="G167" s="68" t="s">
        <v>490</v>
      </c>
      <c r="H167" s="68">
        <v>32</v>
      </c>
      <c r="I167" s="63" t="s">
        <v>487</v>
      </c>
      <c r="J167" s="63" t="s">
        <v>939</v>
      </c>
      <c r="K167" s="79" t="s">
        <v>1513</v>
      </c>
      <c r="L167" s="64">
        <v>1</v>
      </c>
      <c r="M167" s="66" t="s">
        <v>482</v>
      </c>
      <c r="N167" s="65">
        <v>22</v>
      </c>
      <c r="O167" s="64" t="s">
        <v>1507</v>
      </c>
      <c r="P167" s="63" t="s">
        <v>1779</v>
      </c>
      <c r="Q167" s="70"/>
      <c r="R167" s="42" t="s">
        <v>1438</v>
      </c>
      <c r="S167" s="42" t="s">
        <v>1437</v>
      </c>
      <c r="T167" s="42" t="s">
        <v>1436</v>
      </c>
      <c r="U167" s="42" t="s">
        <v>1435</v>
      </c>
      <c r="V167" s="42" t="s">
        <v>1434</v>
      </c>
      <c r="W167" s="42" t="str">
        <f t="shared" si="5"/>
        <v>保健302</v>
      </c>
    </row>
    <row r="168" spans="1:23" ht="24.95" customHeight="1" x14ac:dyDescent="0.15">
      <c r="A168" s="41" t="str">
        <f t="shared" si="4"/>
        <v>004038</v>
      </c>
      <c r="B168" s="63" t="s">
        <v>1441</v>
      </c>
      <c r="C168" s="68" t="s">
        <v>1440</v>
      </c>
      <c r="D168" s="59">
        <v>38</v>
      </c>
      <c r="E168" s="59" t="s">
        <v>400</v>
      </c>
      <c r="F168" s="63" t="s">
        <v>420</v>
      </c>
      <c r="G168" s="68" t="s">
        <v>490</v>
      </c>
      <c r="H168" s="68">
        <v>32</v>
      </c>
      <c r="I168" s="63" t="s">
        <v>487</v>
      </c>
      <c r="J168" s="63" t="s">
        <v>939</v>
      </c>
      <c r="K168" s="79" t="s">
        <v>1512</v>
      </c>
      <c r="L168" s="64">
        <v>1</v>
      </c>
      <c r="M168" s="66" t="s">
        <v>399</v>
      </c>
      <c r="N168" s="65">
        <v>26</v>
      </c>
      <c r="O168" s="64" t="s">
        <v>1507</v>
      </c>
      <c r="P168" s="63" t="s">
        <v>1779</v>
      </c>
      <c r="Q168" s="70"/>
      <c r="R168" s="42" t="s">
        <v>1438</v>
      </c>
      <c r="S168" s="42" t="s">
        <v>1437</v>
      </c>
      <c r="T168" s="42" t="s">
        <v>1436</v>
      </c>
      <c r="U168" s="42" t="s">
        <v>1435</v>
      </c>
      <c r="V168" s="42" t="s">
        <v>1434</v>
      </c>
      <c r="W168" s="42" t="str">
        <f t="shared" si="5"/>
        <v>保健302</v>
      </c>
    </row>
    <row r="169" spans="1:23" ht="24.95" customHeight="1" x14ac:dyDescent="0.15">
      <c r="A169" s="41" t="str">
        <f t="shared" si="4"/>
        <v>004039</v>
      </c>
      <c r="B169" s="63" t="s">
        <v>1441</v>
      </c>
      <c r="C169" s="68" t="s">
        <v>1440</v>
      </c>
      <c r="D169" s="59">
        <v>39</v>
      </c>
      <c r="E169" s="59" t="s">
        <v>400</v>
      </c>
      <c r="F169" s="63" t="s">
        <v>420</v>
      </c>
      <c r="G169" s="68" t="s">
        <v>490</v>
      </c>
      <c r="H169" s="68">
        <v>32</v>
      </c>
      <c r="I169" s="63" t="s">
        <v>487</v>
      </c>
      <c r="J169" s="63" t="s">
        <v>939</v>
      </c>
      <c r="K169" s="79" t="s">
        <v>1511</v>
      </c>
      <c r="L169" s="64">
        <v>1</v>
      </c>
      <c r="M169" s="66" t="s">
        <v>451</v>
      </c>
      <c r="N169" s="65">
        <v>30</v>
      </c>
      <c r="O169" s="64" t="s">
        <v>1507</v>
      </c>
      <c r="P169" s="63" t="s">
        <v>1779</v>
      </c>
      <c r="Q169" s="70"/>
      <c r="R169" s="42" t="s">
        <v>1438</v>
      </c>
      <c r="S169" s="42" t="s">
        <v>1437</v>
      </c>
      <c r="T169" s="42" t="s">
        <v>1436</v>
      </c>
      <c r="U169" s="42" t="s">
        <v>1435</v>
      </c>
      <c r="V169" s="42" t="s">
        <v>1434</v>
      </c>
      <c r="W169" s="42" t="str">
        <f t="shared" si="5"/>
        <v>保健302</v>
      </c>
    </row>
    <row r="170" spans="1:23" ht="24.95" customHeight="1" x14ac:dyDescent="0.15">
      <c r="A170" s="41" t="str">
        <f t="shared" si="4"/>
        <v>004040</v>
      </c>
      <c r="B170" s="63" t="s">
        <v>1441</v>
      </c>
      <c r="C170" s="68" t="s">
        <v>1440</v>
      </c>
      <c r="D170" s="59">
        <v>40</v>
      </c>
      <c r="E170" s="59" t="s">
        <v>400</v>
      </c>
      <c r="F170" s="63" t="s">
        <v>420</v>
      </c>
      <c r="G170" s="68" t="s">
        <v>488</v>
      </c>
      <c r="H170" s="68">
        <v>32</v>
      </c>
      <c r="I170" s="63" t="s">
        <v>487</v>
      </c>
      <c r="J170" s="66" t="s">
        <v>1058</v>
      </c>
      <c r="K170" s="79" t="s">
        <v>1510</v>
      </c>
      <c r="L170" s="64">
        <v>1</v>
      </c>
      <c r="M170" s="66" t="s">
        <v>482</v>
      </c>
      <c r="N170" s="65">
        <v>18</v>
      </c>
      <c r="O170" s="64" t="s">
        <v>1507</v>
      </c>
      <c r="P170" s="63" t="s">
        <v>1779</v>
      </c>
      <c r="Q170" s="70"/>
      <c r="R170" s="42" t="s">
        <v>1438</v>
      </c>
      <c r="S170" s="42" t="s">
        <v>1437</v>
      </c>
      <c r="T170" s="42" t="s">
        <v>1436</v>
      </c>
      <c r="U170" s="42" t="s">
        <v>1435</v>
      </c>
      <c r="V170" s="42" t="s">
        <v>1434</v>
      </c>
      <c r="W170" s="42" t="str">
        <f t="shared" si="5"/>
        <v>保健502</v>
      </c>
    </row>
    <row r="171" spans="1:23" ht="24.95" customHeight="1" x14ac:dyDescent="0.15">
      <c r="A171" s="41" t="str">
        <f t="shared" si="4"/>
        <v>004041</v>
      </c>
      <c r="B171" s="63" t="s">
        <v>1441</v>
      </c>
      <c r="C171" s="68" t="s">
        <v>1440</v>
      </c>
      <c r="D171" s="59">
        <v>41</v>
      </c>
      <c r="E171" s="59" t="s">
        <v>400</v>
      </c>
      <c r="F171" s="63" t="s">
        <v>420</v>
      </c>
      <c r="G171" s="68" t="s">
        <v>488</v>
      </c>
      <c r="H171" s="68">
        <v>32</v>
      </c>
      <c r="I171" s="63" t="s">
        <v>487</v>
      </c>
      <c r="J171" s="63" t="s">
        <v>1058</v>
      </c>
      <c r="K171" s="79" t="s">
        <v>1509</v>
      </c>
      <c r="L171" s="64">
        <v>1</v>
      </c>
      <c r="M171" s="66" t="s">
        <v>399</v>
      </c>
      <c r="N171" s="65">
        <v>22</v>
      </c>
      <c r="O171" s="64" t="s">
        <v>1507</v>
      </c>
      <c r="P171" s="63" t="s">
        <v>1779</v>
      </c>
      <c r="Q171" s="70"/>
      <c r="R171" s="42" t="s">
        <v>1438</v>
      </c>
      <c r="S171" s="42" t="s">
        <v>1437</v>
      </c>
      <c r="T171" s="42" t="s">
        <v>1436</v>
      </c>
      <c r="U171" s="42" t="s">
        <v>1435</v>
      </c>
      <c r="V171" s="42" t="s">
        <v>1434</v>
      </c>
      <c r="W171" s="42" t="str">
        <f t="shared" si="5"/>
        <v>保健502</v>
      </c>
    </row>
    <row r="172" spans="1:23" ht="24.95" customHeight="1" x14ac:dyDescent="0.15">
      <c r="A172" s="41" t="str">
        <f t="shared" si="4"/>
        <v>004042</v>
      </c>
      <c r="B172" s="63" t="s">
        <v>1441</v>
      </c>
      <c r="C172" s="68" t="s">
        <v>1440</v>
      </c>
      <c r="D172" s="59">
        <v>42</v>
      </c>
      <c r="E172" s="59" t="s">
        <v>400</v>
      </c>
      <c r="F172" s="63" t="s">
        <v>420</v>
      </c>
      <c r="G172" s="68" t="s">
        <v>488</v>
      </c>
      <c r="H172" s="68">
        <v>32</v>
      </c>
      <c r="I172" s="63" t="s">
        <v>487</v>
      </c>
      <c r="J172" s="63" t="s">
        <v>1058</v>
      </c>
      <c r="K172" s="79" t="s">
        <v>1508</v>
      </c>
      <c r="L172" s="64">
        <v>1</v>
      </c>
      <c r="M172" s="66" t="s">
        <v>451</v>
      </c>
      <c r="N172" s="65">
        <v>26</v>
      </c>
      <c r="O172" s="64" t="s">
        <v>1507</v>
      </c>
      <c r="P172" s="63" t="s">
        <v>1779</v>
      </c>
      <c r="Q172" s="70"/>
      <c r="R172" s="42" t="s">
        <v>1438</v>
      </c>
      <c r="S172" s="42" t="s">
        <v>1437</v>
      </c>
      <c r="T172" s="42" t="s">
        <v>1436</v>
      </c>
      <c r="U172" s="42" t="s">
        <v>1435</v>
      </c>
      <c r="V172" s="42" t="s">
        <v>1434</v>
      </c>
      <c r="W172" s="42" t="str">
        <f t="shared" si="5"/>
        <v>保健502</v>
      </c>
    </row>
    <row r="173" spans="1:23" ht="24.95" customHeight="1" x14ac:dyDescent="0.15">
      <c r="A173" s="41" t="str">
        <f t="shared" si="4"/>
        <v>004043</v>
      </c>
      <c r="B173" s="64" t="s">
        <v>1441</v>
      </c>
      <c r="C173" s="63" t="s">
        <v>1440</v>
      </c>
      <c r="D173" s="59">
        <v>43</v>
      </c>
      <c r="E173" s="59" t="s">
        <v>400</v>
      </c>
      <c r="F173" s="63" t="s">
        <v>1780</v>
      </c>
      <c r="G173" s="63" t="s">
        <v>217</v>
      </c>
      <c r="H173" s="63">
        <v>31</v>
      </c>
      <c r="I173" s="63" t="s">
        <v>646</v>
      </c>
      <c r="J173" s="63">
        <v>133</v>
      </c>
      <c r="K173" s="80" t="s">
        <v>1506</v>
      </c>
      <c r="L173" s="63">
        <v>2</v>
      </c>
      <c r="M173" s="63" t="s">
        <v>482</v>
      </c>
      <c r="N173" s="63" t="s">
        <v>398</v>
      </c>
      <c r="O173" s="64" t="s">
        <v>485</v>
      </c>
      <c r="P173" s="64" t="s">
        <v>484</v>
      </c>
      <c r="Q173" s="70"/>
      <c r="R173" s="42" t="s">
        <v>1438</v>
      </c>
      <c r="S173" s="42" t="s">
        <v>1437</v>
      </c>
      <c r="T173" s="42" t="s">
        <v>1436</v>
      </c>
      <c r="U173" s="42" t="s">
        <v>1435</v>
      </c>
      <c r="V173" s="42" t="s">
        <v>1434</v>
      </c>
      <c r="W173" s="42" t="str">
        <f t="shared" si="5"/>
        <v>生活133</v>
      </c>
    </row>
    <row r="174" spans="1:23" ht="24.95" customHeight="1" x14ac:dyDescent="0.15">
      <c r="A174" s="41" t="str">
        <f t="shared" si="4"/>
        <v>004044</v>
      </c>
      <c r="B174" s="64" t="s">
        <v>1441</v>
      </c>
      <c r="C174" s="63" t="s">
        <v>1440</v>
      </c>
      <c r="D174" s="59">
        <v>44</v>
      </c>
      <c r="E174" s="59" t="s">
        <v>400</v>
      </c>
      <c r="F174" s="63" t="s">
        <v>1780</v>
      </c>
      <c r="G174" s="63" t="s">
        <v>217</v>
      </c>
      <c r="H174" s="63">
        <v>31</v>
      </c>
      <c r="I174" s="63" t="s">
        <v>646</v>
      </c>
      <c r="J174" s="63">
        <v>133</v>
      </c>
      <c r="K174" s="80" t="s">
        <v>1505</v>
      </c>
      <c r="L174" s="63">
        <v>2</v>
      </c>
      <c r="M174" s="63" t="s">
        <v>482</v>
      </c>
      <c r="N174" s="63" t="s">
        <v>398</v>
      </c>
      <c r="O174" s="64" t="s">
        <v>485</v>
      </c>
      <c r="P174" s="64" t="s">
        <v>484</v>
      </c>
      <c r="Q174" s="70"/>
      <c r="R174" s="42" t="s">
        <v>1438</v>
      </c>
      <c r="S174" s="42" t="s">
        <v>1437</v>
      </c>
      <c r="T174" s="42" t="s">
        <v>1436</v>
      </c>
      <c r="U174" s="42" t="s">
        <v>1435</v>
      </c>
      <c r="V174" s="42" t="s">
        <v>1434</v>
      </c>
      <c r="W174" s="42" t="str">
        <f t="shared" si="5"/>
        <v>生活133</v>
      </c>
    </row>
    <row r="175" spans="1:23" ht="24.95" customHeight="1" x14ac:dyDescent="0.15">
      <c r="A175" s="41" t="str">
        <f t="shared" si="4"/>
        <v>004045</v>
      </c>
      <c r="B175" s="64" t="s">
        <v>1441</v>
      </c>
      <c r="C175" s="63" t="s">
        <v>1440</v>
      </c>
      <c r="D175" s="59">
        <v>45</v>
      </c>
      <c r="E175" s="59" t="s">
        <v>400</v>
      </c>
      <c r="F175" s="63" t="s">
        <v>1780</v>
      </c>
      <c r="G175" s="63" t="s">
        <v>217</v>
      </c>
      <c r="H175" s="63">
        <v>31</v>
      </c>
      <c r="I175" s="63" t="s">
        <v>646</v>
      </c>
      <c r="J175" s="63">
        <v>133</v>
      </c>
      <c r="K175" s="80" t="s">
        <v>1504</v>
      </c>
      <c r="L175" s="63">
        <v>2</v>
      </c>
      <c r="M175" s="63" t="s">
        <v>399</v>
      </c>
      <c r="N175" s="63" t="s">
        <v>450</v>
      </c>
      <c r="O175" s="64" t="s">
        <v>485</v>
      </c>
      <c r="P175" s="64" t="s">
        <v>484</v>
      </c>
      <c r="Q175" s="70"/>
      <c r="R175" s="42" t="s">
        <v>1438</v>
      </c>
      <c r="S175" s="42" t="s">
        <v>1437</v>
      </c>
      <c r="T175" s="42" t="s">
        <v>1436</v>
      </c>
      <c r="U175" s="42" t="s">
        <v>1435</v>
      </c>
      <c r="V175" s="42" t="s">
        <v>1434</v>
      </c>
      <c r="W175" s="42" t="str">
        <f t="shared" si="5"/>
        <v>生活133</v>
      </c>
    </row>
    <row r="176" spans="1:23" ht="24.95" customHeight="1" x14ac:dyDescent="0.15">
      <c r="A176" s="41" t="str">
        <f t="shared" si="4"/>
        <v>004046</v>
      </c>
      <c r="B176" s="64" t="s">
        <v>1441</v>
      </c>
      <c r="C176" s="63" t="s">
        <v>1440</v>
      </c>
      <c r="D176" s="59">
        <v>46</v>
      </c>
      <c r="E176" s="59" t="s">
        <v>400</v>
      </c>
      <c r="F176" s="63" t="s">
        <v>1780</v>
      </c>
      <c r="G176" s="63" t="s">
        <v>217</v>
      </c>
      <c r="H176" s="63">
        <v>31</v>
      </c>
      <c r="I176" s="63" t="s">
        <v>646</v>
      </c>
      <c r="J176" s="63">
        <v>133</v>
      </c>
      <c r="K176" s="80" t="s">
        <v>1503</v>
      </c>
      <c r="L176" s="63">
        <v>2</v>
      </c>
      <c r="M176" s="63" t="s">
        <v>399</v>
      </c>
      <c r="N176" s="63" t="s">
        <v>450</v>
      </c>
      <c r="O176" s="64" t="s">
        <v>485</v>
      </c>
      <c r="P176" s="64" t="s">
        <v>484</v>
      </c>
      <c r="Q176" s="70"/>
      <c r="R176" s="42" t="s">
        <v>1438</v>
      </c>
      <c r="S176" s="42" t="s">
        <v>1437</v>
      </c>
      <c r="T176" s="42" t="s">
        <v>1436</v>
      </c>
      <c r="U176" s="42" t="s">
        <v>1435</v>
      </c>
      <c r="V176" s="42" t="s">
        <v>1434</v>
      </c>
      <c r="W176" s="42" t="str">
        <f t="shared" si="5"/>
        <v>生活133</v>
      </c>
    </row>
    <row r="177" spans="1:23" ht="24.95" customHeight="1" x14ac:dyDescent="0.15">
      <c r="A177" s="41" t="str">
        <f t="shared" si="4"/>
        <v>004047</v>
      </c>
      <c r="B177" s="64" t="s">
        <v>1441</v>
      </c>
      <c r="C177" s="63" t="s">
        <v>1440</v>
      </c>
      <c r="D177" s="59">
        <v>47</v>
      </c>
      <c r="E177" s="59" t="s">
        <v>400</v>
      </c>
      <c r="F177" s="63" t="s">
        <v>1780</v>
      </c>
      <c r="G177" s="63" t="s">
        <v>217</v>
      </c>
      <c r="H177" s="63">
        <v>31</v>
      </c>
      <c r="I177" s="63" t="s">
        <v>646</v>
      </c>
      <c r="J177" s="63">
        <v>133</v>
      </c>
      <c r="K177" s="80" t="s">
        <v>1502</v>
      </c>
      <c r="L177" s="63">
        <v>2</v>
      </c>
      <c r="M177" s="63" t="s">
        <v>451</v>
      </c>
      <c r="N177" s="63" t="s">
        <v>489</v>
      </c>
      <c r="O177" s="64" t="s">
        <v>485</v>
      </c>
      <c r="P177" s="64" t="s">
        <v>484</v>
      </c>
      <c r="Q177" s="70"/>
      <c r="R177" s="42" t="s">
        <v>1438</v>
      </c>
      <c r="S177" s="42" t="s">
        <v>1437</v>
      </c>
      <c r="T177" s="42" t="s">
        <v>1436</v>
      </c>
      <c r="U177" s="42" t="s">
        <v>1435</v>
      </c>
      <c r="V177" s="42" t="s">
        <v>1434</v>
      </c>
      <c r="W177" s="42" t="str">
        <f t="shared" si="5"/>
        <v>生活133</v>
      </c>
    </row>
    <row r="178" spans="1:23" ht="24.95" customHeight="1" x14ac:dyDescent="0.15">
      <c r="A178" s="41" t="str">
        <f t="shared" si="4"/>
        <v>004048</v>
      </c>
      <c r="B178" s="64" t="s">
        <v>1441</v>
      </c>
      <c r="C178" s="63" t="s">
        <v>1440</v>
      </c>
      <c r="D178" s="59">
        <v>48</v>
      </c>
      <c r="E178" s="59" t="s">
        <v>400</v>
      </c>
      <c r="F178" s="63" t="s">
        <v>1780</v>
      </c>
      <c r="G178" s="63" t="s">
        <v>217</v>
      </c>
      <c r="H178" s="63">
        <v>31</v>
      </c>
      <c r="I178" s="63" t="s">
        <v>646</v>
      </c>
      <c r="J178" s="63">
        <v>133</v>
      </c>
      <c r="K178" s="80" t="s">
        <v>1501</v>
      </c>
      <c r="L178" s="63">
        <v>2</v>
      </c>
      <c r="M178" s="63" t="s">
        <v>451</v>
      </c>
      <c r="N178" s="63" t="s">
        <v>489</v>
      </c>
      <c r="O178" s="64" t="s">
        <v>485</v>
      </c>
      <c r="P178" s="64" t="s">
        <v>484</v>
      </c>
      <c r="Q178" s="70"/>
      <c r="R178" s="42" t="s">
        <v>1438</v>
      </c>
      <c r="S178" s="42" t="s">
        <v>1437</v>
      </c>
      <c r="T178" s="42" t="s">
        <v>1436</v>
      </c>
      <c r="U178" s="42" t="s">
        <v>1435</v>
      </c>
      <c r="V178" s="42" t="s">
        <v>1434</v>
      </c>
      <c r="W178" s="42" t="str">
        <f t="shared" si="5"/>
        <v>生活133</v>
      </c>
    </row>
    <row r="179" spans="1:23" ht="24.95" customHeight="1" x14ac:dyDescent="0.15">
      <c r="A179" s="41" t="str">
        <f t="shared" si="4"/>
        <v>004049</v>
      </c>
      <c r="B179" s="64" t="s">
        <v>1441</v>
      </c>
      <c r="C179" s="63" t="s">
        <v>1440</v>
      </c>
      <c r="D179" s="59">
        <v>49</v>
      </c>
      <c r="E179" s="59" t="s">
        <v>400</v>
      </c>
      <c r="F179" s="63" t="s">
        <v>1780</v>
      </c>
      <c r="G179" s="63" t="s">
        <v>217</v>
      </c>
      <c r="H179" s="63">
        <v>31</v>
      </c>
      <c r="I179" s="63" t="s">
        <v>646</v>
      </c>
      <c r="J179" s="63">
        <v>134</v>
      </c>
      <c r="K179" s="80" t="s">
        <v>1500</v>
      </c>
      <c r="L179" s="63">
        <v>2</v>
      </c>
      <c r="M179" s="63" t="s">
        <v>482</v>
      </c>
      <c r="N179" s="63" t="s">
        <v>398</v>
      </c>
      <c r="O179" s="64" t="s">
        <v>485</v>
      </c>
      <c r="P179" s="64" t="s">
        <v>484</v>
      </c>
      <c r="Q179" s="70"/>
      <c r="R179" s="42" t="s">
        <v>1438</v>
      </c>
      <c r="S179" s="42" t="s">
        <v>1437</v>
      </c>
      <c r="T179" s="42" t="s">
        <v>1436</v>
      </c>
      <c r="U179" s="42" t="s">
        <v>1435</v>
      </c>
      <c r="V179" s="42" t="s">
        <v>1434</v>
      </c>
      <c r="W179" s="42" t="str">
        <f t="shared" si="5"/>
        <v>生活134</v>
      </c>
    </row>
    <row r="180" spans="1:23" ht="24.95" customHeight="1" x14ac:dyDescent="0.15">
      <c r="A180" s="41" t="str">
        <f t="shared" si="4"/>
        <v>004050</v>
      </c>
      <c r="B180" s="64" t="s">
        <v>1441</v>
      </c>
      <c r="C180" s="63" t="s">
        <v>1440</v>
      </c>
      <c r="D180" s="59">
        <v>50</v>
      </c>
      <c r="E180" s="59" t="s">
        <v>400</v>
      </c>
      <c r="F180" s="63" t="s">
        <v>1780</v>
      </c>
      <c r="G180" s="63" t="s">
        <v>217</v>
      </c>
      <c r="H180" s="63">
        <v>31</v>
      </c>
      <c r="I180" s="63" t="s">
        <v>646</v>
      </c>
      <c r="J180" s="63">
        <v>134</v>
      </c>
      <c r="K180" s="80" t="s">
        <v>1499</v>
      </c>
      <c r="L180" s="63">
        <v>2</v>
      </c>
      <c r="M180" s="63" t="s">
        <v>482</v>
      </c>
      <c r="N180" s="63" t="s">
        <v>398</v>
      </c>
      <c r="O180" s="64" t="s">
        <v>485</v>
      </c>
      <c r="P180" s="64" t="s">
        <v>484</v>
      </c>
      <c r="Q180" s="70"/>
      <c r="R180" s="42" t="s">
        <v>1438</v>
      </c>
      <c r="S180" s="42" t="s">
        <v>1437</v>
      </c>
      <c r="T180" s="42" t="s">
        <v>1436</v>
      </c>
      <c r="U180" s="42" t="s">
        <v>1435</v>
      </c>
      <c r="V180" s="42" t="s">
        <v>1434</v>
      </c>
      <c r="W180" s="42" t="str">
        <f t="shared" si="5"/>
        <v>生活134</v>
      </c>
    </row>
    <row r="181" spans="1:23" ht="24.95" customHeight="1" x14ac:dyDescent="0.15">
      <c r="A181" s="41" t="str">
        <f t="shared" si="4"/>
        <v>004051</v>
      </c>
      <c r="B181" s="64" t="s">
        <v>1441</v>
      </c>
      <c r="C181" s="63" t="s">
        <v>1440</v>
      </c>
      <c r="D181" s="59">
        <v>51</v>
      </c>
      <c r="E181" s="59" t="s">
        <v>400</v>
      </c>
      <c r="F181" s="63" t="s">
        <v>1780</v>
      </c>
      <c r="G181" s="63" t="s">
        <v>217</v>
      </c>
      <c r="H181" s="63">
        <v>31</v>
      </c>
      <c r="I181" s="63" t="s">
        <v>646</v>
      </c>
      <c r="J181" s="63">
        <v>134</v>
      </c>
      <c r="K181" s="80" t="s">
        <v>1498</v>
      </c>
      <c r="L181" s="63">
        <v>2</v>
      </c>
      <c r="M181" s="63" t="s">
        <v>399</v>
      </c>
      <c r="N181" s="63" t="s">
        <v>450</v>
      </c>
      <c r="O181" s="64" t="s">
        <v>485</v>
      </c>
      <c r="P181" s="64" t="s">
        <v>484</v>
      </c>
      <c r="Q181" s="70"/>
      <c r="R181" s="42" t="s">
        <v>1438</v>
      </c>
      <c r="S181" s="42" t="s">
        <v>1437</v>
      </c>
      <c r="T181" s="42" t="s">
        <v>1436</v>
      </c>
      <c r="U181" s="42" t="s">
        <v>1435</v>
      </c>
      <c r="V181" s="42" t="s">
        <v>1434</v>
      </c>
      <c r="W181" s="42" t="str">
        <f t="shared" si="5"/>
        <v>生活134</v>
      </c>
    </row>
    <row r="182" spans="1:23" ht="24.95" customHeight="1" x14ac:dyDescent="0.15">
      <c r="A182" s="41" t="str">
        <f t="shared" si="4"/>
        <v>004052</v>
      </c>
      <c r="B182" s="64" t="s">
        <v>1441</v>
      </c>
      <c r="C182" s="63" t="s">
        <v>1440</v>
      </c>
      <c r="D182" s="59">
        <v>52</v>
      </c>
      <c r="E182" s="59" t="s">
        <v>400</v>
      </c>
      <c r="F182" s="63" t="s">
        <v>1780</v>
      </c>
      <c r="G182" s="63" t="s">
        <v>217</v>
      </c>
      <c r="H182" s="63">
        <v>31</v>
      </c>
      <c r="I182" s="63" t="s">
        <v>646</v>
      </c>
      <c r="J182" s="63">
        <v>134</v>
      </c>
      <c r="K182" s="80" t="s">
        <v>1497</v>
      </c>
      <c r="L182" s="63">
        <v>2</v>
      </c>
      <c r="M182" s="63" t="s">
        <v>399</v>
      </c>
      <c r="N182" s="63" t="s">
        <v>450</v>
      </c>
      <c r="O182" s="64" t="s">
        <v>485</v>
      </c>
      <c r="P182" s="64" t="s">
        <v>484</v>
      </c>
      <c r="Q182" s="70"/>
      <c r="R182" s="42" t="s">
        <v>1438</v>
      </c>
      <c r="S182" s="42" t="s">
        <v>1437</v>
      </c>
      <c r="T182" s="42" t="s">
        <v>1436</v>
      </c>
      <c r="U182" s="42" t="s">
        <v>1435</v>
      </c>
      <c r="V182" s="42" t="s">
        <v>1434</v>
      </c>
      <c r="W182" s="42" t="str">
        <f t="shared" si="5"/>
        <v>生活134</v>
      </c>
    </row>
    <row r="183" spans="1:23" ht="24.95" customHeight="1" x14ac:dyDescent="0.15">
      <c r="A183" s="41" t="str">
        <f t="shared" si="4"/>
        <v>004053</v>
      </c>
      <c r="B183" s="64" t="s">
        <v>1441</v>
      </c>
      <c r="C183" s="63" t="s">
        <v>1440</v>
      </c>
      <c r="D183" s="59">
        <v>53</v>
      </c>
      <c r="E183" s="59" t="s">
        <v>400</v>
      </c>
      <c r="F183" s="63" t="s">
        <v>1780</v>
      </c>
      <c r="G183" s="63" t="s">
        <v>217</v>
      </c>
      <c r="H183" s="63">
        <v>31</v>
      </c>
      <c r="I183" s="63" t="s">
        <v>646</v>
      </c>
      <c r="J183" s="63">
        <v>134</v>
      </c>
      <c r="K183" s="80" t="s">
        <v>1496</v>
      </c>
      <c r="L183" s="63">
        <v>2</v>
      </c>
      <c r="M183" s="63" t="s">
        <v>451</v>
      </c>
      <c r="N183" s="63" t="s">
        <v>489</v>
      </c>
      <c r="O183" s="64" t="s">
        <v>485</v>
      </c>
      <c r="P183" s="64" t="s">
        <v>484</v>
      </c>
      <c r="Q183" s="70"/>
      <c r="R183" s="42" t="s">
        <v>1438</v>
      </c>
      <c r="S183" s="42" t="s">
        <v>1437</v>
      </c>
      <c r="T183" s="42" t="s">
        <v>1436</v>
      </c>
      <c r="U183" s="42" t="s">
        <v>1435</v>
      </c>
      <c r="V183" s="42" t="s">
        <v>1434</v>
      </c>
      <c r="W183" s="42" t="str">
        <f t="shared" si="5"/>
        <v>生活134</v>
      </c>
    </row>
    <row r="184" spans="1:23" ht="24.95" customHeight="1" x14ac:dyDescent="0.15">
      <c r="A184" s="41" t="str">
        <f t="shared" si="4"/>
        <v>004054</v>
      </c>
      <c r="B184" s="64" t="s">
        <v>1441</v>
      </c>
      <c r="C184" s="63" t="s">
        <v>1440</v>
      </c>
      <c r="D184" s="59">
        <v>54</v>
      </c>
      <c r="E184" s="59" t="s">
        <v>400</v>
      </c>
      <c r="F184" s="63" t="s">
        <v>1780</v>
      </c>
      <c r="G184" s="63" t="s">
        <v>217</v>
      </c>
      <c r="H184" s="63">
        <v>31</v>
      </c>
      <c r="I184" s="63" t="s">
        <v>646</v>
      </c>
      <c r="J184" s="63">
        <v>134</v>
      </c>
      <c r="K184" s="80" t="s">
        <v>1495</v>
      </c>
      <c r="L184" s="63">
        <v>2</v>
      </c>
      <c r="M184" s="63" t="s">
        <v>451</v>
      </c>
      <c r="N184" s="63" t="s">
        <v>489</v>
      </c>
      <c r="O184" s="64" t="s">
        <v>485</v>
      </c>
      <c r="P184" s="64" t="s">
        <v>484</v>
      </c>
      <c r="Q184" s="70"/>
      <c r="R184" s="42" t="s">
        <v>1438</v>
      </c>
      <c r="S184" s="42" t="s">
        <v>1437</v>
      </c>
      <c r="T184" s="42" t="s">
        <v>1436</v>
      </c>
      <c r="U184" s="42" t="s">
        <v>1435</v>
      </c>
      <c r="V184" s="42" t="s">
        <v>1434</v>
      </c>
      <c r="W184" s="42" t="str">
        <f t="shared" si="5"/>
        <v>生活134</v>
      </c>
    </row>
    <row r="185" spans="1:23" ht="24.95" customHeight="1" x14ac:dyDescent="0.15">
      <c r="A185" s="41" t="str">
        <f t="shared" si="4"/>
        <v>004055</v>
      </c>
      <c r="B185" s="62" t="s">
        <v>1441</v>
      </c>
      <c r="C185" s="77" t="s">
        <v>1440</v>
      </c>
      <c r="D185" s="59">
        <v>55</v>
      </c>
      <c r="E185" s="59" t="s">
        <v>400</v>
      </c>
      <c r="F185" s="74" t="s">
        <v>1798</v>
      </c>
      <c r="G185" s="97" t="s">
        <v>490</v>
      </c>
      <c r="H185" s="97">
        <v>31</v>
      </c>
      <c r="I185" s="73" t="s">
        <v>487</v>
      </c>
      <c r="J185" s="73">
        <v>332</v>
      </c>
      <c r="K185" s="96" t="s">
        <v>1494</v>
      </c>
      <c r="L185" s="75">
        <v>1</v>
      </c>
      <c r="M185" s="73" t="s">
        <v>482</v>
      </c>
      <c r="N185" s="75" t="s">
        <v>398</v>
      </c>
      <c r="O185" s="73" t="s">
        <v>485</v>
      </c>
      <c r="P185" s="73" t="s">
        <v>484</v>
      </c>
      <c r="Q185" s="70"/>
      <c r="R185" s="42" t="s">
        <v>1438</v>
      </c>
      <c r="S185" s="42" t="s">
        <v>1437</v>
      </c>
      <c r="T185" s="42" t="s">
        <v>1436</v>
      </c>
      <c r="U185" s="42" t="s">
        <v>1435</v>
      </c>
      <c r="V185" s="42" t="s">
        <v>1434</v>
      </c>
      <c r="W185" s="42" t="str">
        <f t="shared" si="5"/>
        <v>保健332</v>
      </c>
    </row>
    <row r="186" spans="1:23" ht="24.95" customHeight="1" x14ac:dyDescent="0.15">
      <c r="A186" s="41" t="str">
        <f t="shared" si="4"/>
        <v>004056</v>
      </c>
      <c r="B186" s="62" t="s">
        <v>1441</v>
      </c>
      <c r="C186" s="77" t="s">
        <v>1440</v>
      </c>
      <c r="D186" s="59">
        <v>56</v>
      </c>
      <c r="E186" s="59" t="s">
        <v>400</v>
      </c>
      <c r="F186" s="74" t="s">
        <v>1798</v>
      </c>
      <c r="G186" s="97" t="s">
        <v>490</v>
      </c>
      <c r="H186" s="97">
        <v>31</v>
      </c>
      <c r="I186" s="73" t="s">
        <v>487</v>
      </c>
      <c r="J186" s="73">
        <v>332</v>
      </c>
      <c r="K186" s="96" t="s">
        <v>1493</v>
      </c>
      <c r="L186" s="75">
        <v>1</v>
      </c>
      <c r="M186" s="73" t="s">
        <v>482</v>
      </c>
      <c r="N186" s="75" t="s">
        <v>398</v>
      </c>
      <c r="O186" s="73" t="s">
        <v>485</v>
      </c>
      <c r="P186" s="73" t="s">
        <v>484</v>
      </c>
      <c r="Q186" s="70"/>
      <c r="R186" s="42" t="s">
        <v>1438</v>
      </c>
      <c r="S186" s="42" t="s">
        <v>1437</v>
      </c>
      <c r="T186" s="42" t="s">
        <v>1436</v>
      </c>
      <c r="U186" s="42" t="s">
        <v>1435</v>
      </c>
      <c r="V186" s="42" t="s">
        <v>1434</v>
      </c>
      <c r="W186" s="42" t="str">
        <f t="shared" si="5"/>
        <v>保健332</v>
      </c>
    </row>
    <row r="187" spans="1:23" ht="24.95" customHeight="1" x14ac:dyDescent="0.15">
      <c r="A187" s="41" t="str">
        <f t="shared" si="4"/>
        <v>004057</v>
      </c>
      <c r="B187" s="62" t="s">
        <v>1441</v>
      </c>
      <c r="C187" s="77" t="s">
        <v>1440</v>
      </c>
      <c r="D187" s="59">
        <v>57</v>
      </c>
      <c r="E187" s="59" t="s">
        <v>400</v>
      </c>
      <c r="F187" s="74" t="s">
        <v>1798</v>
      </c>
      <c r="G187" s="97" t="s">
        <v>490</v>
      </c>
      <c r="H187" s="97">
        <v>31</v>
      </c>
      <c r="I187" s="73" t="s">
        <v>487</v>
      </c>
      <c r="J187" s="73">
        <v>332</v>
      </c>
      <c r="K187" s="96" t="s">
        <v>1492</v>
      </c>
      <c r="L187" s="75">
        <v>1</v>
      </c>
      <c r="M187" s="73" t="s">
        <v>399</v>
      </c>
      <c r="N187" s="75" t="s">
        <v>450</v>
      </c>
      <c r="O187" s="73" t="s">
        <v>485</v>
      </c>
      <c r="P187" s="73" t="s">
        <v>484</v>
      </c>
      <c r="Q187" s="70"/>
      <c r="R187" s="42" t="s">
        <v>1438</v>
      </c>
      <c r="S187" s="42" t="s">
        <v>1437</v>
      </c>
      <c r="T187" s="42" t="s">
        <v>1436</v>
      </c>
      <c r="U187" s="42" t="s">
        <v>1435</v>
      </c>
      <c r="V187" s="42" t="s">
        <v>1434</v>
      </c>
      <c r="W187" s="42" t="str">
        <f t="shared" si="5"/>
        <v>保健332</v>
      </c>
    </row>
    <row r="188" spans="1:23" ht="24.95" customHeight="1" x14ac:dyDescent="0.15">
      <c r="A188" s="41" t="str">
        <f t="shared" si="4"/>
        <v>004058</v>
      </c>
      <c r="B188" s="62" t="s">
        <v>1441</v>
      </c>
      <c r="C188" s="77" t="s">
        <v>1440</v>
      </c>
      <c r="D188" s="59">
        <v>58</v>
      </c>
      <c r="E188" s="59" t="s">
        <v>400</v>
      </c>
      <c r="F188" s="74" t="s">
        <v>1798</v>
      </c>
      <c r="G188" s="97" t="s">
        <v>490</v>
      </c>
      <c r="H188" s="97">
        <v>31</v>
      </c>
      <c r="I188" s="73" t="s">
        <v>487</v>
      </c>
      <c r="J188" s="73">
        <v>332</v>
      </c>
      <c r="K188" s="96" t="s">
        <v>1491</v>
      </c>
      <c r="L188" s="75">
        <v>1</v>
      </c>
      <c r="M188" s="73" t="s">
        <v>399</v>
      </c>
      <c r="N188" s="75" t="s">
        <v>450</v>
      </c>
      <c r="O188" s="73" t="s">
        <v>485</v>
      </c>
      <c r="P188" s="73" t="s">
        <v>484</v>
      </c>
      <c r="Q188" s="70"/>
      <c r="R188" s="42" t="s">
        <v>1438</v>
      </c>
      <c r="S188" s="42" t="s">
        <v>1437</v>
      </c>
      <c r="T188" s="42" t="s">
        <v>1436</v>
      </c>
      <c r="U188" s="42" t="s">
        <v>1435</v>
      </c>
      <c r="V188" s="42" t="s">
        <v>1434</v>
      </c>
      <c r="W188" s="42" t="str">
        <f t="shared" si="5"/>
        <v>保健332</v>
      </c>
    </row>
    <row r="189" spans="1:23" ht="24.95" customHeight="1" x14ac:dyDescent="0.15">
      <c r="A189" s="41" t="str">
        <f t="shared" si="4"/>
        <v>004059</v>
      </c>
      <c r="B189" s="62" t="s">
        <v>1441</v>
      </c>
      <c r="C189" s="77" t="s">
        <v>1440</v>
      </c>
      <c r="D189" s="59">
        <v>59</v>
      </c>
      <c r="E189" s="59" t="s">
        <v>400</v>
      </c>
      <c r="F189" s="74" t="s">
        <v>1798</v>
      </c>
      <c r="G189" s="97" t="s">
        <v>490</v>
      </c>
      <c r="H189" s="97">
        <v>31</v>
      </c>
      <c r="I189" s="73" t="s">
        <v>487</v>
      </c>
      <c r="J189" s="73">
        <v>332</v>
      </c>
      <c r="K189" s="96" t="s">
        <v>1490</v>
      </c>
      <c r="L189" s="75">
        <v>1</v>
      </c>
      <c r="M189" s="73" t="s">
        <v>451</v>
      </c>
      <c r="N189" s="75" t="s">
        <v>489</v>
      </c>
      <c r="O189" s="73" t="s">
        <v>485</v>
      </c>
      <c r="P189" s="73" t="s">
        <v>484</v>
      </c>
      <c r="Q189" s="70"/>
      <c r="R189" s="42" t="s">
        <v>1438</v>
      </c>
      <c r="S189" s="42" t="s">
        <v>1437</v>
      </c>
      <c r="T189" s="42" t="s">
        <v>1436</v>
      </c>
      <c r="U189" s="42" t="s">
        <v>1435</v>
      </c>
      <c r="V189" s="42" t="s">
        <v>1434</v>
      </c>
      <c r="W189" s="42" t="str">
        <f t="shared" si="5"/>
        <v>保健332</v>
      </c>
    </row>
    <row r="190" spans="1:23" ht="24.95" customHeight="1" x14ac:dyDescent="0.15">
      <c r="A190" s="41" t="str">
        <f t="shared" si="4"/>
        <v>004060</v>
      </c>
      <c r="B190" s="62" t="s">
        <v>1441</v>
      </c>
      <c r="C190" s="77" t="s">
        <v>1440</v>
      </c>
      <c r="D190" s="59">
        <v>60</v>
      </c>
      <c r="E190" s="59" t="s">
        <v>400</v>
      </c>
      <c r="F190" s="74" t="s">
        <v>1798</v>
      </c>
      <c r="G190" s="97" t="s">
        <v>490</v>
      </c>
      <c r="H190" s="97">
        <v>31</v>
      </c>
      <c r="I190" s="73" t="s">
        <v>487</v>
      </c>
      <c r="J190" s="73">
        <v>332</v>
      </c>
      <c r="K190" s="96" t="s">
        <v>1489</v>
      </c>
      <c r="L190" s="75">
        <v>1</v>
      </c>
      <c r="M190" s="73" t="s">
        <v>451</v>
      </c>
      <c r="N190" s="75" t="s">
        <v>489</v>
      </c>
      <c r="O190" s="73" t="s">
        <v>485</v>
      </c>
      <c r="P190" s="73" t="s">
        <v>484</v>
      </c>
      <c r="Q190" s="70"/>
      <c r="R190" s="42" t="s">
        <v>1438</v>
      </c>
      <c r="S190" s="42" t="s">
        <v>1437</v>
      </c>
      <c r="T190" s="42" t="s">
        <v>1436</v>
      </c>
      <c r="U190" s="42" t="s">
        <v>1435</v>
      </c>
      <c r="V190" s="42" t="s">
        <v>1434</v>
      </c>
      <c r="W190" s="42" t="str">
        <f t="shared" si="5"/>
        <v>保健332</v>
      </c>
    </row>
    <row r="191" spans="1:23" ht="24.95" customHeight="1" x14ac:dyDescent="0.15">
      <c r="A191" s="41" t="str">
        <f t="shared" si="4"/>
        <v>004061</v>
      </c>
      <c r="B191" s="62" t="s">
        <v>1441</v>
      </c>
      <c r="C191" s="77" t="s">
        <v>1440</v>
      </c>
      <c r="D191" s="59">
        <v>61</v>
      </c>
      <c r="E191" s="59" t="s">
        <v>400</v>
      </c>
      <c r="F191" s="74" t="s">
        <v>1798</v>
      </c>
      <c r="G191" s="97" t="s">
        <v>488</v>
      </c>
      <c r="H191" s="97">
        <v>31</v>
      </c>
      <c r="I191" s="73" t="s">
        <v>487</v>
      </c>
      <c r="J191" s="73">
        <v>532</v>
      </c>
      <c r="K191" s="96" t="s">
        <v>1488</v>
      </c>
      <c r="L191" s="75">
        <v>1</v>
      </c>
      <c r="M191" s="73" t="s">
        <v>482</v>
      </c>
      <c r="N191" s="75" t="s">
        <v>481</v>
      </c>
      <c r="O191" s="73" t="s">
        <v>485</v>
      </c>
      <c r="P191" s="73" t="s">
        <v>484</v>
      </c>
      <c r="Q191" s="70"/>
      <c r="R191" s="42" t="s">
        <v>1438</v>
      </c>
      <c r="S191" s="42" t="s">
        <v>1437</v>
      </c>
      <c r="T191" s="42" t="s">
        <v>1436</v>
      </c>
      <c r="U191" s="42" t="s">
        <v>1435</v>
      </c>
      <c r="V191" s="42" t="s">
        <v>1434</v>
      </c>
      <c r="W191" s="42" t="str">
        <f t="shared" si="5"/>
        <v>保健532</v>
      </c>
    </row>
    <row r="192" spans="1:23" ht="24.95" customHeight="1" x14ac:dyDescent="0.15">
      <c r="A192" s="41" t="str">
        <f t="shared" si="4"/>
        <v>004062</v>
      </c>
      <c r="B192" s="62" t="s">
        <v>1441</v>
      </c>
      <c r="C192" s="77" t="s">
        <v>1440</v>
      </c>
      <c r="D192" s="59">
        <v>62</v>
      </c>
      <c r="E192" s="59" t="s">
        <v>400</v>
      </c>
      <c r="F192" s="74" t="s">
        <v>1798</v>
      </c>
      <c r="G192" s="97" t="s">
        <v>488</v>
      </c>
      <c r="H192" s="97">
        <v>31</v>
      </c>
      <c r="I192" s="73" t="s">
        <v>487</v>
      </c>
      <c r="J192" s="73">
        <v>532</v>
      </c>
      <c r="K192" s="96" t="s">
        <v>1487</v>
      </c>
      <c r="L192" s="75">
        <v>1</v>
      </c>
      <c r="M192" s="73" t="s">
        <v>482</v>
      </c>
      <c r="N192" s="75" t="s">
        <v>481</v>
      </c>
      <c r="O192" s="73" t="s">
        <v>485</v>
      </c>
      <c r="P192" s="73" t="s">
        <v>484</v>
      </c>
      <c r="Q192" s="70"/>
      <c r="R192" s="42" t="s">
        <v>1438</v>
      </c>
      <c r="S192" s="42" t="s">
        <v>1437</v>
      </c>
      <c r="T192" s="42" t="s">
        <v>1436</v>
      </c>
      <c r="U192" s="42" t="s">
        <v>1435</v>
      </c>
      <c r="V192" s="42" t="s">
        <v>1434</v>
      </c>
      <c r="W192" s="42" t="str">
        <f t="shared" si="5"/>
        <v>保健532</v>
      </c>
    </row>
    <row r="193" spans="1:23" ht="24.95" customHeight="1" x14ac:dyDescent="0.15">
      <c r="A193" s="41" t="str">
        <f t="shared" si="4"/>
        <v>004063</v>
      </c>
      <c r="B193" s="62" t="s">
        <v>1441</v>
      </c>
      <c r="C193" s="77" t="s">
        <v>1440</v>
      </c>
      <c r="D193" s="59">
        <v>63</v>
      </c>
      <c r="E193" s="59" t="s">
        <v>400</v>
      </c>
      <c r="F193" s="74" t="s">
        <v>1798</v>
      </c>
      <c r="G193" s="97" t="s">
        <v>488</v>
      </c>
      <c r="H193" s="97">
        <v>31</v>
      </c>
      <c r="I193" s="73" t="s">
        <v>487</v>
      </c>
      <c r="J193" s="73">
        <v>532</v>
      </c>
      <c r="K193" s="96" t="s">
        <v>1486</v>
      </c>
      <c r="L193" s="75">
        <v>1</v>
      </c>
      <c r="M193" s="73" t="s">
        <v>399</v>
      </c>
      <c r="N193" s="75" t="s">
        <v>398</v>
      </c>
      <c r="O193" s="73" t="s">
        <v>485</v>
      </c>
      <c r="P193" s="73" t="s">
        <v>484</v>
      </c>
      <c r="Q193" s="70"/>
      <c r="R193" s="42" t="s">
        <v>1438</v>
      </c>
      <c r="S193" s="42" t="s">
        <v>1437</v>
      </c>
      <c r="T193" s="42" t="s">
        <v>1436</v>
      </c>
      <c r="U193" s="42" t="s">
        <v>1435</v>
      </c>
      <c r="V193" s="42" t="s">
        <v>1434</v>
      </c>
      <c r="W193" s="42" t="str">
        <f t="shared" si="5"/>
        <v>保健532</v>
      </c>
    </row>
    <row r="194" spans="1:23" ht="24.95" customHeight="1" x14ac:dyDescent="0.15">
      <c r="A194" s="41" t="str">
        <f t="shared" si="4"/>
        <v>004064</v>
      </c>
      <c r="B194" s="62" t="s">
        <v>1441</v>
      </c>
      <c r="C194" s="77" t="s">
        <v>1440</v>
      </c>
      <c r="D194" s="59">
        <v>64</v>
      </c>
      <c r="E194" s="59" t="s">
        <v>400</v>
      </c>
      <c r="F194" s="74" t="s">
        <v>1798</v>
      </c>
      <c r="G194" s="97" t="s">
        <v>488</v>
      </c>
      <c r="H194" s="97">
        <v>31</v>
      </c>
      <c r="I194" s="73" t="s">
        <v>487</v>
      </c>
      <c r="J194" s="73">
        <v>532</v>
      </c>
      <c r="K194" s="96" t="s">
        <v>1485</v>
      </c>
      <c r="L194" s="75">
        <v>1</v>
      </c>
      <c r="M194" s="73" t="s">
        <v>399</v>
      </c>
      <c r="N194" s="75" t="s">
        <v>398</v>
      </c>
      <c r="O194" s="73" t="s">
        <v>485</v>
      </c>
      <c r="P194" s="73" t="s">
        <v>484</v>
      </c>
      <c r="Q194" s="70"/>
      <c r="R194" s="42" t="s">
        <v>1438</v>
      </c>
      <c r="S194" s="42" t="s">
        <v>1437</v>
      </c>
      <c r="T194" s="42" t="s">
        <v>1436</v>
      </c>
      <c r="U194" s="42" t="s">
        <v>1435</v>
      </c>
      <c r="V194" s="42" t="s">
        <v>1434</v>
      </c>
      <c r="W194" s="42" t="str">
        <f t="shared" si="5"/>
        <v>保健532</v>
      </c>
    </row>
    <row r="195" spans="1:23" ht="24.95" customHeight="1" x14ac:dyDescent="0.15">
      <c r="A195" s="41" t="str">
        <f t="shared" ref="A195:A258" si="6">CONCATENATE(TEXT(C195,"000"),(TEXT(D195,"000")))</f>
        <v>004065</v>
      </c>
      <c r="B195" s="62" t="s">
        <v>1441</v>
      </c>
      <c r="C195" s="77" t="s">
        <v>1440</v>
      </c>
      <c r="D195" s="59">
        <v>65</v>
      </c>
      <c r="E195" s="59" t="s">
        <v>400</v>
      </c>
      <c r="F195" s="74" t="s">
        <v>1798</v>
      </c>
      <c r="G195" s="97" t="s">
        <v>488</v>
      </c>
      <c r="H195" s="97">
        <v>31</v>
      </c>
      <c r="I195" s="73" t="s">
        <v>487</v>
      </c>
      <c r="J195" s="73">
        <v>532</v>
      </c>
      <c r="K195" s="96" t="s">
        <v>1484</v>
      </c>
      <c r="L195" s="75">
        <v>1</v>
      </c>
      <c r="M195" s="73" t="s">
        <v>451</v>
      </c>
      <c r="N195" s="75" t="s">
        <v>450</v>
      </c>
      <c r="O195" s="73" t="s">
        <v>485</v>
      </c>
      <c r="P195" s="73" t="s">
        <v>484</v>
      </c>
      <c r="Q195" s="70"/>
      <c r="R195" s="42" t="s">
        <v>1438</v>
      </c>
      <c r="S195" s="42" t="s">
        <v>1437</v>
      </c>
      <c r="T195" s="42" t="s">
        <v>1436</v>
      </c>
      <c r="U195" s="42" t="s">
        <v>1435</v>
      </c>
      <c r="V195" s="42" t="s">
        <v>1434</v>
      </c>
      <c r="W195" s="42" t="str">
        <f t="shared" ref="W195:W258" si="7">CONCATENATE(I195,J195)</f>
        <v>保健532</v>
      </c>
    </row>
    <row r="196" spans="1:23" ht="24.95" customHeight="1" x14ac:dyDescent="0.15">
      <c r="A196" s="41" t="str">
        <f t="shared" si="6"/>
        <v>004066</v>
      </c>
      <c r="B196" s="62" t="s">
        <v>1441</v>
      </c>
      <c r="C196" s="77" t="s">
        <v>1440</v>
      </c>
      <c r="D196" s="59">
        <v>66</v>
      </c>
      <c r="E196" s="59" t="s">
        <v>400</v>
      </c>
      <c r="F196" s="74" t="s">
        <v>1798</v>
      </c>
      <c r="G196" s="97" t="s">
        <v>488</v>
      </c>
      <c r="H196" s="97">
        <v>31</v>
      </c>
      <c r="I196" s="73" t="s">
        <v>487</v>
      </c>
      <c r="J196" s="73">
        <v>532</v>
      </c>
      <c r="K196" s="96" t="s">
        <v>1483</v>
      </c>
      <c r="L196" s="75">
        <v>1</v>
      </c>
      <c r="M196" s="73" t="s">
        <v>451</v>
      </c>
      <c r="N196" s="75" t="s">
        <v>450</v>
      </c>
      <c r="O196" s="73" t="s">
        <v>485</v>
      </c>
      <c r="P196" s="73" t="s">
        <v>484</v>
      </c>
      <c r="Q196" s="70"/>
      <c r="R196" s="42" t="s">
        <v>1438</v>
      </c>
      <c r="S196" s="42" t="s">
        <v>1437</v>
      </c>
      <c r="T196" s="42" t="s">
        <v>1436</v>
      </c>
      <c r="U196" s="42" t="s">
        <v>1435</v>
      </c>
      <c r="V196" s="42" t="s">
        <v>1434</v>
      </c>
      <c r="W196" s="42" t="str">
        <f t="shared" si="7"/>
        <v>保健532</v>
      </c>
    </row>
    <row r="197" spans="1:23" ht="24.95" customHeight="1" x14ac:dyDescent="0.15">
      <c r="A197" s="41" t="str">
        <f t="shared" si="6"/>
        <v>004067</v>
      </c>
      <c r="B197" s="62" t="s">
        <v>1441</v>
      </c>
      <c r="C197" s="61" t="s">
        <v>1440</v>
      </c>
      <c r="D197" s="59">
        <v>67</v>
      </c>
      <c r="E197" s="59" t="s">
        <v>400</v>
      </c>
      <c r="F197" s="51" t="s">
        <v>337</v>
      </c>
      <c r="G197" s="58" t="s">
        <v>158</v>
      </c>
      <c r="H197" s="57">
        <v>32</v>
      </c>
      <c r="I197" s="57" t="s">
        <v>302</v>
      </c>
      <c r="J197" s="57" t="s">
        <v>1299</v>
      </c>
      <c r="K197" s="56" t="s">
        <v>1482</v>
      </c>
      <c r="L197" s="54">
        <v>4</v>
      </c>
      <c r="M197" s="55" t="s">
        <v>482</v>
      </c>
      <c r="N197" s="54" t="s">
        <v>481</v>
      </c>
      <c r="O197" s="53" t="s">
        <v>485</v>
      </c>
      <c r="P197" s="52" t="s">
        <v>448</v>
      </c>
      <c r="Q197" s="70"/>
      <c r="R197" s="42" t="s">
        <v>1438</v>
      </c>
      <c r="S197" s="42" t="s">
        <v>1437</v>
      </c>
      <c r="T197" s="42" t="s">
        <v>1436</v>
      </c>
      <c r="U197" s="42" t="s">
        <v>1435</v>
      </c>
      <c r="V197" s="42" t="s">
        <v>1434</v>
      </c>
      <c r="W197" s="42" t="str">
        <f t="shared" si="7"/>
        <v>数学729</v>
      </c>
    </row>
    <row r="198" spans="1:23" ht="24.95" customHeight="1" x14ac:dyDescent="0.15">
      <c r="A198" s="41" t="str">
        <f t="shared" si="6"/>
        <v>004068</v>
      </c>
      <c r="B198" s="62" t="s">
        <v>1441</v>
      </c>
      <c r="C198" s="61" t="s">
        <v>1440</v>
      </c>
      <c r="D198" s="59">
        <v>68</v>
      </c>
      <c r="E198" s="59" t="s">
        <v>400</v>
      </c>
      <c r="F198" s="51" t="s">
        <v>337</v>
      </c>
      <c r="G198" s="58" t="s">
        <v>158</v>
      </c>
      <c r="H198" s="57">
        <v>32</v>
      </c>
      <c r="I198" s="57" t="s">
        <v>302</v>
      </c>
      <c r="J198" s="57" t="s">
        <v>1299</v>
      </c>
      <c r="K198" s="56" t="s">
        <v>1481</v>
      </c>
      <c r="L198" s="54">
        <v>4</v>
      </c>
      <c r="M198" s="55" t="s">
        <v>482</v>
      </c>
      <c r="N198" s="54" t="s">
        <v>481</v>
      </c>
      <c r="O198" s="53" t="s">
        <v>485</v>
      </c>
      <c r="P198" s="52" t="s">
        <v>448</v>
      </c>
      <c r="Q198" s="70"/>
      <c r="R198" s="42" t="s">
        <v>1438</v>
      </c>
      <c r="S198" s="42" t="s">
        <v>1437</v>
      </c>
      <c r="T198" s="42" t="s">
        <v>1436</v>
      </c>
      <c r="U198" s="42" t="s">
        <v>1435</v>
      </c>
      <c r="V198" s="42" t="s">
        <v>1434</v>
      </c>
      <c r="W198" s="42" t="str">
        <f t="shared" si="7"/>
        <v>数学729</v>
      </c>
    </row>
    <row r="199" spans="1:23" ht="24.95" customHeight="1" x14ac:dyDescent="0.15">
      <c r="A199" s="41" t="str">
        <f t="shared" si="6"/>
        <v>004069</v>
      </c>
      <c r="B199" s="62" t="s">
        <v>1441</v>
      </c>
      <c r="C199" s="61" t="s">
        <v>1440</v>
      </c>
      <c r="D199" s="59">
        <v>69</v>
      </c>
      <c r="E199" s="59" t="s">
        <v>400</v>
      </c>
      <c r="F199" s="51" t="s">
        <v>337</v>
      </c>
      <c r="G199" s="58" t="s">
        <v>158</v>
      </c>
      <c r="H199" s="57">
        <v>32</v>
      </c>
      <c r="I199" s="57" t="s">
        <v>302</v>
      </c>
      <c r="J199" s="57" t="s">
        <v>1299</v>
      </c>
      <c r="K199" s="56" t="s">
        <v>1480</v>
      </c>
      <c r="L199" s="54">
        <v>4</v>
      </c>
      <c r="M199" s="55" t="s">
        <v>399</v>
      </c>
      <c r="N199" s="54" t="s">
        <v>398</v>
      </c>
      <c r="O199" s="53" t="s">
        <v>485</v>
      </c>
      <c r="P199" s="52" t="s">
        <v>448</v>
      </c>
      <c r="Q199" s="70"/>
      <c r="R199" s="42" t="s">
        <v>1438</v>
      </c>
      <c r="S199" s="42" t="s">
        <v>1437</v>
      </c>
      <c r="T199" s="42" t="s">
        <v>1436</v>
      </c>
      <c r="U199" s="42" t="s">
        <v>1435</v>
      </c>
      <c r="V199" s="42" t="s">
        <v>1434</v>
      </c>
      <c r="W199" s="42" t="str">
        <f t="shared" si="7"/>
        <v>数学729</v>
      </c>
    </row>
    <row r="200" spans="1:23" ht="24.95" customHeight="1" x14ac:dyDescent="0.15">
      <c r="A200" s="41" t="str">
        <f t="shared" si="6"/>
        <v>004070</v>
      </c>
      <c r="B200" s="62" t="s">
        <v>1441</v>
      </c>
      <c r="C200" s="61" t="s">
        <v>1440</v>
      </c>
      <c r="D200" s="59">
        <v>70</v>
      </c>
      <c r="E200" s="59" t="s">
        <v>400</v>
      </c>
      <c r="F200" s="51" t="s">
        <v>337</v>
      </c>
      <c r="G200" s="58" t="s">
        <v>158</v>
      </c>
      <c r="H200" s="57">
        <v>32</v>
      </c>
      <c r="I200" s="57" t="s">
        <v>302</v>
      </c>
      <c r="J200" s="57" t="s">
        <v>1299</v>
      </c>
      <c r="K200" s="56" t="s">
        <v>1479</v>
      </c>
      <c r="L200" s="54">
        <v>4</v>
      </c>
      <c r="M200" s="55" t="s">
        <v>399</v>
      </c>
      <c r="N200" s="54" t="s">
        <v>398</v>
      </c>
      <c r="O200" s="53" t="s">
        <v>485</v>
      </c>
      <c r="P200" s="52" t="s">
        <v>448</v>
      </c>
      <c r="Q200" s="70"/>
      <c r="R200" s="42" t="s">
        <v>1438</v>
      </c>
      <c r="S200" s="42" t="s">
        <v>1437</v>
      </c>
      <c r="T200" s="42" t="s">
        <v>1436</v>
      </c>
      <c r="U200" s="42" t="s">
        <v>1435</v>
      </c>
      <c r="V200" s="42" t="s">
        <v>1434</v>
      </c>
      <c r="W200" s="42" t="str">
        <f t="shared" si="7"/>
        <v>数学729</v>
      </c>
    </row>
    <row r="201" spans="1:23" ht="24.95" customHeight="1" x14ac:dyDescent="0.15">
      <c r="A201" s="41" t="str">
        <f t="shared" si="6"/>
        <v>004071</v>
      </c>
      <c r="B201" s="62" t="s">
        <v>1441</v>
      </c>
      <c r="C201" s="61" t="s">
        <v>1440</v>
      </c>
      <c r="D201" s="59">
        <v>71</v>
      </c>
      <c r="E201" s="59" t="s">
        <v>400</v>
      </c>
      <c r="F201" s="51" t="s">
        <v>337</v>
      </c>
      <c r="G201" s="58" t="s">
        <v>158</v>
      </c>
      <c r="H201" s="57">
        <v>32</v>
      </c>
      <c r="I201" s="57" t="s">
        <v>302</v>
      </c>
      <c r="J201" s="57" t="s">
        <v>1299</v>
      </c>
      <c r="K201" s="56" t="s">
        <v>1478</v>
      </c>
      <c r="L201" s="54">
        <v>4</v>
      </c>
      <c r="M201" s="55" t="s">
        <v>451</v>
      </c>
      <c r="N201" s="54" t="s">
        <v>450</v>
      </c>
      <c r="O201" s="53" t="s">
        <v>485</v>
      </c>
      <c r="P201" s="52" t="s">
        <v>448</v>
      </c>
      <c r="Q201" s="70"/>
      <c r="R201" s="42" t="s">
        <v>1438</v>
      </c>
      <c r="S201" s="42" t="s">
        <v>1437</v>
      </c>
      <c r="T201" s="42" t="s">
        <v>1436</v>
      </c>
      <c r="U201" s="42" t="s">
        <v>1435</v>
      </c>
      <c r="V201" s="42" t="s">
        <v>1434</v>
      </c>
      <c r="W201" s="42" t="str">
        <f t="shared" si="7"/>
        <v>数学729</v>
      </c>
    </row>
    <row r="202" spans="1:23" ht="24.95" customHeight="1" x14ac:dyDescent="0.15">
      <c r="A202" s="41" t="str">
        <f t="shared" si="6"/>
        <v>004072</v>
      </c>
      <c r="B202" s="62" t="s">
        <v>1441</v>
      </c>
      <c r="C202" s="61" t="s">
        <v>1440</v>
      </c>
      <c r="D202" s="59">
        <v>72</v>
      </c>
      <c r="E202" s="59" t="s">
        <v>400</v>
      </c>
      <c r="F202" s="51" t="s">
        <v>337</v>
      </c>
      <c r="G202" s="58" t="s">
        <v>158</v>
      </c>
      <c r="H202" s="57">
        <v>32</v>
      </c>
      <c r="I202" s="57" t="s">
        <v>302</v>
      </c>
      <c r="J202" s="57" t="s">
        <v>1299</v>
      </c>
      <c r="K202" s="56" t="s">
        <v>1477</v>
      </c>
      <c r="L202" s="54">
        <v>4</v>
      </c>
      <c r="M202" s="55" t="s">
        <v>451</v>
      </c>
      <c r="N202" s="54" t="s">
        <v>450</v>
      </c>
      <c r="O202" s="53" t="s">
        <v>485</v>
      </c>
      <c r="P202" s="52" t="s">
        <v>448</v>
      </c>
      <c r="Q202" s="70"/>
      <c r="R202" s="42" t="s">
        <v>1438</v>
      </c>
      <c r="S202" s="42" t="s">
        <v>1437</v>
      </c>
      <c r="T202" s="42" t="s">
        <v>1436</v>
      </c>
      <c r="U202" s="42" t="s">
        <v>1435</v>
      </c>
      <c r="V202" s="42" t="s">
        <v>1434</v>
      </c>
      <c r="W202" s="42" t="str">
        <f t="shared" si="7"/>
        <v>数学729</v>
      </c>
    </row>
    <row r="203" spans="1:23" ht="24.95" customHeight="1" x14ac:dyDescent="0.15">
      <c r="A203" s="41" t="str">
        <f t="shared" si="6"/>
        <v>004073</v>
      </c>
      <c r="B203" s="62" t="s">
        <v>1441</v>
      </c>
      <c r="C203" s="61" t="s">
        <v>1440</v>
      </c>
      <c r="D203" s="59">
        <v>73</v>
      </c>
      <c r="E203" s="59" t="s">
        <v>400</v>
      </c>
      <c r="F203" s="51" t="s">
        <v>337</v>
      </c>
      <c r="G203" s="58" t="s">
        <v>155</v>
      </c>
      <c r="H203" s="57">
        <v>32</v>
      </c>
      <c r="I203" s="57" t="s">
        <v>302</v>
      </c>
      <c r="J203" s="57" t="s">
        <v>590</v>
      </c>
      <c r="K203" s="56" t="s">
        <v>1476</v>
      </c>
      <c r="L203" s="54">
        <v>4</v>
      </c>
      <c r="M203" s="55" t="s">
        <v>482</v>
      </c>
      <c r="N203" s="54" t="s">
        <v>481</v>
      </c>
      <c r="O203" s="53" t="s">
        <v>485</v>
      </c>
      <c r="P203" s="52" t="s">
        <v>448</v>
      </c>
      <c r="Q203" s="70"/>
      <c r="R203" s="42" t="s">
        <v>1438</v>
      </c>
      <c r="S203" s="42" t="s">
        <v>1437</v>
      </c>
      <c r="T203" s="42" t="s">
        <v>1436</v>
      </c>
      <c r="U203" s="42" t="s">
        <v>1435</v>
      </c>
      <c r="V203" s="42" t="s">
        <v>1434</v>
      </c>
      <c r="W203" s="42" t="str">
        <f t="shared" si="7"/>
        <v>数学829</v>
      </c>
    </row>
    <row r="204" spans="1:23" ht="24.95" customHeight="1" x14ac:dyDescent="0.15">
      <c r="A204" s="41" t="str">
        <f t="shared" si="6"/>
        <v>004074</v>
      </c>
      <c r="B204" s="62" t="s">
        <v>1441</v>
      </c>
      <c r="C204" s="61" t="s">
        <v>1440</v>
      </c>
      <c r="D204" s="59">
        <v>74</v>
      </c>
      <c r="E204" s="59" t="s">
        <v>400</v>
      </c>
      <c r="F204" s="51" t="s">
        <v>337</v>
      </c>
      <c r="G204" s="58" t="s">
        <v>155</v>
      </c>
      <c r="H204" s="57">
        <v>32</v>
      </c>
      <c r="I204" s="57" t="s">
        <v>302</v>
      </c>
      <c r="J204" s="57" t="s">
        <v>590</v>
      </c>
      <c r="K204" s="56" t="s">
        <v>1475</v>
      </c>
      <c r="L204" s="54">
        <v>4</v>
      </c>
      <c r="M204" s="55" t="s">
        <v>482</v>
      </c>
      <c r="N204" s="54" t="s">
        <v>481</v>
      </c>
      <c r="O204" s="53" t="s">
        <v>485</v>
      </c>
      <c r="P204" s="52" t="s">
        <v>448</v>
      </c>
      <c r="Q204" s="70"/>
      <c r="R204" s="42" t="s">
        <v>1438</v>
      </c>
      <c r="S204" s="42" t="s">
        <v>1437</v>
      </c>
      <c r="T204" s="42" t="s">
        <v>1436</v>
      </c>
      <c r="U204" s="42" t="s">
        <v>1435</v>
      </c>
      <c r="V204" s="42" t="s">
        <v>1434</v>
      </c>
      <c r="W204" s="42" t="str">
        <f t="shared" si="7"/>
        <v>数学829</v>
      </c>
    </row>
    <row r="205" spans="1:23" ht="24.95" customHeight="1" x14ac:dyDescent="0.15">
      <c r="A205" s="41" t="str">
        <f t="shared" si="6"/>
        <v>004075</v>
      </c>
      <c r="B205" s="62" t="s">
        <v>1441</v>
      </c>
      <c r="C205" s="61" t="s">
        <v>1440</v>
      </c>
      <c r="D205" s="59">
        <v>75</v>
      </c>
      <c r="E205" s="59" t="s">
        <v>400</v>
      </c>
      <c r="F205" s="51" t="s">
        <v>337</v>
      </c>
      <c r="G205" s="58" t="s">
        <v>155</v>
      </c>
      <c r="H205" s="57">
        <v>32</v>
      </c>
      <c r="I205" s="57" t="s">
        <v>302</v>
      </c>
      <c r="J205" s="57" t="s">
        <v>590</v>
      </c>
      <c r="K205" s="56" t="s">
        <v>1474</v>
      </c>
      <c r="L205" s="54">
        <v>4</v>
      </c>
      <c r="M205" s="55" t="s">
        <v>399</v>
      </c>
      <c r="N205" s="54" t="s">
        <v>398</v>
      </c>
      <c r="O205" s="53" t="s">
        <v>485</v>
      </c>
      <c r="P205" s="52" t="s">
        <v>448</v>
      </c>
      <c r="Q205" s="70"/>
      <c r="R205" s="42" t="s">
        <v>1438</v>
      </c>
      <c r="S205" s="42" t="s">
        <v>1437</v>
      </c>
      <c r="T205" s="42" t="s">
        <v>1436</v>
      </c>
      <c r="U205" s="42" t="s">
        <v>1435</v>
      </c>
      <c r="V205" s="42" t="s">
        <v>1434</v>
      </c>
      <c r="W205" s="42" t="str">
        <f t="shared" si="7"/>
        <v>数学829</v>
      </c>
    </row>
    <row r="206" spans="1:23" ht="24.95" customHeight="1" x14ac:dyDescent="0.15">
      <c r="A206" s="41" t="str">
        <f t="shared" si="6"/>
        <v>004076</v>
      </c>
      <c r="B206" s="62" t="s">
        <v>1441</v>
      </c>
      <c r="C206" s="61" t="s">
        <v>1440</v>
      </c>
      <c r="D206" s="59">
        <v>76</v>
      </c>
      <c r="E206" s="59" t="s">
        <v>400</v>
      </c>
      <c r="F206" s="51" t="s">
        <v>337</v>
      </c>
      <c r="G206" s="58" t="s">
        <v>155</v>
      </c>
      <c r="H206" s="57">
        <v>32</v>
      </c>
      <c r="I206" s="57" t="s">
        <v>302</v>
      </c>
      <c r="J206" s="57" t="s">
        <v>590</v>
      </c>
      <c r="K206" s="56" t="s">
        <v>1473</v>
      </c>
      <c r="L206" s="54">
        <v>4</v>
      </c>
      <c r="M206" s="55" t="s">
        <v>399</v>
      </c>
      <c r="N206" s="54" t="s">
        <v>398</v>
      </c>
      <c r="O206" s="53" t="s">
        <v>485</v>
      </c>
      <c r="P206" s="52" t="s">
        <v>448</v>
      </c>
      <c r="Q206" s="70"/>
      <c r="R206" s="42" t="s">
        <v>1438</v>
      </c>
      <c r="S206" s="42" t="s">
        <v>1437</v>
      </c>
      <c r="T206" s="42" t="s">
        <v>1436</v>
      </c>
      <c r="U206" s="42" t="s">
        <v>1435</v>
      </c>
      <c r="V206" s="42" t="s">
        <v>1434</v>
      </c>
      <c r="W206" s="42" t="str">
        <f t="shared" si="7"/>
        <v>数学829</v>
      </c>
    </row>
    <row r="207" spans="1:23" ht="24.95" customHeight="1" x14ac:dyDescent="0.15">
      <c r="A207" s="41" t="str">
        <f t="shared" si="6"/>
        <v>004077</v>
      </c>
      <c r="B207" s="62" t="s">
        <v>1441</v>
      </c>
      <c r="C207" s="61" t="s">
        <v>1440</v>
      </c>
      <c r="D207" s="59">
        <v>77</v>
      </c>
      <c r="E207" s="59" t="s">
        <v>400</v>
      </c>
      <c r="F207" s="51" t="s">
        <v>337</v>
      </c>
      <c r="G207" s="58" t="s">
        <v>155</v>
      </c>
      <c r="H207" s="57">
        <v>32</v>
      </c>
      <c r="I207" s="57" t="s">
        <v>302</v>
      </c>
      <c r="J207" s="57" t="s">
        <v>590</v>
      </c>
      <c r="K207" s="56" t="s">
        <v>1472</v>
      </c>
      <c r="L207" s="54">
        <v>4</v>
      </c>
      <c r="M207" s="55" t="s">
        <v>451</v>
      </c>
      <c r="N207" s="54" t="s">
        <v>450</v>
      </c>
      <c r="O207" s="53" t="s">
        <v>485</v>
      </c>
      <c r="P207" s="52" t="s">
        <v>448</v>
      </c>
      <c r="Q207" s="70"/>
      <c r="R207" s="42" t="s">
        <v>1438</v>
      </c>
      <c r="S207" s="42" t="s">
        <v>1437</v>
      </c>
      <c r="T207" s="42" t="s">
        <v>1436</v>
      </c>
      <c r="U207" s="42" t="s">
        <v>1435</v>
      </c>
      <c r="V207" s="42" t="s">
        <v>1434</v>
      </c>
      <c r="W207" s="42" t="str">
        <f t="shared" si="7"/>
        <v>数学829</v>
      </c>
    </row>
    <row r="208" spans="1:23" ht="24.95" customHeight="1" x14ac:dyDescent="0.15">
      <c r="A208" s="41" t="str">
        <f t="shared" si="6"/>
        <v>004078</v>
      </c>
      <c r="B208" s="62" t="s">
        <v>1441</v>
      </c>
      <c r="C208" s="61" t="s">
        <v>1440</v>
      </c>
      <c r="D208" s="59">
        <v>78</v>
      </c>
      <c r="E208" s="59" t="s">
        <v>400</v>
      </c>
      <c r="F208" s="51" t="s">
        <v>337</v>
      </c>
      <c r="G208" s="58" t="s">
        <v>155</v>
      </c>
      <c r="H208" s="57">
        <v>32</v>
      </c>
      <c r="I208" s="57" t="s">
        <v>302</v>
      </c>
      <c r="J208" s="57" t="s">
        <v>590</v>
      </c>
      <c r="K208" s="56" t="s">
        <v>1471</v>
      </c>
      <c r="L208" s="54">
        <v>4</v>
      </c>
      <c r="M208" s="55" t="s">
        <v>451</v>
      </c>
      <c r="N208" s="54" t="s">
        <v>450</v>
      </c>
      <c r="O208" s="53" t="s">
        <v>485</v>
      </c>
      <c r="P208" s="52" t="s">
        <v>448</v>
      </c>
      <c r="Q208" s="70"/>
      <c r="R208" s="42" t="s">
        <v>1438</v>
      </c>
      <c r="S208" s="42" t="s">
        <v>1437</v>
      </c>
      <c r="T208" s="42" t="s">
        <v>1436</v>
      </c>
      <c r="U208" s="42" t="s">
        <v>1435</v>
      </c>
      <c r="V208" s="42" t="s">
        <v>1434</v>
      </c>
      <c r="W208" s="42" t="str">
        <f t="shared" si="7"/>
        <v>数学829</v>
      </c>
    </row>
    <row r="209" spans="1:23" ht="24.95" customHeight="1" x14ac:dyDescent="0.15">
      <c r="A209" s="41" t="str">
        <f t="shared" si="6"/>
        <v>004079</v>
      </c>
      <c r="B209" s="62" t="s">
        <v>1441</v>
      </c>
      <c r="C209" s="61" t="s">
        <v>1440</v>
      </c>
      <c r="D209" s="59">
        <v>79</v>
      </c>
      <c r="E209" s="59" t="s">
        <v>400</v>
      </c>
      <c r="F209" s="51" t="s">
        <v>337</v>
      </c>
      <c r="G209" s="58" t="s">
        <v>152</v>
      </c>
      <c r="H209" s="57">
        <v>32</v>
      </c>
      <c r="I209" s="57" t="s">
        <v>302</v>
      </c>
      <c r="J209" s="57" t="s">
        <v>1292</v>
      </c>
      <c r="K209" s="56" t="s">
        <v>1470</v>
      </c>
      <c r="L209" s="54">
        <v>5</v>
      </c>
      <c r="M209" s="55" t="s">
        <v>482</v>
      </c>
      <c r="N209" s="54" t="s">
        <v>481</v>
      </c>
      <c r="O209" s="53" t="s">
        <v>485</v>
      </c>
      <c r="P209" s="52" t="s">
        <v>448</v>
      </c>
      <c r="Q209" s="70"/>
      <c r="R209" s="42" t="s">
        <v>1438</v>
      </c>
      <c r="S209" s="42" t="s">
        <v>1437</v>
      </c>
      <c r="T209" s="42" t="s">
        <v>1436</v>
      </c>
      <c r="U209" s="42" t="s">
        <v>1435</v>
      </c>
      <c r="V209" s="42" t="s">
        <v>1434</v>
      </c>
      <c r="W209" s="42" t="str">
        <f t="shared" si="7"/>
        <v>数学929</v>
      </c>
    </row>
    <row r="210" spans="1:23" ht="24.95" customHeight="1" x14ac:dyDescent="0.15">
      <c r="A210" s="41" t="str">
        <f t="shared" si="6"/>
        <v>004080</v>
      </c>
      <c r="B210" s="62" t="s">
        <v>1441</v>
      </c>
      <c r="C210" s="61" t="s">
        <v>1440</v>
      </c>
      <c r="D210" s="59">
        <v>80</v>
      </c>
      <c r="E210" s="59" t="s">
        <v>400</v>
      </c>
      <c r="F210" s="51" t="s">
        <v>337</v>
      </c>
      <c r="G210" s="58" t="s">
        <v>152</v>
      </c>
      <c r="H210" s="57">
        <v>32</v>
      </c>
      <c r="I210" s="57" t="s">
        <v>302</v>
      </c>
      <c r="J210" s="57" t="s">
        <v>1292</v>
      </c>
      <c r="K210" s="56" t="s">
        <v>1469</v>
      </c>
      <c r="L210" s="54">
        <v>5</v>
      </c>
      <c r="M210" s="55" t="s">
        <v>482</v>
      </c>
      <c r="N210" s="54" t="s">
        <v>481</v>
      </c>
      <c r="O210" s="53" t="s">
        <v>485</v>
      </c>
      <c r="P210" s="52" t="s">
        <v>448</v>
      </c>
      <c r="Q210" s="70"/>
      <c r="R210" s="42" t="s">
        <v>1438</v>
      </c>
      <c r="S210" s="42" t="s">
        <v>1437</v>
      </c>
      <c r="T210" s="42" t="s">
        <v>1436</v>
      </c>
      <c r="U210" s="42" t="s">
        <v>1435</v>
      </c>
      <c r="V210" s="42" t="s">
        <v>1434</v>
      </c>
      <c r="W210" s="42" t="str">
        <f t="shared" si="7"/>
        <v>数学929</v>
      </c>
    </row>
    <row r="211" spans="1:23" ht="24.95" customHeight="1" x14ac:dyDescent="0.15">
      <c r="A211" s="41" t="str">
        <f t="shared" si="6"/>
        <v>004081</v>
      </c>
      <c r="B211" s="62" t="s">
        <v>1441</v>
      </c>
      <c r="C211" s="61" t="s">
        <v>1440</v>
      </c>
      <c r="D211" s="59">
        <v>81</v>
      </c>
      <c r="E211" s="59" t="s">
        <v>400</v>
      </c>
      <c r="F211" s="51" t="s">
        <v>337</v>
      </c>
      <c r="G211" s="58" t="s">
        <v>152</v>
      </c>
      <c r="H211" s="57">
        <v>32</v>
      </c>
      <c r="I211" s="57" t="s">
        <v>302</v>
      </c>
      <c r="J211" s="57" t="s">
        <v>1292</v>
      </c>
      <c r="K211" s="56" t="s">
        <v>1468</v>
      </c>
      <c r="L211" s="54">
        <v>5</v>
      </c>
      <c r="M211" s="55" t="s">
        <v>399</v>
      </c>
      <c r="N211" s="54" t="s">
        <v>398</v>
      </c>
      <c r="O211" s="53" t="s">
        <v>485</v>
      </c>
      <c r="P211" s="52" t="s">
        <v>448</v>
      </c>
      <c r="Q211" s="70"/>
      <c r="R211" s="42" t="s">
        <v>1438</v>
      </c>
      <c r="S211" s="42" t="s">
        <v>1437</v>
      </c>
      <c r="T211" s="42" t="s">
        <v>1436</v>
      </c>
      <c r="U211" s="42" t="s">
        <v>1435</v>
      </c>
      <c r="V211" s="42" t="s">
        <v>1434</v>
      </c>
      <c r="W211" s="42" t="str">
        <f t="shared" si="7"/>
        <v>数学929</v>
      </c>
    </row>
    <row r="212" spans="1:23" ht="24.95" customHeight="1" x14ac:dyDescent="0.15">
      <c r="A212" s="41" t="str">
        <f t="shared" si="6"/>
        <v>004082</v>
      </c>
      <c r="B212" s="62" t="s">
        <v>1441</v>
      </c>
      <c r="C212" s="61" t="s">
        <v>1440</v>
      </c>
      <c r="D212" s="59">
        <v>82</v>
      </c>
      <c r="E212" s="59" t="s">
        <v>400</v>
      </c>
      <c r="F212" s="51" t="s">
        <v>337</v>
      </c>
      <c r="G212" s="58" t="s">
        <v>152</v>
      </c>
      <c r="H212" s="57">
        <v>32</v>
      </c>
      <c r="I212" s="57" t="s">
        <v>302</v>
      </c>
      <c r="J212" s="57" t="s">
        <v>1292</v>
      </c>
      <c r="K212" s="56" t="s">
        <v>1467</v>
      </c>
      <c r="L212" s="54">
        <v>5</v>
      </c>
      <c r="M212" s="55" t="s">
        <v>399</v>
      </c>
      <c r="N212" s="54" t="s">
        <v>398</v>
      </c>
      <c r="O212" s="53" t="s">
        <v>485</v>
      </c>
      <c r="P212" s="52" t="s">
        <v>448</v>
      </c>
      <c r="Q212" s="70"/>
      <c r="R212" s="42" t="s">
        <v>1438</v>
      </c>
      <c r="S212" s="42" t="s">
        <v>1437</v>
      </c>
      <c r="T212" s="42" t="s">
        <v>1436</v>
      </c>
      <c r="U212" s="42" t="s">
        <v>1435</v>
      </c>
      <c r="V212" s="42" t="s">
        <v>1434</v>
      </c>
      <c r="W212" s="42" t="str">
        <f t="shared" si="7"/>
        <v>数学929</v>
      </c>
    </row>
    <row r="213" spans="1:23" ht="24.95" customHeight="1" x14ac:dyDescent="0.15">
      <c r="A213" s="41" t="str">
        <f t="shared" si="6"/>
        <v>004083</v>
      </c>
      <c r="B213" s="62" t="s">
        <v>1441</v>
      </c>
      <c r="C213" s="61" t="s">
        <v>1440</v>
      </c>
      <c r="D213" s="59">
        <v>83</v>
      </c>
      <c r="E213" s="59" t="s">
        <v>400</v>
      </c>
      <c r="F213" s="51" t="s">
        <v>337</v>
      </c>
      <c r="G213" s="58" t="s">
        <v>152</v>
      </c>
      <c r="H213" s="57">
        <v>32</v>
      </c>
      <c r="I213" s="57" t="s">
        <v>302</v>
      </c>
      <c r="J213" s="57" t="s">
        <v>1292</v>
      </c>
      <c r="K213" s="56" t="s">
        <v>1466</v>
      </c>
      <c r="L213" s="54">
        <v>5</v>
      </c>
      <c r="M213" s="55" t="s">
        <v>451</v>
      </c>
      <c r="N213" s="54" t="s">
        <v>450</v>
      </c>
      <c r="O213" s="53" t="s">
        <v>485</v>
      </c>
      <c r="P213" s="52" t="s">
        <v>448</v>
      </c>
      <c r="Q213" s="70"/>
      <c r="R213" s="42" t="s">
        <v>1438</v>
      </c>
      <c r="S213" s="42" t="s">
        <v>1437</v>
      </c>
      <c r="T213" s="42" t="s">
        <v>1436</v>
      </c>
      <c r="U213" s="42" t="s">
        <v>1435</v>
      </c>
      <c r="V213" s="42" t="s">
        <v>1434</v>
      </c>
      <c r="W213" s="42" t="str">
        <f t="shared" si="7"/>
        <v>数学929</v>
      </c>
    </row>
    <row r="214" spans="1:23" ht="24.95" customHeight="1" x14ac:dyDescent="0.15">
      <c r="A214" s="41" t="str">
        <f t="shared" si="6"/>
        <v>004084</v>
      </c>
      <c r="B214" s="62" t="s">
        <v>1441</v>
      </c>
      <c r="C214" s="61" t="s">
        <v>1440</v>
      </c>
      <c r="D214" s="59">
        <v>84</v>
      </c>
      <c r="E214" s="59" t="s">
        <v>400</v>
      </c>
      <c r="F214" s="51" t="s">
        <v>337</v>
      </c>
      <c r="G214" s="58" t="s">
        <v>152</v>
      </c>
      <c r="H214" s="57">
        <v>32</v>
      </c>
      <c r="I214" s="57" t="s">
        <v>302</v>
      </c>
      <c r="J214" s="57" t="s">
        <v>1292</v>
      </c>
      <c r="K214" s="56" t="s">
        <v>1465</v>
      </c>
      <c r="L214" s="54">
        <v>5</v>
      </c>
      <c r="M214" s="55" t="s">
        <v>451</v>
      </c>
      <c r="N214" s="54" t="s">
        <v>450</v>
      </c>
      <c r="O214" s="53" t="s">
        <v>485</v>
      </c>
      <c r="P214" s="52" t="s">
        <v>448</v>
      </c>
      <c r="Q214" s="70"/>
      <c r="R214" s="42" t="s">
        <v>1438</v>
      </c>
      <c r="S214" s="42" t="s">
        <v>1437</v>
      </c>
      <c r="T214" s="42" t="s">
        <v>1436</v>
      </c>
      <c r="U214" s="42" t="s">
        <v>1435</v>
      </c>
      <c r="V214" s="42" t="s">
        <v>1434</v>
      </c>
      <c r="W214" s="42" t="str">
        <f t="shared" si="7"/>
        <v>数学929</v>
      </c>
    </row>
    <row r="215" spans="1:23" ht="24.95" customHeight="1" x14ac:dyDescent="0.15">
      <c r="A215" s="41" t="str">
        <f t="shared" si="6"/>
        <v>004085</v>
      </c>
      <c r="B215" s="62" t="s">
        <v>1441</v>
      </c>
      <c r="C215" s="61" t="s">
        <v>1440</v>
      </c>
      <c r="D215" s="59">
        <v>85</v>
      </c>
      <c r="E215" s="59" t="s">
        <v>400</v>
      </c>
      <c r="F215" s="51" t="s">
        <v>337</v>
      </c>
      <c r="G215" s="58" t="s">
        <v>158</v>
      </c>
      <c r="H215" s="57">
        <v>32</v>
      </c>
      <c r="I215" s="57" t="s">
        <v>160</v>
      </c>
      <c r="J215" s="57" t="s">
        <v>478</v>
      </c>
      <c r="K215" s="56" t="s">
        <v>1464</v>
      </c>
      <c r="L215" s="54">
        <v>4</v>
      </c>
      <c r="M215" s="55" t="s">
        <v>482</v>
      </c>
      <c r="N215" s="54" t="s">
        <v>481</v>
      </c>
      <c r="O215" s="53" t="s">
        <v>485</v>
      </c>
      <c r="P215" s="52" t="s">
        <v>448</v>
      </c>
      <c r="Q215" s="70"/>
      <c r="R215" s="42" t="s">
        <v>1438</v>
      </c>
      <c r="S215" s="42" t="s">
        <v>1437</v>
      </c>
      <c r="T215" s="42" t="s">
        <v>1436</v>
      </c>
      <c r="U215" s="42" t="s">
        <v>1435</v>
      </c>
      <c r="V215" s="42" t="s">
        <v>1434</v>
      </c>
      <c r="W215" s="42" t="str">
        <f t="shared" si="7"/>
        <v>理科728</v>
      </c>
    </row>
    <row r="216" spans="1:23" ht="24.95" customHeight="1" x14ac:dyDescent="0.15">
      <c r="A216" s="41" t="str">
        <f t="shared" si="6"/>
        <v>004086</v>
      </c>
      <c r="B216" s="62" t="s">
        <v>1441</v>
      </c>
      <c r="C216" s="61" t="s">
        <v>1440</v>
      </c>
      <c r="D216" s="59">
        <v>86</v>
      </c>
      <c r="E216" s="59" t="s">
        <v>400</v>
      </c>
      <c r="F216" s="51" t="s">
        <v>337</v>
      </c>
      <c r="G216" s="58" t="s">
        <v>158</v>
      </c>
      <c r="H216" s="57">
        <v>32</v>
      </c>
      <c r="I216" s="57" t="s">
        <v>160</v>
      </c>
      <c r="J216" s="57" t="s">
        <v>478</v>
      </c>
      <c r="K216" s="56" t="s">
        <v>1463</v>
      </c>
      <c r="L216" s="54">
        <v>4</v>
      </c>
      <c r="M216" s="55" t="s">
        <v>482</v>
      </c>
      <c r="N216" s="54" t="s">
        <v>481</v>
      </c>
      <c r="O216" s="53" t="s">
        <v>485</v>
      </c>
      <c r="P216" s="52" t="s">
        <v>448</v>
      </c>
      <c r="Q216" s="70"/>
      <c r="R216" s="42" t="s">
        <v>1438</v>
      </c>
      <c r="S216" s="42" t="s">
        <v>1437</v>
      </c>
      <c r="T216" s="42" t="s">
        <v>1436</v>
      </c>
      <c r="U216" s="42" t="s">
        <v>1435</v>
      </c>
      <c r="V216" s="42" t="s">
        <v>1434</v>
      </c>
      <c r="W216" s="42" t="str">
        <f t="shared" si="7"/>
        <v>理科728</v>
      </c>
    </row>
    <row r="217" spans="1:23" ht="24.95" customHeight="1" x14ac:dyDescent="0.15">
      <c r="A217" s="41" t="str">
        <f t="shared" si="6"/>
        <v>004087</v>
      </c>
      <c r="B217" s="62" t="s">
        <v>1441</v>
      </c>
      <c r="C217" s="61" t="s">
        <v>1440</v>
      </c>
      <c r="D217" s="59">
        <v>87</v>
      </c>
      <c r="E217" s="59" t="s">
        <v>400</v>
      </c>
      <c r="F217" s="51" t="s">
        <v>337</v>
      </c>
      <c r="G217" s="58" t="s">
        <v>158</v>
      </c>
      <c r="H217" s="57">
        <v>32</v>
      </c>
      <c r="I217" s="57" t="s">
        <v>160</v>
      </c>
      <c r="J217" s="57" t="s">
        <v>478</v>
      </c>
      <c r="K217" s="56" t="s">
        <v>1462</v>
      </c>
      <c r="L217" s="54">
        <v>4</v>
      </c>
      <c r="M217" s="55" t="s">
        <v>399</v>
      </c>
      <c r="N217" s="54" t="s">
        <v>398</v>
      </c>
      <c r="O217" s="53" t="s">
        <v>485</v>
      </c>
      <c r="P217" s="52" t="s">
        <v>448</v>
      </c>
      <c r="Q217" s="70"/>
      <c r="R217" s="42" t="s">
        <v>1438</v>
      </c>
      <c r="S217" s="42" t="s">
        <v>1437</v>
      </c>
      <c r="T217" s="42" t="s">
        <v>1436</v>
      </c>
      <c r="U217" s="42" t="s">
        <v>1435</v>
      </c>
      <c r="V217" s="42" t="s">
        <v>1434</v>
      </c>
      <c r="W217" s="42" t="str">
        <f t="shared" si="7"/>
        <v>理科728</v>
      </c>
    </row>
    <row r="218" spans="1:23" ht="24.95" customHeight="1" x14ac:dyDescent="0.15">
      <c r="A218" s="41" t="str">
        <f t="shared" si="6"/>
        <v>004088</v>
      </c>
      <c r="B218" s="62" t="s">
        <v>1441</v>
      </c>
      <c r="C218" s="61" t="s">
        <v>1440</v>
      </c>
      <c r="D218" s="59">
        <v>88</v>
      </c>
      <c r="E218" s="59" t="s">
        <v>400</v>
      </c>
      <c r="F218" s="51" t="s">
        <v>337</v>
      </c>
      <c r="G218" s="58" t="s">
        <v>158</v>
      </c>
      <c r="H218" s="57">
        <v>32</v>
      </c>
      <c r="I218" s="57" t="s">
        <v>160</v>
      </c>
      <c r="J218" s="57" t="s">
        <v>478</v>
      </c>
      <c r="K218" s="56" t="s">
        <v>1461</v>
      </c>
      <c r="L218" s="54">
        <v>4</v>
      </c>
      <c r="M218" s="55" t="s">
        <v>399</v>
      </c>
      <c r="N218" s="54" t="s">
        <v>398</v>
      </c>
      <c r="O218" s="53" t="s">
        <v>485</v>
      </c>
      <c r="P218" s="52" t="s">
        <v>448</v>
      </c>
      <c r="Q218" s="70"/>
      <c r="R218" s="42" t="s">
        <v>1438</v>
      </c>
      <c r="S218" s="42" t="s">
        <v>1437</v>
      </c>
      <c r="T218" s="42" t="s">
        <v>1436</v>
      </c>
      <c r="U218" s="42" t="s">
        <v>1435</v>
      </c>
      <c r="V218" s="42" t="s">
        <v>1434</v>
      </c>
      <c r="W218" s="42" t="str">
        <f t="shared" si="7"/>
        <v>理科728</v>
      </c>
    </row>
    <row r="219" spans="1:23" ht="24.95" customHeight="1" x14ac:dyDescent="0.15">
      <c r="A219" s="41" t="str">
        <f t="shared" si="6"/>
        <v>004089</v>
      </c>
      <c r="B219" s="62" t="s">
        <v>1441</v>
      </c>
      <c r="C219" s="61" t="s">
        <v>1440</v>
      </c>
      <c r="D219" s="59">
        <v>89</v>
      </c>
      <c r="E219" s="59" t="s">
        <v>400</v>
      </c>
      <c r="F219" s="51" t="s">
        <v>337</v>
      </c>
      <c r="G219" s="58" t="s">
        <v>158</v>
      </c>
      <c r="H219" s="57">
        <v>32</v>
      </c>
      <c r="I219" s="57" t="s">
        <v>160</v>
      </c>
      <c r="J219" s="57" t="s">
        <v>478</v>
      </c>
      <c r="K219" s="56" t="s">
        <v>1460</v>
      </c>
      <c r="L219" s="54">
        <v>4</v>
      </c>
      <c r="M219" s="55" t="s">
        <v>451</v>
      </c>
      <c r="N219" s="54" t="s">
        <v>450</v>
      </c>
      <c r="O219" s="53" t="s">
        <v>485</v>
      </c>
      <c r="P219" s="52" t="s">
        <v>448</v>
      </c>
      <c r="Q219" s="70"/>
      <c r="R219" s="42" t="s">
        <v>1438</v>
      </c>
      <c r="S219" s="42" t="s">
        <v>1437</v>
      </c>
      <c r="T219" s="42" t="s">
        <v>1436</v>
      </c>
      <c r="U219" s="42" t="s">
        <v>1435</v>
      </c>
      <c r="V219" s="42" t="s">
        <v>1434</v>
      </c>
      <c r="W219" s="42" t="str">
        <f t="shared" si="7"/>
        <v>理科728</v>
      </c>
    </row>
    <row r="220" spans="1:23" ht="24.95" customHeight="1" x14ac:dyDescent="0.15">
      <c r="A220" s="41" t="str">
        <f t="shared" si="6"/>
        <v>004090</v>
      </c>
      <c r="B220" s="62" t="s">
        <v>1441</v>
      </c>
      <c r="C220" s="61" t="s">
        <v>1440</v>
      </c>
      <c r="D220" s="59">
        <v>90</v>
      </c>
      <c r="E220" s="59" t="s">
        <v>400</v>
      </c>
      <c r="F220" s="51" t="s">
        <v>337</v>
      </c>
      <c r="G220" s="58" t="s">
        <v>158</v>
      </c>
      <c r="H220" s="57">
        <v>32</v>
      </c>
      <c r="I220" s="57" t="s">
        <v>160</v>
      </c>
      <c r="J220" s="57" t="s">
        <v>478</v>
      </c>
      <c r="K220" s="56" t="s">
        <v>1459</v>
      </c>
      <c r="L220" s="54">
        <v>4</v>
      </c>
      <c r="M220" s="55" t="s">
        <v>451</v>
      </c>
      <c r="N220" s="54" t="s">
        <v>450</v>
      </c>
      <c r="O220" s="53" t="s">
        <v>485</v>
      </c>
      <c r="P220" s="52" t="s">
        <v>448</v>
      </c>
      <c r="Q220" s="70"/>
      <c r="R220" s="42" t="s">
        <v>1438</v>
      </c>
      <c r="S220" s="42" t="s">
        <v>1437</v>
      </c>
      <c r="T220" s="42" t="s">
        <v>1436</v>
      </c>
      <c r="U220" s="42" t="s">
        <v>1435</v>
      </c>
      <c r="V220" s="42" t="s">
        <v>1434</v>
      </c>
      <c r="W220" s="42" t="str">
        <f t="shared" si="7"/>
        <v>理科728</v>
      </c>
    </row>
    <row r="221" spans="1:23" ht="24.95" customHeight="1" x14ac:dyDescent="0.15">
      <c r="A221" s="41" t="str">
        <f t="shared" si="6"/>
        <v>004091</v>
      </c>
      <c r="B221" s="62" t="s">
        <v>1441</v>
      </c>
      <c r="C221" s="61" t="s">
        <v>1440</v>
      </c>
      <c r="D221" s="59">
        <v>91</v>
      </c>
      <c r="E221" s="59" t="s">
        <v>400</v>
      </c>
      <c r="F221" s="51" t="s">
        <v>337</v>
      </c>
      <c r="G221" s="58" t="s">
        <v>155</v>
      </c>
      <c r="H221" s="57">
        <v>32</v>
      </c>
      <c r="I221" s="57" t="s">
        <v>160</v>
      </c>
      <c r="J221" s="57" t="s">
        <v>596</v>
      </c>
      <c r="K221" s="56" t="s">
        <v>1458</v>
      </c>
      <c r="L221" s="54">
        <v>4</v>
      </c>
      <c r="M221" s="55" t="s">
        <v>482</v>
      </c>
      <c r="N221" s="54" t="s">
        <v>481</v>
      </c>
      <c r="O221" s="53" t="s">
        <v>485</v>
      </c>
      <c r="P221" s="52" t="s">
        <v>448</v>
      </c>
      <c r="Q221" s="70"/>
      <c r="R221" s="42" t="s">
        <v>1438</v>
      </c>
      <c r="S221" s="42" t="s">
        <v>1437</v>
      </c>
      <c r="T221" s="42" t="s">
        <v>1436</v>
      </c>
      <c r="U221" s="42" t="s">
        <v>1435</v>
      </c>
      <c r="V221" s="42" t="s">
        <v>1434</v>
      </c>
      <c r="W221" s="42" t="str">
        <f t="shared" si="7"/>
        <v>理科828</v>
      </c>
    </row>
    <row r="222" spans="1:23" ht="24.95" customHeight="1" x14ac:dyDescent="0.15">
      <c r="A222" s="41" t="str">
        <f t="shared" si="6"/>
        <v>004092</v>
      </c>
      <c r="B222" s="62" t="s">
        <v>1441</v>
      </c>
      <c r="C222" s="61" t="s">
        <v>1440</v>
      </c>
      <c r="D222" s="59">
        <v>92</v>
      </c>
      <c r="E222" s="59" t="s">
        <v>400</v>
      </c>
      <c r="F222" s="51" t="s">
        <v>337</v>
      </c>
      <c r="G222" s="58" t="s">
        <v>155</v>
      </c>
      <c r="H222" s="57">
        <v>32</v>
      </c>
      <c r="I222" s="57" t="s">
        <v>160</v>
      </c>
      <c r="J222" s="57" t="s">
        <v>596</v>
      </c>
      <c r="K222" s="56" t="s">
        <v>1457</v>
      </c>
      <c r="L222" s="54">
        <v>4</v>
      </c>
      <c r="M222" s="55" t="s">
        <v>482</v>
      </c>
      <c r="N222" s="54" t="s">
        <v>481</v>
      </c>
      <c r="O222" s="53" t="s">
        <v>485</v>
      </c>
      <c r="P222" s="52" t="s">
        <v>448</v>
      </c>
      <c r="Q222" s="70"/>
      <c r="R222" s="42" t="s">
        <v>1438</v>
      </c>
      <c r="S222" s="42" t="s">
        <v>1437</v>
      </c>
      <c r="T222" s="42" t="s">
        <v>1436</v>
      </c>
      <c r="U222" s="42" t="s">
        <v>1435</v>
      </c>
      <c r="V222" s="42" t="s">
        <v>1434</v>
      </c>
      <c r="W222" s="42" t="str">
        <f t="shared" si="7"/>
        <v>理科828</v>
      </c>
    </row>
    <row r="223" spans="1:23" ht="24.95" customHeight="1" x14ac:dyDescent="0.15">
      <c r="A223" s="41" t="str">
        <f t="shared" si="6"/>
        <v>004093</v>
      </c>
      <c r="B223" s="62" t="s">
        <v>1441</v>
      </c>
      <c r="C223" s="61" t="s">
        <v>1440</v>
      </c>
      <c r="D223" s="59">
        <v>93</v>
      </c>
      <c r="E223" s="59" t="s">
        <v>400</v>
      </c>
      <c r="F223" s="51" t="s">
        <v>337</v>
      </c>
      <c r="G223" s="58" t="s">
        <v>155</v>
      </c>
      <c r="H223" s="57">
        <v>32</v>
      </c>
      <c r="I223" s="57" t="s">
        <v>160</v>
      </c>
      <c r="J223" s="57" t="s">
        <v>596</v>
      </c>
      <c r="K223" s="56" t="s">
        <v>1456</v>
      </c>
      <c r="L223" s="54">
        <v>4</v>
      </c>
      <c r="M223" s="55" t="s">
        <v>399</v>
      </c>
      <c r="N223" s="54" t="s">
        <v>398</v>
      </c>
      <c r="O223" s="53" t="s">
        <v>485</v>
      </c>
      <c r="P223" s="52" t="s">
        <v>448</v>
      </c>
      <c r="Q223" s="70"/>
      <c r="R223" s="42" t="s">
        <v>1438</v>
      </c>
      <c r="S223" s="42" t="s">
        <v>1437</v>
      </c>
      <c r="T223" s="42" t="s">
        <v>1436</v>
      </c>
      <c r="U223" s="42" t="s">
        <v>1435</v>
      </c>
      <c r="V223" s="42" t="s">
        <v>1434</v>
      </c>
      <c r="W223" s="42" t="str">
        <f t="shared" si="7"/>
        <v>理科828</v>
      </c>
    </row>
    <row r="224" spans="1:23" ht="24.95" customHeight="1" x14ac:dyDescent="0.15">
      <c r="A224" s="41" t="str">
        <f t="shared" si="6"/>
        <v>004094</v>
      </c>
      <c r="B224" s="62" t="s">
        <v>1441</v>
      </c>
      <c r="C224" s="61" t="s">
        <v>1440</v>
      </c>
      <c r="D224" s="59">
        <v>94</v>
      </c>
      <c r="E224" s="59" t="s">
        <v>400</v>
      </c>
      <c r="F224" s="51" t="s">
        <v>337</v>
      </c>
      <c r="G224" s="58" t="s">
        <v>155</v>
      </c>
      <c r="H224" s="57">
        <v>32</v>
      </c>
      <c r="I224" s="57" t="s">
        <v>160</v>
      </c>
      <c r="J224" s="57" t="s">
        <v>596</v>
      </c>
      <c r="K224" s="56" t="s">
        <v>1455</v>
      </c>
      <c r="L224" s="54">
        <v>4</v>
      </c>
      <c r="M224" s="55" t="s">
        <v>399</v>
      </c>
      <c r="N224" s="54" t="s">
        <v>398</v>
      </c>
      <c r="O224" s="53" t="s">
        <v>485</v>
      </c>
      <c r="P224" s="52" t="s">
        <v>448</v>
      </c>
      <c r="Q224" s="70"/>
      <c r="R224" s="42" t="s">
        <v>1438</v>
      </c>
      <c r="S224" s="42" t="s">
        <v>1437</v>
      </c>
      <c r="T224" s="42" t="s">
        <v>1436</v>
      </c>
      <c r="U224" s="42" t="s">
        <v>1435</v>
      </c>
      <c r="V224" s="42" t="s">
        <v>1434</v>
      </c>
      <c r="W224" s="42" t="str">
        <f t="shared" si="7"/>
        <v>理科828</v>
      </c>
    </row>
    <row r="225" spans="1:23" ht="24.95" customHeight="1" x14ac:dyDescent="0.15">
      <c r="A225" s="41" t="str">
        <f t="shared" si="6"/>
        <v>004095</v>
      </c>
      <c r="B225" s="62" t="s">
        <v>1441</v>
      </c>
      <c r="C225" s="61" t="s">
        <v>1440</v>
      </c>
      <c r="D225" s="59">
        <v>95</v>
      </c>
      <c r="E225" s="59" t="s">
        <v>400</v>
      </c>
      <c r="F225" s="51" t="s">
        <v>337</v>
      </c>
      <c r="G225" s="58" t="s">
        <v>155</v>
      </c>
      <c r="H225" s="57">
        <v>32</v>
      </c>
      <c r="I225" s="57" t="s">
        <v>160</v>
      </c>
      <c r="J225" s="57" t="s">
        <v>596</v>
      </c>
      <c r="K225" s="56" t="s">
        <v>1454</v>
      </c>
      <c r="L225" s="54">
        <v>4</v>
      </c>
      <c r="M225" s="55" t="s">
        <v>451</v>
      </c>
      <c r="N225" s="54" t="s">
        <v>450</v>
      </c>
      <c r="O225" s="53" t="s">
        <v>485</v>
      </c>
      <c r="P225" s="52" t="s">
        <v>448</v>
      </c>
      <c r="Q225" s="70"/>
      <c r="R225" s="42" t="s">
        <v>1438</v>
      </c>
      <c r="S225" s="42" t="s">
        <v>1437</v>
      </c>
      <c r="T225" s="42" t="s">
        <v>1436</v>
      </c>
      <c r="U225" s="42" t="s">
        <v>1435</v>
      </c>
      <c r="V225" s="42" t="s">
        <v>1434</v>
      </c>
      <c r="W225" s="42" t="str">
        <f t="shared" si="7"/>
        <v>理科828</v>
      </c>
    </row>
    <row r="226" spans="1:23" ht="24.95" customHeight="1" x14ac:dyDescent="0.15">
      <c r="A226" s="41" t="str">
        <f t="shared" si="6"/>
        <v>004096</v>
      </c>
      <c r="B226" s="62" t="s">
        <v>1441</v>
      </c>
      <c r="C226" s="61" t="s">
        <v>1440</v>
      </c>
      <c r="D226" s="59">
        <v>96</v>
      </c>
      <c r="E226" s="59" t="s">
        <v>400</v>
      </c>
      <c r="F226" s="51" t="s">
        <v>337</v>
      </c>
      <c r="G226" s="58" t="s">
        <v>155</v>
      </c>
      <c r="H226" s="57">
        <v>32</v>
      </c>
      <c r="I226" s="57" t="s">
        <v>160</v>
      </c>
      <c r="J226" s="57" t="s">
        <v>596</v>
      </c>
      <c r="K226" s="56" t="s">
        <v>1453</v>
      </c>
      <c r="L226" s="54">
        <v>4</v>
      </c>
      <c r="M226" s="55" t="s">
        <v>451</v>
      </c>
      <c r="N226" s="54" t="s">
        <v>450</v>
      </c>
      <c r="O226" s="53" t="s">
        <v>485</v>
      </c>
      <c r="P226" s="52" t="s">
        <v>448</v>
      </c>
      <c r="Q226" s="70"/>
      <c r="R226" s="42" t="s">
        <v>1438</v>
      </c>
      <c r="S226" s="42" t="s">
        <v>1437</v>
      </c>
      <c r="T226" s="42" t="s">
        <v>1436</v>
      </c>
      <c r="U226" s="42" t="s">
        <v>1435</v>
      </c>
      <c r="V226" s="42" t="s">
        <v>1434</v>
      </c>
      <c r="W226" s="42" t="str">
        <f t="shared" si="7"/>
        <v>理科828</v>
      </c>
    </row>
    <row r="227" spans="1:23" ht="24.95" customHeight="1" x14ac:dyDescent="0.15">
      <c r="A227" s="41" t="str">
        <f t="shared" si="6"/>
        <v>004097</v>
      </c>
      <c r="B227" s="62" t="s">
        <v>1441</v>
      </c>
      <c r="C227" s="61" t="s">
        <v>1440</v>
      </c>
      <c r="D227" s="59">
        <v>97</v>
      </c>
      <c r="E227" s="59" t="s">
        <v>400</v>
      </c>
      <c r="F227" s="51" t="s">
        <v>337</v>
      </c>
      <c r="G227" s="58" t="s">
        <v>152</v>
      </c>
      <c r="H227" s="57">
        <v>32</v>
      </c>
      <c r="I227" s="57" t="s">
        <v>160</v>
      </c>
      <c r="J227" s="57" t="s">
        <v>1339</v>
      </c>
      <c r="K227" s="56" t="s">
        <v>1452</v>
      </c>
      <c r="L227" s="54">
        <v>5</v>
      </c>
      <c r="M227" s="55" t="s">
        <v>482</v>
      </c>
      <c r="N227" s="54" t="s">
        <v>481</v>
      </c>
      <c r="O227" s="53" t="s">
        <v>485</v>
      </c>
      <c r="P227" s="52" t="s">
        <v>448</v>
      </c>
      <c r="Q227" s="70"/>
      <c r="R227" s="42" t="s">
        <v>1438</v>
      </c>
      <c r="S227" s="42" t="s">
        <v>1437</v>
      </c>
      <c r="T227" s="42" t="s">
        <v>1436</v>
      </c>
      <c r="U227" s="42" t="s">
        <v>1435</v>
      </c>
      <c r="V227" s="42" t="s">
        <v>1434</v>
      </c>
      <c r="W227" s="42" t="str">
        <f t="shared" si="7"/>
        <v>理科928</v>
      </c>
    </row>
    <row r="228" spans="1:23" ht="24.95" customHeight="1" x14ac:dyDescent="0.15">
      <c r="A228" s="41" t="str">
        <f t="shared" si="6"/>
        <v>004098</v>
      </c>
      <c r="B228" s="62" t="s">
        <v>1441</v>
      </c>
      <c r="C228" s="61" t="s">
        <v>1440</v>
      </c>
      <c r="D228" s="59">
        <v>98</v>
      </c>
      <c r="E228" s="59" t="s">
        <v>400</v>
      </c>
      <c r="F228" s="51" t="s">
        <v>337</v>
      </c>
      <c r="G228" s="58" t="s">
        <v>152</v>
      </c>
      <c r="H228" s="57">
        <v>32</v>
      </c>
      <c r="I228" s="57" t="s">
        <v>160</v>
      </c>
      <c r="J228" s="57" t="s">
        <v>1339</v>
      </c>
      <c r="K228" s="56" t="s">
        <v>1451</v>
      </c>
      <c r="L228" s="54">
        <v>5</v>
      </c>
      <c r="M228" s="55" t="s">
        <v>482</v>
      </c>
      <c r="N228" s="54" t="s">
        <v>481</v>
      </c>
      <c r="O228" s="53" t="s">
        <v>485</v>
      </c>
      <c r="P228" s="52" t="s">
        <v>448</v>
      </c>
      <c r="Q228" s="70"/>
      <c r="R228" s="42" t="s">
        <v>1438</v>
      </c>
      <c r="S228" s="42" t="s">
        <v>1437</v>
      </c>
      <c r="T228" s="42" t="s">
        <v>1436</v>
      </c>
      <c r="U228" s="42" t="s">
        <v>1435</v>
      </c>
      <c r="V228" s="42" t="s">
        <v>1434</v>
      </c>
      <c r="W228" s="42" t="str">
        <f t="shared" si="7"/>
        <v>理科928</v>
      </c>
    </row>
    <row r="229" spans="1:23" ht="24.95" customHeight="1" x14ac:dyDescent="0.15">
      <c r="A229" s="41" t="str">
        <f t="shared" si="6"/>
        <v>004099</v>
      </c>
      <c r="B229" s="62" t="s">
        <v>1441</v>
      </c>
      <c r="C229" s="61" t="s">
        <v>1440</v>
      </c>
      <c r="D229" s="59">
        <v>99</v>
      </c>
      <c r="E229" s="59" t="s">
        <v>400</v>
      </c>
      <c r="F229" s="51" t="s">
        <v>337</v>
      </c>
      <c r="G229" s="58" t="s">
        <v>152</v>
      </c>
      <c r="H229" s="57">
        <v>32</v>
      </c>
      <c r="I229" s="57" t="s">
        <v>160</v>
      </c>
      <c r="J229" s="57" t="s">
        <v>1339</v>
      </c>
      <c r="K229" s="56" t="s">
        <v>1450</v>
      </c>
      <c r="L229" s="54">
        <v>5</v>
      </c>
      <c r="M229" s="55" t="s">
        <v>399</v>
      </c>
      <c r="N229" s="54" t="s">
        <v>398</v>
      </c>
      <c r="O229" s="53" t="s">
        <v>485</v>
      </c>
      <c r="P229" s="52" t="s">
        <v>448</v>
      </c>
      <c r="Q229" s="70"/>
      <c r="R229" s="42" t="s">
        <v>1438</v>
      </c>
      <c r="S229" s="42" t="s">
        <v>1437</v>
      </c>
      <c r="T229" s="42" t="s">
        <v>1436</v>
      </c>
      <c r="U229" s="42" t="s">
        <v>1435</v>
      </c>
      <c r="V229" s="42" t="s">
        <v>1434</v>
      </c>
      <c r="W229" s="42" t="str">
        <f t="shared" si="7"/>
        <v>理科928</v>
      </c>
    </row>
    <row r="230" spans="1:23" ht="24.95" customHeight="1" x14ac:dyDescent="0.15">
      <c r="A230" s="41" t="str">
        <f t="shared" si="6"/>
        <v>004100</v>
      </c>
      <c r="B230" s="62" t="s">
        <v>1441</v>
      </c>
      <c r="C230" s="61" t="s">
        <v>1440</v>
      </c>
      <c r="D230" s="59">
        <v>100</v>
      </c>
      <c r="E230" s="59" t="s">
        <v>400</v>
      </c>
      <c r="F230" s="51" t="s">
        <v>337</v>
      </c>
      <c r="G230" s="58" t="s">
        <v>152</v>
      </c>
      <c r="H230" s="57">
        <v>32</v>
      </c>
      <c r="I230" s="57" t="s">
        <v>160</v>
      </c>
      <c r="J230" s="57" t="s">
        <v>1339</v>
      </c>
      <c r="K230" s="56" t="s">
        <v>1449</v>
      </c>
      <c r="L230" s="54">
        <v>5</v>
      </c>
      <c r="M230" s="55" t="s">
        <v>399</v>
      </c>
      <c r="N230" s="54" t="s">
        <v>398</v>
      </c>
      <c r="O230" s="53" t="s">
        <v>485</v>
      </c>
      <c r="P230" s="52" t="s">
        <v>448</v>
      </c>
      <c r="Q230" s="70"/>
      <c r="R230" s="42" t="s">
        <v>1438</v>
      </c>
      <c r="S230" s="42" t="s">
        <v>1437</v>
      </c>
      <c r="T230" s="42" t="s">
        <v>1436</v>
      </c>
      <c r="U230" s="42" t="s">
        <v>1435</v>
      </c>
      <c r="V230" s="42" t="s">
        <v>1434</v>
      </c>
      <c r="W230" s="42" t="str">
        <f t="shared" si="7"/>
        <v>理科928</v>
      </c>
    </row>
    <row r="231" spans="1:23" ht="24.95" customHeight="1" x14ac:dyDescent="0.15">
      <c r="A231" s="41" t="str">
        <f t="shared" si="6"/>
        <v>004101</v>
      </c>
      <c r="B231" s="62" t="s">
        <v>1441</v>
      </c>
      <c r="C231" s="61" t="s">
        <v>1440</v>
      </c>
      <c r="D231" s="59">
        <v>101</v>
      </c>
      <c r="E231" s="59" t="s">
        <v>400</v>
      </c>
      <c r="F231" s="51" t="s">
        <v>337</v>
      </c>
      <c r="G231" s="58" t="s">
        <v>152</v>
      </c>
      <c r="H231" s="57">
        <v>32</v>
      </c>
      <c r="I231" s="57" t="s">
        <v>160</v>
      </c>
      <c r="J231" s="57" t="s">
        <v>1339</v>
      </c>
      <c r="K231" s="56" t="s">
        <v>1448</v>
      </c>
      <c r="L231" s="54">
        <v>5</v>
      </c>
      <c r="M231" s="55" t="s">
        <v>451</v>
      </c>
      <c r="N231" s="54" t="s">
        <v>450</v>
      </c>
      <c r="O231" s="53" t="s">
        <v>485</v>
      </c>
      <c r="P231" s="52" t="s">
        <v>448</v>
      </c>
      <c r="Q231" s="70"/>
      <c r="R231" s="42" t="s">
        <v>1438</v>
      </c>
      <c r="S231" s="42" t="s">
        <v>1437</v>
      </c>
      <c r="T231" s="42" t="s">
        <v>1436</v>
      </c>
      <c r="U231" s="42" t="s">
        <v>1435</v>
      </c>
      <c r="V231" s="42" t="s">
        <v>1434</v>
      </c>
      <c r="W231" s="42" t="str">
        <f t="shared" si="7"/>
        <v>理科928</v>
      </c>
    </row>
    <row r="232" spans="1:23" ht="24.95" customHeight="1" x14ac:dyDescent="0.15">
      <c r="A232" s="41" t="str">
        <f t="shared" si="6"/>
        <v>004102</v>
      </c>
      <c r="B232" s="62" t="s">
        <v>1441</v>
      </c>
      <c r="C232" s="61" t="s">
        <v>1440</v>
      </c>
      <c r="D232" s="59">
        <v>102</v>
      </c>
      <c r="E232" s="59" t="s">
        <v>400</v>
      </c>
      <c r="F232" s="51" t="s">
        <v>337</v>
      </c>
      <c r="G232" s="58" t="s">
        <v>152</v>
      </c>
      <c r="H232" s="57">
        <v>32</v>
      </c>
      <c r="I232" s="57" t="s">
        <v>160</v>
      </c>
      <c r="J232" s="57" t="s">
        <v>1339</v>
      </c>
      <c r="K232" s="56" t="s">
        <v>1447</v>
      </c>
      <c r="L232" s="54">
        <v>5</v>
      </c>
      <c r="M232" s="55" t="s">
        <v>451</v>
      </c>
      <c r="N232" s="54" t="s">
        <v>450</v>
      </c>
      <c r="O232" s="53" t="s">
        <v>485</v>
      </c>
      <c r="P232" s="52" t="s">
        <v>448</v>
      </c>
      <c r="Q232" s="70"/>
      <c r="R232" s="42" t="s">
        <v>1438</v>
      </c>
      <c r="S232" s="42" t="s">
        <v>1437</v>
      </c>
      <c r="T232" s="42" t="s">
        <v>1436</v>
      </c>
      <c r="U232" s="42" t="s">
        <v>1435</v>
      </c>
      <c r="V232" s="42" t="s">
        <v>1434</v>
      </c>
      <c r="W232" s="42" t="str">
        <f t="shared" si="7"/>
        <v>理科928</v>
      </c>
    </row>
    <row r="233" spans="1:23" ht="24.95" customHeight="1" x14ac:dyDescent="0.15">
      <c r="A233" s="41" t="str">
        <f t="shared" si="6"/>
        <v>004103</v>
      </c>
      <c r="B233" s="62" t="s">
        <v>1441</v>
      </c>
      <c r="C233" s="61" t="s">
        <v>1440</v>
      </c>
      <c r="D233" s="59">
        <v>103</v>
      </c>
      <c r="E233" s="59" t="s">
        <v>400</v>
      </c>
      <c r="F233" s="51" t="s">
        <v>337</v>
      </c>
      <c r="G233" s="58" t="s">
        <v>287</v>
      </c>
      <c r="H233" s="57">
        <v>32</v>
      </c>
      <c r="I233" s="57" t="s">
        <v>479</v>
      </c>
      <c r="J233" s="57" t="s">
        <v>1134</v>
      </c>
      <c r="K233" s="56" t="s">
        <v>1446</v>
      </c>
      <c r="L233" s="54">
        <v>4</v>
      </c>
      <c r="M233" s="55" t="s">
        <v>482</v>
      </c>
      <c r="N233" s="54" t="s">
        <v>481</v>
      </c>
      <c r="O233" s="53" t="s">
        <v>485</v>
      </c>
      <c r="P233" s="52" t="s">
        <v>448</v>
      </c>
      <c r="Q233" s="70"/>
      <c r="R233" s="42" t="s">
        <v>1438</v>
      </c>
      <c r="S233" s="42" t="s">
        <v>1437</v>
      </c>
      <c r="T233" s="42" t="s">
        <v>1436</v>
      </c>
      <c r="U233" s="42" t="s">
        <v>1435</v>
      </c>
      <c r="V233" s="42" t="s">
        <v>1434</v>
      </c>
      <c r="W233" s="42" t="str">
        <f t="shared" si="7"/>
        <v>保体726</v>
      </c>
    </row>
    <row r="234" spans="1:23" ht="24.95" customHeight="1" x14ac:dyDescent="0.15">
      <c r="A234" s="41" t="str">
        <f t="shared" si="6"/>
        <v>004104</v>
      </c>
      <c r="B234" s="62" t="s">
        <v>1441</v>
      </c>
      <c r="C234" s="61" t="s">
        <v>1440</v>
      </c>
      <c r="D234" s="59">
        <v>104</v>
      </c>
      <c r="E234" s="59" t="s">
        <v>400</v>
      </c>
      <c r="F234" s="51" t="s">
        <v>337</v>
      </c>
      <c r="G234" s="58" t="s">
        <v>287</v>
      </c>
      <c r="H234" s="57">
        <v>32</v>
      </c>
      <c r="I234" s="57" t="s">
        <v>479</v>
      </c>
      <c r="J234" s="57" t="s">
        <v>1134</v>
      </c>
      <c r="K234" s="56" t="s">
        <v>1445</v>
      </c>
      <c r="L234" s="54">
        <v>4</v>
      </c>
      <c r="M234" s="55" t="s">
        <v>482</v>
      </c>
      <c r="N234" s="54" t="s">
        <v>481</v>
      </c>
      <c r="O234" s="53" t="s">
        <v>485</v>
      </c>
      <c r="P234" s="52" t="s">
        <v>448</v>
      </c>
      <c r="Q234" s="70"/>
      <c r="R234" s="42" t="s">
        <v>1438</v>
      </c>
      <c r="S234" s="42" t="s">
        <v>1437</v>
      </c>
      <c r="T234" s="42" t="s">
        <v>1436</v>
      </c>
      <c r="U234" s="42" t="s">
        <v>1435</v>
      </c>
      <c r="V234" s="42" t="s">
        <v>1434</v>
      </c>
      <c r="W234" s="42" t="str">
        <f t="shared" si="7"/>
        <v>保体726</v>
      </c>
    </row>
    <row r="235" spans="1:23" ht="24.95" customHeight="1" x14ac:dyDescent="0.15">
      <c r="A235" s="41" t="str">
        <f t="shared" si="6"/>
        <v>004105</v>
      </c>
      <c r="B235" s="62" t="s">
        <v>1441</v>
      </c>
      <c r="C235" s="61" t="s">
        <v>1440</v>
      </c>
      <c r="D235" s="59">
        <v>105</v>
      </c>
      <c r="E235" s="59" t="s">
        <v>400</v>
      </c>
      <c r="F235" s="51" t="s">
        <v>337</v>
      </c>
      <c r="G235" s="58" t="s">
        <v>287</v>
      </c>
      <c r="H235" s="57">
        <v>32</v>
      </c>
      <c r="I235" s="57" t="s">
        <v>479</v>
      </c>
      <c r="J235" s="57" t="s">
        <v>1134</v>
      </c>
      <c r="K235" s="56" t="s">
        <v>1444</v>
      </c>
      <c r="L235" s="54">
        <v>4</v>
      </c>
      <c r="M235" s="55" t="s">
        <v>399</v>
      </c>
      <c r="N235" s="54" t="s">
        <v>398</v>
      </c>
      <c r="O235" s="53" t="s">
        <v>485</v>
      </c>
      <c r="P235" s="52" t="s">
        <v>448</v>
      </c>
      <c r="Q235" s="70"/>
      <c r="R235" s="42" t="s">
        <v>1438</v>
      </c>
      <c r="S235" s="42" t="s">
        <v>1437</v>
      </c>
      <c r="T235" s="42" t="s">
        <v>1436</v>
      </c>
      <c r="U235" s="42" t="s">
        <v>1435</v>
      </c>
      <c r="V235" s="42" t="s">
        <v>1434</v>
      </c>
      <c r="W235" s="42" t="str">
        <f t="shared" si="7"/>
        <v>保体726</v>
      </c>
    </row>
    <row r="236" spans="1:23" ht="24.95" customHeight="1" x14ac:dyDescent="0.15">
      <c r="A236" s="41" t="str">
        <f t="shared" si="6"/>
        <v>004106</v>
      </c>
      <c r="B236" s="62" t="s">
        <v>1441</v>
      </c>
      <c r="C236" s="61" t="s">
        <v>1440</v>
      </c>
      <c r="D236" s="59">
        <v>106</v>
      </c>
      <c r="E236" s="59" t="s">
        <v>400</v>
      </c>
      <c r="F236" s="51" t="s">
        <v>337</v>
      </c>
      <c r="G236" s="58" t="s">
        <v>287</v>
      </c>
      <c r="H236" s="57">
        <v>32</v>
      </c>
      <c r="I236" s="57" t="s">
        <v>479</v>
      </c>
      <c r="J236" s="57" t="s">
        <v>1134</v>
      </c>
      <c r="K236" s="56" t="s">
        <v>1443</v>
      </c>
      <c r="L236" s="54">
        <v>4</v>
      </c>
      <c r="M236" s="55" t="s">
        <v>399</v>
      </c>
      <c r="N236" s="54" t="s">
        <v>398</v>
      </c>
      <c r="O236" s="53" t="s">
        <v>485</v>
      </c>
      <c r="P236" s="52" t="s">
        <v>448</v>
      </c>
      <c r="Q236" s="70"/>
      <c r="R236" s="42" t="s">
        <v>1438</v>
      </c>
      <c r="S236" s="42" t="s">
        <v>1437</v>
      </c>
      <c r="T236" s="42" t="s">
        <v>1436</v>
      </c>
      <c r="U236" s="42" t="s">
        <v>1435</v>
      </c>
      <c r="V236" s="42" t="s">
        <v>1434</v>
      </c>
      <c r="W236" s="42" t="str">
        <f t="shared" si="7"/>
        <v>保体726</v>
      </c>
    </row>
    <row r="237" spans="1:23" ht="24.95" customHeight="1" x14ac:dyDescent="0.15">
      <c r="A237" s="41" t="str">
        <f t="shared" si="6"/>
        <v>004107</v>
      </c>
      <c r="B237" s="62" t="s">
        <v>1441</v>
      </c>
      <c r="C237" s="61" t="s">
        <v>1440</v>
      </c>
      <c r="D237" s="59">
        <v>107</v>
      </c>
      <c r="E237" s="59" t="s">
        <v>400</v>
      </c>
      <c r="F237" s="51" t="s">
        <v>337</v>
      </c>
      <c r="G237" s="58" t="s">
        <v>287</v>
      </c>
      <c r="H237" s="57">
        <v>32</v>
      </c>
      <c r="I237" s="57" t="s">
        <v>479</v>
      </c>
      <c r="J237" s="57" t="s">
        <v>1134</v>
      </c>
      <c r="K237" s="56" t="s">
        <v>1442</v>
      </c>
      <c r="L237" s="54">
        <v>4</v>
      </c>
      <c r="M237" s="55" t="s">
        <v>451</v>
      </c>
      <c r="N237" s="54" t="s">
        <v>450</v>
      </c>
      <c r="O237" s="53" t="s">
        <v>485</v>
      </c>
      <c r="P237" s="52" t="s">
        <v>448</v>
      </c>
      <c r="Q237" s="70"/>
      <c r="R237" s="42" t="s">
        <v>1438</v>
      </c>
      <c r="S237" s="42" t="s">
        <v>1437</v>
      </c>
      <c r="T237" s="42" t="s">
        <v>1436</v>
      </c>
      <c r="U237" s="42" t="s">
        <v>1435</v>
      </c>
      <c r="V237" s="42" t="s">
        <v>1434</v>
      </c>
      <c r="W237" s="42" t="str">
        <f t="shared" si="7"/>
        <v>保体726</v>
      </c>
    </row>
    <row r="238" spans="1:23" ht="24.95" customHeight="1" x14ac:dyDescent="0.15">
      <c r="A238" s="41" t="str">
        <f t="shared" si="6"/>
        <v>004108</v>
      </c>
      <c r="B238" s="62" t="s">
        <v>1441</v>
      </c>
      <c r="C238" s="61" t="s">
        <v>1440</v>
      </c>
      <c r="D238" s="59">
        <v>108</v>
      </c>
      <c r="E238" s="59" t="s">
        <v>400</v>
      </c>
      <c r="F238" s="51" t="s">
        <v>337</v>
      </c>
      <c r="G238" s="58" t="s">
        <v>287</v>
      </c>
      <c r="H238" s="57">
        <v>32</v>
      </c>
      <c r="I238" s="57" t="s">
        <v>479</v>
      </c>
      <c r="J238" s="57" t="s">
        <v>1134</v>
      </c>
      <c r="K238" s="56" t="s">
        <v>1439</v>
      </c>
      <c r="L238" s="54">
        <v>4</v>
      </c>
      <c r="M238" s="55" t="s">
        <v>451</v>
      </c>
      <c r="N238" s="54" t="s">
        <v>450</v>
      </c>
      <c r="O238" s="53" t="s">
        <v>485</v>
      </c>
      <c r="P238" s="52" t="s">
        <v>448</v>
      </c>
      <c r="Q238" s="70"/>
      <c r="R238" s="42" t="s">
        <v>1438</v>
      </c>
      <c r="S238" s="42" t="s">
        <v>1437</v>
      </c>
      <c r="T238" s="42" t="s">
        <v>1436</v>
      </c>
      <c r="U238" s="42" t="s">
        <v>1435</v>
      </c>
      <c r="V238" s="42" t="s">
        <v>1434</v>
      </c>
      <c r="W238" s="42" t="str">
        <f t="shared" si="7"/>
        <v>保体726</v>
      </c>
    </row>
    <row r="239" spans="1:23" ht="24.95" customHeight="1" x14ac:dyDescent="0.15">
      <c r="A239" s="41" t="str">
        <f t="shared" si="6"/>
        <v>006001</v>
      </c>
      <c r="B239" s="62" t="s">
        <v>1429</v>
      </c>
      <c r="C239" s="61" t="s">
        <v>1428</v>
      </c>
      <c r="D239" s="60">
        <v>1</v>
      </c>
      <c r="E239" s="59" t="s">
        <v>400</v>
      </c>
      <c r="F239" s="51" t="s">
        <v>337</v>
      </c>
      <c r="G239" s="58" t="s">
        <v>287</v>
      </c>
      <c r="H239" s="57">
        <v>32</v>
      </c>
      <c r="I239" s="57" t="s">
        <v>1432</v>
      </c>
      <c r="J239" s="57" t="s">
        <v>1112</v>
      </c>
      <c r="K239" s="56" t="s">
        <v>1433</v>
      </c>
      <c r="L239" s="54">
        <v>4</v>
      </c>
      <c r="M239" s="55" t="s">
        <v>399</v>
      </c>
      <c r="N239" s="54" t="s">
        <v>398</v>
      </c>
      <c r="O239" s="53" t="s">
        <v>397</v>
      </c>
      <c r="P239" s="52" t="s">
        <v>448</v>
      </c>
      <c r="Q239" s="70"/>
      <c r="R239" s="42" t="s">
        <v>1426</v>
      </c>
      <c r="S239" s="42" t="s">
        <v>1425</v>
      </c>
      <c r="T239" s="42" t="s">
        <v>1424</v>
      </c>
      <c r="U239" s="42" t="s">
        <v>1423</v>
      </c>
      <c r="V239" s="42" t="s">
        <v>1422</v>
      </c>
      <c r="W239" s="42" t="str">
        <f t="shared" si="7"/>
        <v>技術725</v>
      </c>
    </row>
    <row r="240" spans="1:23" ht="24.95" customHeight="1" x14ac:dyDescent="0.15">
      <c r="A240" s="41" t="str">
        <f t="shared" si="6"/>
        <v>006002</v>
      </c>
      <c r="B240" s="62" t="s">
        <v>1429</v>
      </c>
      <c r="C240" s="61" t="s">
        <v>1428</v>
      </c>
      <c r="D240" s="60">
        <v>2</v>
      </c>
      <c r="E240" s="59" t="s">
        <v>400</v>
      </c>
      <c r="F240" s="51" t="s">
        <v>337</v>
      </c>
      <c r="G240" s="58" t="s">
        <v>287</v>
      </c>
      <c r="H240" s="57">
        <v>32</v>
      </c>
      <c r="I240" s="57" t="s">
        <v>1432</v>
      </c>
      <c r="J240" s="57" t="s">
        <v>1112</v>
      </c>
      <c r="K240" s="56" t="s">
        <v>1431</v>
      </c>
      <c r="L240" s="54">
        <v>4</v>
      </c>
      <c r="M240" s="55" t="s">
        <v>451</v>
      </c>
      <c r="N240" s="54" t="s">
        <v>450</v>
      </c>
      <c r="O240" s="53" t="s">
        <v>397</v>
      </c>
      <c r="P240" s="52" t="s">
        <v>448</v>
      </c>
      <c r="Q240" s="70"/>
      <c r="R240" s="42" t="s">
        <v>1426</v>
      </c>
      <c r="S240" s="42" t="s">
        <v>1425</v>
      </c>
      <c r="T240" s="42" t="s">
        <v>1424</v>
      </c>
      <c r="U240" s="42" t="s">
        <v>1423</v>
      </c>
      <c r="V240" s="42" t="s">
        <v>1422</v>
      </c>
      <c r="W240" s="42" t="str">
        <f t="shared" si="7"/>
        <v>技術725</v>
      </c>
    </row>
    <row r="241" spans="1:23" ht="24.95" customHeight="1" x14ac:dyDescent="0.15">
      <c r="A241" s="41" t="str">
        <f t="shared" si="6"/>
        <v>006003</v>
      </c>
      <c r="B241" s="62" t="s">
        <v>1429</v>
      </c>
      <c r="C241" s="61" t="s">
        <v>1428</v>
      </c>
      <c r="D241" s="60">
        <v>3</v>
      </c>
      <c r="E241" s="59" t="s">
        <v>400</v>
      </c>
      <c r="F241" s="51" t="s">
        <v>1799</v>
      </c>
      <c r="G241" s="58" t="s">
        <v>287</v>
      </c>
      <c r="H241" s="57">
        <v>32</v>
      </c>
      <c r="I241" s="57" t="s">
        <v>1400</v>
      </c>
      <c r="J241" s="57" t="s">
        <v>1112</v>
      </c>
      <c r="K241" s="56" t="s">
        <v>1430</v>
      </c>
      <c r="L241" s="54">
        <v>4</v>
      </c>
      <c r="M241" s="55" t="s">
        <v>399</v>
      </c>
      <c r="N241" s="54" t="s">
        <v>398</v>
      </c>
      <c r="O241" s="53" t="s">
        <v>397</v>
      </c>
      <c r="P241" s="52" t="s">
        <v>448</v>
      </c>
      <c r="Q241" s="70"/>
      <c r="R241" s="42" t="s">
        <v>1426</v>
      </c>
      <c r="S241" s="42" t="s">
        <v>1425</v>
      </c>
      <c r="T241" s="42" t="s">
        <v>1424</v>
      </c>
      <c r="U241" s="42" t="s">
        <v>1423</v>
      </c>
      <c r="V241" s="42" t="s">
        <v>1422</v>
      </c>
      <c r="W241" s="42" t="str">
        <f t="shared" si="7"/>
        <v>家庭725</v>
      </c>
    </row>
    <row r="242" spans="1:23" ht="24.95" customHeight="1" x14ac:dyDescent="0.15">
      <c r="A242" s="41" t="str">
        <f t="shared" si="6"/>
        <v>006004</v>
      </c>
      <c r="B242" s="62" t="s">
        <v>1429</v>
      </c>
      <c r="C242" s="61" t="s">
        <v>1428</v>
      </c>
      <c r="D242" s="60">
        <v>4</v>
      </c>
      <c r="E242" s="59" t="s">
        <v>400</v>
      </c>
      <c r="F242" s="51" t="s">
        <v>1799</v>
      </c>
      <c r="G242" s="58" t="s">
        <v>287</v>
      </c>
      <c r="H242" s="57">
        <v>32</v>
      </c>
      <c r="I242" s="57" t="s">
        <v>1400</v>
      </c>
      <c r="J242" s="57" t="s">
        <v>1112</v>
      </c>
      <c r="K242" s="56" t="s">
        <v>1427</v>
      </c>
      <c r="L242" s="54">
        <v>4</v>
      </c>
      <c r="M242" s="55" t="s">
        <v>451</v>
      </c>
      <c r="N242" s="54" t="s">
        <v>450</v>
      </c>
      <c r="O242" s="53" t="s">
        <v>397</v>
      </c>
      <c r="P242" s="52" t="s">
        <v>448</v>
      </c>
      <c r="Q242" s="70"/>
      <c r="R242" s="42" t="s">
        <v>1426</v>
      </c>
      <c r="S242" s="42" t="s">
        <v>1425</v>
      </c>
      <c r="T242" s="42" t="s">
        <v>1424</v>
      </c>
      <c r="U242" s="42" t="s">
        <v>1423</v>
      </c>
      <c r="V242" s="42" t="s">
        <v>1422</v>
      </c>
      <c r="W242" s="42" t="str">
        <f t="shared" si="7"/>
        <v>家庭725</v>
      </c>
    </row>
    <row r="243" spans="1:23" ht="24.95" customHeight="1" x14ac:dyDescent="0.15">
      <c r="A243" s="41" t="str">
        <f t="shared" si="6"/>
        <v>009001</v>
      </c>
      <c r="B243" s="63" t="s">
        <v>1396</v>
      </c>
      <c r="C243" s="68" t="s">
        <v>1395</v>
      </c>
      <c r="D243" s="59">
        <v>1</v>
      </c>
      <c r="E243" s="59" t="s">
        <v>400</v>
      </c>
      <c r="F243" s="63" t="s">
        <v>420</v>
      </c>
      <c r="G243" s="68" t="s">
        <v>217</v>
      </c>
      <c r="H243" s="68">
        <v>32</v>
      </c>
      <c r="I243" s="63" t="s">
        <v>627</v>
      </c>
      <c r="J243" s="63" t="s">
        <v>1189</v>
      </c>
      <c r="K243" s="67" t="s">
        <v>1421</v>
      </c>
      <c r="L243" s="64">
        <v>1</v>
      </c>
      <c r="M243" s="66" t="s">
        <v>451</v>
      </c>
      <c r="N243" s="65">
        <v>22</v>
      </c>
      <c r="O243" s="64" t="s">
        <v>397</v>
      </c>
      <c r="P243" s="63" t="s">
        <v>1779</v>
      </c>
      <c r="Q243" s="70"/>
      <c r="R243" s="42" t="s">
        <v>1393</v>
      </c>
      <c r="S243" s="42" t="s">
        <v>1392</v>
      </c>
      <c r="T243" s="42" t="s">
        <v>1391</v>
      </c>
      <c r="U243" s="42" t="s">
        <v>1390</v>
      </c>
      <c r="V243" s="42" t="s">
        <v>1389</v>
      </c>
      <c r="W243" s="42" t="str">
        <f t="shared" si="7"/>
        <v>図工101</v>
      </c>
    </row>
    <row r="244" spans="1:23" ht="24.95" customHeight="1" x14ac:dyDescent="0.15">
      <c r="A244" s="41" t="str">
        <f t="shared" si="6"/>
        <v>009002</v>
      </c>
      <c r="B244" s="63" t="s">
        <v>1396</v>
      </c>
      <c r="C244" s="68" t="s">
        <v>1395</v>
      </c>
      <c r="D244" s="59">
        <v>2</v>
      </c>
      <c r="E244" s="59" t="s">
        <v>400</v>
      </c>
      <c r="F244" s="63" t="s">
        <v>420</v>
      </c>
      <c r="G244" s="68" t="s">
        <v>217</v>
      </c>
      <c r="H244" s="68">
        <v>32</v>
      </c>
      <c r="I244" s="63" t="s">
        <v>627</v>
      </c>
      <c r="J244" s="63" t="s">
        <v>1065</v>
      </c>
      <c r="K244" s="67" t="s">
        <v>1420</v>
      </c>
      <c r="L244" s="64">
        <v>1</v>
      </c>
      <c r="M244" s="66" t="s">
        <v>451</v>
      </c>
      <c r="N244" s="65">
        <v>22</v>
      </c>
      <c r="O244" s="64" t="s">
        <v>397</v>
      </c>
      <c r="P244" s="63" t="s">
        <v>1779</v>
      </c>
      <c r="Q244" s="70"/>
      <c r="R244" s="42" t="s">
        <v>1393</v>
      </c>
      <c r="S244" s="42" t="s">
        <v>1392</v>
      </c>
      <c r="T244" s="42" t="s">
        <v>1391</v>
      </c>
      <c r="U244" s="42" t="s">
        <v>1390</v>
      </c>
      <c r="V244" s="42" t="s">
        <v>1389</v>
      </c>
      <c r="W244" s="42" t="str">
        <f t="shared" si="7"/>
        <v>図工102</v>
      </c>
    </row>
    <row r="245" spans="1:23" ht="24.95" customHeight="1" x14ac:dyDescent="0.15">
      <c r="A245" s="41" t="str">
        <f t="shared" si="6"/>
        <v>009003</v>
      </c>
      <c r="B245" s="63" t="s">
        <v>1396</v>
      </c>
      <c r="C245" s="68" t="s">
        <v>1395</v>
      </c>
      <c r="D245" s="59">
        <v>3</v>
      </c>
      <c r="E245" s="59" t="s">
        <v>400</v>
      </c>
      <c r="F245" s="63" t="s">
        <v>420</v>
      </c>
      <c r="G245" s="68" t="s">
        <v>490</v>
      </c>
      <c r="H245" s="68">
        <v>32</v>
      </c>
      <c r="I245" s="63" t="s">
        <v>627</v>
      </c>
      <c r="J245" s="63" t="s">
        <v>1183</v>
      </c>
      <c r="K245" s="67" t="s">
        <v>1419</v>
      </c>
      <c r="L245" s="64">
        <v>1</v>
      </c>
      <c r="M245" s="66" t="s">
        <v>451</v>
      </c>
      <c r="N245" s="65">
        <v>22</v>
      </c>
      <c r="O245" s="64" t="s">
        <v>397</v>
      </c>
      <c r="P245" s="63" t="s">
        <v>1779</v>
      </c>
      <c r="Q245" s="70"/>
      <c r="R245" s="42" t="s">
        <v>1393</v>
      </c>
      <c r="S245" s="42" t="s">
        <v>1392</v>
      </c>
      <c r="T245" s="42" t="s">
        <v>1391</v>
      </c>
      <c r="U245" s="42" t="s">
        <v>1390</v>
      </c>
      <c r="V245" s="42" t="s">
        <v>1389</v>
      </c>
      <c r="W245" s="42" t="str">
        <f t="shared" si="7"/>
        <v>図工301</v>
      </c>
    </row>
    <row r="246" spans="1:23" ht="24.95" customHeight="1" x14ac:dyDescent="0.15">
      <c r="A246" s="41" t="str">
        <f t="shared" si="6"/>
        <v>009004</v>
      </c>
      <c r="B246" s="63" t="s">
        <v>1396</v>
      </c>
      <c r="C246" s="68" t="s">
        <v>1395</v>
      </c>
      <c r="D246" s="59">
        <v>4</v>
      </c>
      <c r="E246" s="59" t="s">
        <v>400</v>
      </c>
      <c r="F246" s="63" t="s">
        <v>420</v>
      </c>
      <c r="G246" s="68" t="s">
        <v>490</v>
      </c>
      <c r="H246" s="68">
        <v>32</v>
      </c>
      <c r="I246" s="63" t="s">
        <v>627</v>
      </c>
      <c r="J246" s="63" t="s">
        <v>939</v>
      </c>
      <c r="K246" s="67" t="s">
        <v>1418</v>
      </c>
      <c r="L246" s="64">
        <v>1</v>
      </c>
      <c r="M246" s="66" t="s">
        <v>451</v>
      </c>
      <c r="N246" s="65">
        <v>22</v>
      </c>
      <c r="O246" s="64" t="s">
        <v>397</v>
      </c>
      <c r="P246" s="63" t="s">
        <v>1779</v>
      </c>
      <c r="Q246" s="70"/>
      <c r="R246" s="42" t="s">
        <v>1393</v>
      </c>
      <c r="S246" s="42" t="s">
        <v>1392</v>
      </c>
      <c r="T246" s="42" t="s">
        <v>1391</v>
      </c>
      <c r="U246" s="42" t="s">
        <v>1390</v>
      </c>
      <c r="V246" s="42" t="s">
        <v>1389</v>
      </c>
      <c r="W246" s="42" t="str">
        <f t="shared" si="7"/>
        <v>図工302</v>
      </c>
    </row>
    <row r="247" spans="1:23" ht="24.95" customHeight="1" x14ac:dyDescent="0.15">
      <c r="A247" s="41" t="str">
        <f t="shared" si="6"/>
        <v>009005</v>
      </c>
      <c r="B247" s="63" t="s">
        <v>1396</v>
      </c>
      <c r="C247" s="68" t="s">
        <v>1395</v>
      </c>
      <c r="D247" s="59">
        <v>5</v>
      </c>
      <c r="E247" s="59" t="s">
        <v>400</v>
      </c>
      <c r="F247" s="63" t="s">
        <v>420</v>
      </c>
      <c r="G247" s="68" t="s">
        <v>488</v>
      </c>
      <c r="H247" s="68">
        <v>32</v>
      </c>
      <c r="I247" s="63" t="s">
        <v>627</v>
      </c>
      <c r="J247" s="63" t="s">
        <v>1177</v>
      </c>
      <c r="K247" s="67" t="s">
        <v>1417</v>
      </c>
      <c r="L247" s="64">
        <v>1</v>
      </c>
      <c r="M247" s="66" t="s">
        <v>451</v>
      </c>
      <c r="N247" s="65">
        <v>22</v>
      </c>
      <c r="O247" s="64" t="s">
        <v>397</v>
      </c>
      <c r="P247" s="63" t="s">
        <v>1779</v>
      </c>
      <c r="Q247" s="70"/>
      <c r="R247" s="42" t="s">
        <v>1393</v>
      </c>
      <c r="S247" s="42" t="s">
        <v>1392</v>
      </c>
      <c r="T247" s="42" t="s">
        <v>1391</v>
      </c>
      <c r="U247" s="42" t="s">
        <v>1390</v>
      </c>
      <c r="V247" s="42" t="s">
        <v>1389</v>
      </c>
      <c r="W247" s="42" t="str">
        <f t="shared" si="7"/>
        <v>図工501</v>
      </c>
    </row>
    <row r="248" spans="1:23" ht="24.95" customHeight="1" x14ac:dyDescent="0.15">
      <c r="A248" s="41" t="str">
        <f t="shared" si="6"/>
        <v>009006</v>
      </c>
      <c r="B248" s="63" t="s">
        <v>1396</v>
      </c>
      <c r="C248" s="68" t="s">
        <v>1395</v>
      </c>
      <c r="D248" s="59">
        <v>6</v>
      </c>
      <c r="E248" s="59" t="s">
        <v>400</v>
      </c>
      <c r="F248" s="63" t="s">
        <v>420</v>
      </c>
      <c r="G248" s="68" t="s">
        <v>488</v>
      </c>
      <c r="H248" s="68">
        <v>32</v>
      </c>
      <c r="I248" s="63" t="s">
        <v>627</v>
      </c>
      <c r="J248" s="66" t="s">
        <v>1058</v>
      </c>
      <c r="K248" s="67" t="s">
        <v>1416</v>
      </c>
      <c r="L248" s="64">
        <v>1</v>
      </c>
      <c r="M248" s="66" t="s">
        <v>451</v>
      </c>
      <c r="N248" s="65">
        <v>22</v>
      </c>
      <c r="O248" s="64" t="s">
        <v>397</v>
      </c>
      <c r="P248" s="63" t="s">
        <v>1779</v>
      </c>
      <c r="Q248" s="70"/>
      <c r="R248" s="42" t="s">
        <v>1393</v>
      </c>
      <c r="S248" s="42" t="s">
        <v>1392</v>
      </c>
      <c r="T248" s="42" t="s">
        <v>1391</v>
      </c>
      <c r="U248" s="42" t="s">
        <v>1390</v>
      </c>
      <c r="V248" s="42" t="s">
        <v>1389</v>
      </c>
      <c r="W248" s="42" t="str">
        <f t="shared" si="7"/>
        <v>図工502</v>
      </c>
    </row>
    <row r="249" spans="1:23" ht="24.95" customHeight="1" x14ac:dyDescent="0.15">
      <c r="A249" s="41" t="str">
        <f t="shared" si="6"/>
        <v>009007</v>
      </c>
      <c r="B249" s="63" t="s">
        <v>1396</v>
      </c>
      <c r="C249" s="68" t="s">
        <v>1395</v>
      </c>
      <c r="D249" s="59">
        <v>7</v>
      </c>
      <c r="E249" s="59" t="s">
        <v>400</v>
      </c>
      <c r="F249" s="63" t="s">
        <v>420</v>
      </c>
      <c r="G249" s="68" t="s">
        <v>488</v>
      </c>
      <c r="H249" s="68">
        <v>32</v>
      </c>
      <c r="I249" s="63" t="s">
        <v>1400</v>
      </c>
      <c r="J249" s="63" t="s">
        <v>1058</v>
      </c>
      <c r="K249" s="67" t="s">
        <v>1415</v>
      </c>
      <c r="L249" s="64">
        <v>4</v>
      </c>
      <c r="M249" s="66" t="s">
        <v>451</v>
      </c>
      <c r="N249" s="65">
        <v>22</v>
      </c>
      <c r="O249" s="64" t="s">
        <v>397</v>
      </c>
      <c r="P249" s="63" t="s">
        <v>1779</v>
      </c>
      <c r="Q249" s="70"/>
      <c r="R249" s="42" t="s">
        <v>1393</v>
      </c>
      <c r="S249" s="42" t="s">
        <v>1392</v>
      </c>
      <c r="T249" s="42" t="s">
        <v>1391</v>
      </c>
      <c r="U249" s="42" t="s">
        <v>1390</v>
      </c>
      <c r="V249" s="42" t="s">
        <v>1389</v>
      </c>
      <c r="W249" s="42" t="str">
        <f t="shared" si="7"/>
        <v>家庭502</v>
      </c>
    </row>
    <row r="250" spans="1:23" ht="24.95" customHeight="1" x14ac:dyDescent="0.15">
      <c r="A250" s="41" t="str">
        <f t="shared" si="6"/>
        <v>009008</v>
      </c>
      <c r="B250" s="63" t="s">
        <v>1396</v>
      </c>
      <c r="C250" s="68" t="s">
        <v>1395</v>
      </c>
      <c r="D250" s="59">
        <v>8</v>
      </c>
      <c r="E250" s="59" t="s">
        <v>400</v>
      </c>
      <c r="F250" s="63" t="s">
        <v>420</v>
      </c>
      <c r="G250" s="68" t="s">
        <v>143</v>
      </c>
      <c r="H250" s="68">
        <v>32</v>
      </c>
      <c r="I250" s="63" t="s">
        <v>135</v>
      </c>
      <c r="J250" s="63" t="s">
        <v>557</v>
      </c>
      <c r="K250" s="67" t="s">
        <v>1414</v>
      </c>
      <c r="L250" s="64">
        <v>3</v>
      </c>
      <c r="M250" s="66" t="s">
        <v>451</v>
      </c>
      <c r="N250" s="65">
        <v>22</v>
      </c>
      <c r="O250" s="64" t="s">
        <v>397</v>
      </c>
      <c r="P250" s="63" t="s">
        <v>1779</v>
      </c>
      <c r="Q250" s="70"/>
      <c r="R250" s="42" t="s">
        <v>1393</v>
      </c>
      <c r="S250" s="42" t="s">
        <v>1392</v>
      </c>
      <c r="T250" s="42" t="s">
        <v>1391</v>
      </c>
      <c r="U250" s="42" t="s">
        <v>1390</v>
      </c>
      <c r="V250" s="42" t="s">
        <v>1389</v>
      </c>
      <c r="W250" s="42" t="str">
        <f t="shared" si="7"/>
        <v>英語503</v>
      </c>
    </row>
    <row r="251" spans="1:23" ht="24.95" customHeight="1" x14ac:dyDescent="0.15">
      <c r="A251" s="41" t="str">
        <f t="shared" si="6"/>
        <v>009009</v>
      </c>
      <c r="B251" s="63" t="s">
        <v>1396</v>
      </c>
      <c r="C251" s="68" t="s">
        <v>1395</v>
      </c>
      <c r="D251" s="59">
        <v>9</v>
      </c>
      <c r="E251" s="59" t="s">
        <v>400</v>
      </c>
      <c r="F251" s="63" t="s">
        <v>420</v>
      </c>
      <c r="G251" s="68" t="s">
        <v>137</v>
      </c>
      <c r="H251" s="68">
        <v>32</v>
      </c>
      <c r="I251" s="63" t="s">
        <v>135</v>
      </c>
      <c r="J251" s="63" t="s">
        <v>1224</v>
      </c>
      <c r="K251" s="67" t="s">
        <v>1413</v>
      </c>
      <c r="L251" s="64">
        <v>3</v>
      </c>
      <c r="M251" s="66" t="s">
        <v>451</v>
      </c>
      <c r="N251" s="65">
        <v>22</v>
      </c>
      <c r="O251" s="64" t="s">
        <v>397</v>
      </c>
      <c r="P251" s="63" t="s">
        <v>1779</v>
      </c>
      <c r="Q251" s="70"/>
      <c r="R251" s="42" t="s">
        <v>1393</v>
      </c>
      <c r="S251" s="42" t="s">
        <v>1392</v>
      </c>
      <c r="T251" s="42" t="s">
        <v>1391</v>
      </c>
      <c r="U251" s="42" t="s">
        <v>1390</v>
      </c>
      <c r="V251" s="42" t="s">
        <v>1389</v>
      </c>
      <c r="W251" s="42" t="str">
        <f t="shared" si="7"/>
        <v>英語603</v>
      </c>
    </row>
    <row r="252" spans="1:23" ht="24.95" customHeight="1" x14ac:dyDescent="0.15">
      <c r="A252" s="41" t="str">
        <f t="shared" si="6"/>
        <v>009010</v>
      </c>
      <c r="B252" s="63" t="s">
        <v>1412</v>
      </c>
      <c r="C252" s="63" t="s">
        <v>1395</v>
      </c>
      <c r="D252" s="59">
        <v>10</v>
      </c>
      <c r="E252" s="59" t="s">
        <v>400</v>
      </c>
      <c r="F252" s="63" t="s">
        <v>1780</v>
      </c>
      <c r="G252" s="63" t="s">
        <v>217</v>
      </c>
      <c r="H252" s="63">
        <v>31</v>
      </c>
      <c r="I252" s="63" t="s">
        <v>627</v>
      </c>
      <c r="J252" s="63">
        <v>131</v>
      </c>
      <c r="K252" s="80" t="s">
        <v>1411</v>
      </c>
      <c r="L252" s="63">
        <v>1</v>
      </c>
      <c r="M252" s="63" t="s">
        <v>451</v>
      </c>
      <c r="N252" s="63" t="s">
        <v>398</v>
      </c>
      <c r="O252" s="80" t="s">
        <v>397</v>
      </c>
      <c r="P252" s="63" t="s">
        <v>1800</v>
      </c>
      <c r="Q252" s="70"/>
      <c r="R252" s="42" t="s">
        <v>1393</v>
      </c>
      <c r="S252" s="42" t="s">
        <v>1392</v>
      </c>
      <c r="T252" s="42" t="s">
        <v>1391</v>
      </c>
      <c r="U252" s="42" t="s">
        <v>1390</v>
      </c>
      <c r="V252" s="42" t="s">
        <v>1389</v>
      </c>
      <c r="W252" s="42" t="str">
        <f t="shared" si="7"/>
        <v>図工131</v>
      </c>
    </row>
    <row r="253" spans="1:23" ht="24.95" customHeight="1" x14ac:dyDescent="0.15">
      <c r="A253" s="41" t="str">
        <f t="shared" si="6"/>
        <v>009011</v>
      </c>
      <c r="B253" s="63" t="s">
        <v>1396</v>
      </c>
      <c r="C253" s="63" t="s">
        <v>1395</v>
      </c>
      <c r="D253" s="59">
        <v>11</v>
      </c>
      <c r="E253" s="59" t="s">
        <v>400</v>
      </c>
      <c r="F253" s="63" t="s">
        <v>1780</v>
      </c>
      <c r="G253" s="63" t="s">
        <v>217</v>
      </c>
      <c r="H253" s="63">
        <v>31</v>
      </c>
      <c r="I253" s="63" t="s">
        <v>627</v>
      </c>
      <c r="J253" s="63">
        <v>132</v>
      </c>
      <c r="K253" s="80" t="s">
        <v>1410</v>
      </c>
      <c r="L253" s="63">
        <v>1</v>
      </c>
      <c r="M253" s="63" t="s">
        <v>451</v>
      </c>
      <c r="N253" s="63" t="s">
        <v>398</v>
      </c>
      <c r="O253" s="80" t="s">
        <v>397</v>
      </c>
      <c r="P253" s="63" t="s">
        <v>1800</v>
      </c>
      <c r="Q253" s="70"/>
      <c r="R253" s="42" t="s">
        <v>1393</v>
      </c>
      <c r="S253" s="42" t="s">
        <v>1392</v>
      </c>
      <c r="T253" s="42" t="s">
        <v>1391</v>
      </c>
      <c r="U253" s="42" t="s">
        <v>1390</v>
      </c>
      <c r="V253" s="42" t="s">
        <v>1389</v>
      </c>
      <c r="W253" s="42" t="str">
        <f t="shared" si="7"/>
        <v>図工132</v>
      </c>
    </row>
    <row r="254" spans="1:23" ht="24.95" customHeight="1" x14ac:dyDescent="0.15">
      <c r="A254" s="41" t="str">
        <f t="shared" si="6"/>
        <v>009012</v>
      </c>
      <c r="B254" s="63" t="s">
        <v>1396</v>
      </c>
      <c r="C254" s="63" t="s">
        <v>1395</v>
      </c>
      <c r="D254" s="59">
        <v>12</v>
      </c>
      <c r="E254" s="59" t="s">
        <v>400</v>
      </c>
      <c r="F254" s="63" t="s">
        <v>1780</v>
      </c>
      <c r="G254" s="63" t="s">
        <v>490</v>
      </c>
      <c r="H254" s="63">
        <v>31</v>
      </c>
      <c r="I254" s="63" t="s">
        <v>627</v>
      </c>
      <c r="J254" s="63">
        <v>331</v>
      </c>
      <c r="K254" s="80" t="s">
        <v>1409</v>
      </c>
      <c r="L254" s="63">
        <v>1</v>
      </c>
      <c r="M254" s="63" t="s">
        <v>451</v>
      </c>
      <c r="N254" s="63" t="s">
        <v>398</v>
      </c>
      <c r="O254" s="80" t="s">
        <v>397</v>
      </c>
      <c r="P254" s="63" t="s">
        <v>1800</v>
      </c>
      <c r="Q254" s="70"/>
      <c r="R254" s="42" t="s">
        <v>1393</v>
      </c>
      <c r="S254" s="42" t="s">
        <v>1392</v>
      </c>
      <c r="T254" s="42" t="s">
        <v>1391</v>
      </c>
      <c r="U254" s="42" t="s">
        <v>1390</v>
      </c>
      <c r="V254" s="42" t="s">
        <v>1389</v>
      </c>
      <c r="W254" s="42" t="str">
        <f t="shared" si="7"/>
        <v>図工331</v>
      </c>
    </row>
    <row r="255" spans="1:23" ht="24.95" customHeight="1" x14ac:dyDescent="0.15">
      <c r="A255" s="41" t="str">
        <f t="shared" si="6"/>
        <v>009013</v>
      </c>
      <c r="B255" s="63" t="s">
        <v>1396</v>
      </c>
      <c r="C255" s="63" t="s">
        <v>1395</v>
      </c>
      <c r="D255" s="59">
        <v>13</v>
      </c>
      <c r="E255" s="59" t="s">
        <v>400</v>
      </c>
      <c r="F255" s="63" t="s">
        <v>1780</v>
      </c>
      <c r="G255" s="63" t="s">
        <v>490</v>
      </c>
      <c r="H255" s="63">
        <v>31</v>
      </c>
      <c r="I255" s="63" t="s">
        <v>627</v>
      </c>
      <c r="J255" s="63">
        <v>332</v>
      </c>
      <c r="K255" s="80" t="s">
        <v>1408</v>
      </c>
      <c r="L255" s="63">
        <v>1</v>
      </c>
      <c r="M255" s="63" t="s">
        <v>451</v>
      </c>
      <c r="N255" s="63" t="s">
        <v>398</v>
      </c>
      <c r="O255" s="80" t="s">
        <v>397</v>
      </c>
      <c r="P255" s="63" t="s">
        <v>1800</v>
      </c>
      <c r="Q255" s="70"/>
      <c r="R255" s="42" t="s">
        <v>1393</v>
      </c>
      <c r="S255" s="42" t="s">
        <v>1392</v>
      </c>
      <c r="T255" s="42" t="s">
        <v>1391</v>
      </c>
      <c r="U255" s="42" t="s">
        <v>1390</v>
      </c>
      <c r="V255" s="42" t="s">
        <v>1389</v>
      </c>
      <c r="W255" s="42" t="str">
        <f t="shared" si="7"/>
        <v>図工332</v>
      </c>
    </row>
    <row r="256" spans="1:23" ht="24.95" customHeight="1" x14ac:dyDescent="0.15">
      <c r="A256" s="41" t="str">
        <f t="shared" si="6"/>
        <v>009014</v>
      </c>
      <c r="B256" s="63" t="s">
        <v>1396</v>
      </c>
      <c r="C256" s="63" t="s">
        <v>1395</v>
      </c>
      <c r="D256" s="59">
        <v>14</v>
      </c>
      <c r="E256" s="59" t="s">
        <v>400</v>
      </c>
      <c r="F256" s="63" t="s">
        <v>1780</v>
      </c>
      <c r="G256" s="63" t="s">
        <v>488</v>
      </c>
      <c r="H256" s="63">
        <v>31</v>
      </c>
      <c r="I256" s="63" t="s">
        <v>627</v>
      </c>
      <c r="J256" s="63">
        <v>531</v>
      </c>
      <c r="K256" s="80" t="s">
        <v>1407</v>
      </c>
      <c r="L256" s="63">
        <v>1</v>
      </c>
      <c r="M256" s="63" t="s">
        <v>451</v>
      </c>
      <c r="N256" s="63" t="s">
        <v>398</v>
      </c>
      <c r="O256" s="80" t="s">
        <v>397</v>
      </c>
      <c r="P256" s="63" t="s">
        <v>1800</v>
      </c>
      <c r="Q256" s="70"/>
      <c r="R256" s="42" t="s">
        <v>1393</v>
      </c>
      <c r="S256" s="42" t="s">
        <v>1392</v>
      </c>
      <c r="T256" s="42" t="s">
        <v>1391</v>
      </c>
      <c r="U256" s="42" t="s">
        <v>1390</v>
      </c>
      <c r="V256" s="42" t="s">
        <v>1389</v>
      </c>
      <c r="W256" s="42" t="str">
        <f t="shared" si="7"/>
        <v>図工531</v>
      </c>
    </row>
    <row r="257" spans="1:23" ht="24.95" customHeight="1" x14ac:dyDescent="0.15">
      <c r="A257" s="41" t="str">
        <f t="shared" si="6"/>
        <v>009015</v>
      </c>
      <c r="B257" s="63" t="s">
        <v>1396</v>
      </c>
      <c r="C257" s="63" t="s">
        <v>1395</v>
      </c>
      <c r="D257" s="59">
        <v>15</v>
      </c>
      <c r="E257" s="59" t="s">
        <v>400</v>
      </c>
      <c r="F257" s="63" t="s">
        <v>1780</v>
      </c>
      <c r="G257" s="63" t="s">
        <v>488</v>
      </c>
      <c r="H257" s="63">
        <v>31</v>
      </c>
      <c r="I257" s="63" t="s">
        <v>627</v>
      </c>
      <c r="J257" s="63">
        <v>532</v>
      </c>
      <c r="K257" s="80" t="s">
        <v>1406</v>
      </c>
      <c r="L257" s="63">
        <v>1</v>
      </c>
      <c r="M257" s="63" t="s">
        <v>451</v>
      </c>
      <c r="N257" s="63" t="s">
        <v>398</v>
      </c>
      <c r="O257" s="80" t="s">
        <v>397</v>
      </c>
      <c r="P257" s="63" t="s">
        <v>1800</v>
      </c>
      <c r="Q257" s="70"/>
      <c r="R257" s="42" t="s">
        <v>1393</v>
      </c>
      <c r="S257" s="42" t="s">
        <v>1392</v>
      </c>
      <c r="T257" s="42" t="s">
        <v>1391</v>
      </c>
      <c r="U257" s="42" t="s">
        <v>1390</v>
      </c>
      <c r="V257" s="42" t="s">
        <v>1389</v>
      </c>
      <c r="W257" s="42" t="str">
        <f t="shared" si="7"/>
        <v>図工532</v>
      </c>
    </row>
    <row r="258" spans="1:23" ht="24.95" customHeight="1" x14ac:dyDescent="0.15">
      <c r="A258" s="41" t="str">
        <f t="shared" si="6"/>
        <v>009016</v>
      </c>
      <c r="B258" s="63" t="s">
        <v>1396</v>
      </c>
      <c r="C258" s="63" t="s">
        <v>1395</v>
      </c>
      <c r="D258" s="59">
        <v>16</v>
      </c>
      <c r="E258" s="59" t="s">
        <v>400</v>
      </c>
      <c r="F258" s="63" t="s">
        <v>1780</v>
      </c>
      <c r="G258" s="63" t="s">
        <v>488</v>
      </c>
      <c r="H258" s="63">
        <v>31</v>
      </c>
      <c r="I258" s="63" t="s">
        <v>1400</v>
      </c>
      <c r="J258" s="63">
        <v>532</v>
      </c>
      <c r="K258" s="80" t="s">
        <v>1405</v>
      </c>
      <c r="L258" s="63">
        <v>4</v>
      </c>
      <c r="M258" s="63" t="s">
        <v>451</v>
      </c>
      <c r="N258" s="63" t="s">
        <v>398</v>
      </c>
      <c r="O258" s="63" t="s">
        <v>397</v>
      </c>
      <c r="P258" s="63" t="s">
        <v>484</v>
      </c>
      <c r="Q258" s="70"/>
      <c r="R258" s="42" t="s">
        <v>1393</v>
      </c>
      <c r="S258" s="42" t="s">
        <v>1392</v>
      </c>
      <c r="T258" s="42" t="s">
        <v>1391</v>
      </c>
      <c r="U258" s="42" t="s">
        <v>1390</v>
      </c>
      <c r="V258" s="42" t="s">
        <v>1389</v>
      </c>
      <c r="W258" s="42" t="str">
        <f t="shared" si="7"/>
        <v>家庭532</v>
      </c>
    </row>
    <row r="259" spans="1:23" ht="24.95" customHeight="1" x14ac:dyDescent="0.15">
      <c r="A259" s="41" t="str">
        <f t="shared" ref="A259:A322" si="8">CONCATENATE(TEXT(C259,"000"),(TEXT(D259,"000")))</f>
        <v>009017</v>
      </c>
      <c r="B259" s="62" t="s">
        <v>1396</v>
      </c>
      <c r="C259" s="61" t="s">
        <v>1395</v>
      </c>
      <c r="D259" s="59">
        <v>17</v>
      </c>
      <c r="E259" s="59" t="s">
        <v>400</v>
      </c>
      <c r="F259" s="51" t="s">
        <v>337</v>
      </c>
      <c r="G259" s="58" t="s">
        <v>158</v>
      </c>
      <c r="H259" s="57">
        <v>32</v>
      </c>
      <c r="I259" s="57" t="s">
        <v>591</v>
      </c>
      <c r="J259" s="57" t="s">
        <v>1134</v>
      </c>
      <c r="K259" s="56" t="s">
        <v>1404</v>
      </c>
      <c r="L259" s="54">
        <v>1</v>
      </c>
      <c r="M259" s="55" t="s">
        <v>451</v>
      </c>
      <c r="N259" s="54" t="s">
        <v>398</v>
      </c>
      <c r="O259" s="53" t="s">
        <v>397</v>
      </c>
      <c r="P259" s="52" t="s">
        <v>448</v>
      </c>
      <c r="Q259" s="70"/>
      <c r="R259" s="42" t="s">
        <v>1393</v>
      </c>
      <c r="S259" s="42" t="s">
        <v>1392</v>
      </c>
      <c r="T259" s="42" t="s">
        <v>1391</v>
      </c>
      <c r="U259" s="42" t="s">
        <v>1390</v>
      </c>
      <c r="V259" s="42" t="s">
        <v>1389</v>
      </c>
      <c r="W259" s="42" t="str">
        <f t="shared" ref="W259:W322" si="9">CONCATENATE(I259,J259)</f>
        <v>美術726</v>
      </c>
    </row>
    <row r="260" spans="1:23" ht="24.95" customHeight="1" x14ac:dyDescent="0.15">
      <c r="A260" s="41" t="str">
        <f t="shared" si="8"/>
        <v>009018</v>
      </c>
      <c r="B260" s="62" t="s">
        <v>1396</v>
      </c>
      <c r="C260" s="61" t="s">
        <v>1395</v>
      </c>
      <c r="D260" s="59">
        <v>18</v>
      </c>
      <c r="E260" s="59" t="s">
        <v>400</v>
      </c>
      <c r="F260" s="51" t="s">
        <v>337</v>
      </c>
      <c r="G260" s="58" t="s">
        <v>592</v>
      </c>
      <c r="H260" s="57">
        <v>32</v>
      </c>
      <c r="I260" s="57" t="s">
        <v>591</v>
      </c>
      <c r="J260" s="57" t="s">
        <v>1106</v>
      </c>
      <c r="K260" s="56" t="s">
        <v>1403</v>
      </c>
      <c r="L260" s="54">
        <v>2</v>
      </c>
      <c r="M260" s="55" t="s">
        <v>451</v>
      </c>
      <c r="N260" s="54" t="s">
        <v>398</v>
      </c>
      <c r="O260" s="53" t="s">
        <v>397</v>
      </c>
      <c r="P260" s="52" t="s">
        <v>448</v>
      </c>
      <c r="Q260" s="70"/>
      <c r="R260" s="42" t="s">
        <v>1393</v>
      </c>
      <c r="S260" s="42" t="s">
        <v>1392</v>
      </c>
      <c r="T260" s="42" t="s">
        <v>1391</v>
      </c>
      <c r="U260" s="42" t="s">
        <v>1390</v>
      </c>
      <c r="V260" s="42" t="s">
        <v>1389</v>
      </c>
      <c r="W260" s="42" t="str">
        <f t="shared" si="9"/>
        <v>美術826</v>
      </c>
    </row>
    <row r="261" spans="1:23" ht="24.95" customHeight="1" x14ac:dyDescent="0.15">
      <c r="A261" s="41" t="str">
        <f t="shared" si="8"/>
        <v>009019</v>
      </c>
      <c r="B261" s="62" t="s">
        <v>1396</v>
      </c>
      <c r="C261" s="61" t="s">
        <v>1395</v>
      </c>
      <c r="D261" s="59">
        <v>19</v>
      </c>
      <c r="E261" s="59" t="s">
        <v>400</v>
      </c>
      <c r="F261" s="51" t="s">
        <v>337</v>
      </c>
      <c r="G261" s="58" t="s">
        <v>287</v>
      </c>
      <c r="H261" s="57">
        <v>32</v>
      </c>
      <c r="I261" s="57" t="s">
        <v>1402</v>
      </c>
      <c r="J261" s="57" t="s">
        <v>1134</v>
      </c>
      <c r="K261" s="56" t="s">
        <v>1401</v>
      </c>
      <c r="L261" s="54">
        <v>6</v>
      </c>
      <c r="M261" s="55" t="s">
        <v>399</v>
      </c>
      <c r="N261" s="54" t="s">
        <v>398</v>
      </c>
      <c r="O261" s="53" t="s">
        <v>397</v>
      </c>
      <c r="P261" s="52" t="s">
        <v>448</v>
      </c>
      <c r="Q261" s="70"/>
      <c r="R261" s="42" t="s">
        <v>1393</v>
      </c>
      <c r="S261" s="42" t="s">
        <v>1392</v>
      </c>
      <c r="T261" s="42" t="s">
        <v>1391</v>
      </c>
      <c r="U261" s="42" t="s">
        <v>1390</v>
      </c>
      <c r="V261" s="42" t="s">
        <v>1389</v>
      </c>
      <c r="W261" s="42" t="str">
        <f t="shared" si="9"/>
        <v>技術726</v>
      </c>
    </row>
    <row r="262" spans="1:23" ht="24.95" customHeight="1" x14ac:dyDescent="0.15">
      <c r="A262" s="41" t="str">
        <f t="shared" si="8"/>
        <v>009020</v>
      </c>
      <c r="B262" s="62" t="s">
        <v>1396</v>
      </c>
      <c r="C262" s="61" t="s">
        <v>1395</v>
      </c>
      <c r="D262" s="59">
        <v>20</v>
      </c>
      <c r="E262" s="59" t="s">
        <v>400</v>
      </c>
      <c r="F262" s="51" t="s">
        <v>337</v>
      </c>
      <c r="G262" s="58" t="s">
        <v>287</v>
      </c>
      <c r="H262" s="57">
        <v>32</v>
      </c>
      <c r="I262" s="57" t="s">
        <v>1400</v>
      </c>
      <c r="J262" s="57" t="s">
        <v>1134</v>
      </c>
      <c r="K262" s="56" t="s">
        <v>1399</v>
      </c>
      <c r="L262" s="54">
        <v>6</v>
      </c>
      <c r="M262" s="55" t="s">
        <v>399</v>
      </c>
      <c r="N262" s="54" t="s">
        <v>398</v>
      </c>
      <c r="O262" s="53" t="s">
        <v>397</v>
      </c>
      <c r="P262" s="52" t="s">
        <v>448</v>
      </c>
      <c r="Q262" s="70"/>
      <c r="R262" s="42" t="s">
        <v>1393</v>
      </c>
      <c r="S262" s="42" t="s">
        <v>1392</v>
      </c>
      <c r="T262" s="42" t="s">
        <v>1391</v>
      </c>
      <c r="U262" s="42" t="s">
        <v>1390</v>
      </c>
      <c r="V262" s="42" t="s">
        <v>1389</v>
      </c>
      <c r="W262" s="42" t="str">
        <f t="shared" si="9"/>
        <v>家庭726</v>
      </c>
    </row>
    <row r="263" spans="1:23" ht="24.95" customHeight="1" x14ac:dyDescent="0.15">
      <c r="A263" s="41" t="str">
        <f t="shared" si="8"/>
        <v>009021</v>
      </c>
      <c r="B263" s="62" t="s">
        <v>1396</v>
      </c>
      <c r="C263" s="61" t="s">
        <v>1395</v>
      </c>
      <c r="D263" s="59">
        <v>21</v>
      </c>
      <c r="E263" s="59" t="s">
        <v>400</v>
      </c>
      <c r="F263" s="51" t="s">
        <v>337</v>
      </c>
      <c r="G263" s="58" t="s">
        <v>158</v>
      </c>
      <c r="H263" s="57">
        <v>32</v>
      </c>
      <c r="I263" s="57" t="s">
        <v>135</v>
      </c>
      <c r="J263" s="57" t="s">
        <v>478</v>
      </c>
      <c r="K263" s="56" t="s">
        <v>1398</v>
      </c>
      <c r="L263" s="54">
        <v>4</v>
      </c>
      <c r="M263" s="55" t="s">
        <v>1103</v>
      </c>
      <c r="N263" s="54" t="s">
        <v>398</v>
      </c>
      <c r="O263" s="53" t="s">
        <v>397</v>
      </c>
      <c r="P263" s="52" t="s">
        <v>407</v>
      </c>
      <c r="Q263" s="70"/>
      <c r="R263" s="42" t="s">
        <v>1393</v>
      </c>
      <c r="S263" s="42" t="s">
        <v>1392</v>
      </c>
      <c r="T263" s="42" t="s">
        <v>1391</v>
      </c>
      <c r="U263" s="42" t="s">
        <v>1390</v>
      </c>
      <c r="V263" s="42" t="s">
        <v>1389</v>
      </c>
      <c r="W263" s="42" t="str">
        <f t="shared" si="9"/>
        <v>英語728</v>
      </c>
    </row>
    <row r="264" spans="1:23" ht="24.95" customHeight="1" x14ac:dyDescent="0.15">
      <c r="A264" s="41" t="str">
        <f t="shared" si="8"/>
        <v>009022</v>
      </c>
      <c r="B264" s="62" t="s">
        <v>1396</v>
      </c>
      <c r="C264" s="61" t="s">
        <v>1395</v>
      </c>
      <c r="D264" s="59">
        <v>22</v>
      </c>
      <c r="E264" s="59" t="s">
        <v>400</v>
      </c>
      <c r="F264" s="51" t="s">
        <v>337</v>
      </c>
      <c r="G264" s="58" t="s">
        <v>155</v>
      </c>
      <c r="H264" s="57">
        <v>32</v>
      </c>
      <c r="I264" s="57" t="s">
        <v>135</v>
      </c>
      <c r="J264" s="57" t="s">
        <v>596</v>
      </c>
      <c r="K264" s="56" t="s">
        <v>1397</v>
      </c>
      <c r="L264" s="54">
        <v>4</v>
      </c>
      <c r="M264" s="55" t="s">
        <v>1103</v>
      </c>
      <c r="N264" s="54" t="s">
        <v>398</v>
      </c>
      <c r="O264" s="53" t="s">
        <v>397</v>
      </c>
      <c r="P264" s="52" t="s">
        <v>407</v>
      </c>
      <c r="Q264" s="70"/>
      <c r="R264" s="42" t="s">
        <v>1393</v>
      </c>
      <c r="S264" s="42" t="s">
        <v>1392</v>
      </c>
      <c r="T264" s="42" t="s">
        <v>1391</v>
      </c>
      <c r="U264" s="42" t="s">
        <v>1390</v>
      </c>
      <c r="V264" s="42" t="s">
        <v>1389</v>
      </c>
      <c r="W264" s="42" t="str">
        <f t="shared" si="9"/>
        <v>英語828</v>
      </c>
    </row>
    <row r="265" spans="1:23" ht="24.95" customHeight="1" x14ac:dyDescent="0.15">
      <c r="A265" s="41" t="str">
        <f t="shared" si="8"/>
        <v>009023</v>
      </c>
      <c r="B265" s="62" t="s">
        <v>1396</v>
      </c>
      <c r="C265" s="61" t="s">
        <v>1395</v>
      </c>
      <c r="D265" s="59">
        <v>23</v>
      </c>
      <c r="E265" s="59" t="s">
        <v>400</v>
      </c>
      <c r="F265" s="51" t="s">
        <v>337</v>
      </c>
      <c r="G265" s="58" t="s">
        <v>152</v>
      </c>
      <c r="H265" s="57">
        <v>32</v>
      </c>
      <c r="I265" s="57" t="s">
        <v>135</v>
      </c>
      <c r="J265" s="57" t="s">
        <v>1339</v>
      </c>
      <c r="K265" s="56" t="s">
        <v>1394</v>
      </c>
      <c r="L265" s="54">
        <v>4</v>
      </c>
      <c r="M265" s="55" t="s">
        <v>1103</v>
      </c>
      <c r="N265" s="54" t="s">
        <v>398</v>
      </c>
      <c r="O265" s="53" t="s">
        <v>397</v>
      </c>
      <c r="P265" s="52" t="s">
        <v>407</v>
      </c>
      <c r="Q265" s="70"/>
      <c r="R265" s="42" t="s">
        <v>1393</v>
      </c>
      <c r="S265" s="42" t="s">
        <v>1392</v>
      </c>
      <c r="T265" s="42" t="s">
        <v>1391</v>
      </c>
      <c r="U265" s="42" t="s">
        <v>1390</v>
      </c>
      <c r="V265" s="42" t="s">
        <v>1389</v>
      </c>
      <c r="W265" s="42" t="str">
        <f t="shared" si="9"/>
        <v>英語928</v>
      </c>
    </row>
    <row r="266" spans="1:23" ht="24.95" customHeight="1" x14ac:dyDescent="0.15">
      <c r="A266" s="41" t="str">
        <f t="shared" si="8"/>
        <v>011001</v>
      </c>
      <c r="B266" s="63" t="s">
        <v>1312</v>
      </c>
      <c r="C266" s="68" t="s">
        <v>1311</v>
      </c>
      <c r="D266" s="59">
        <v>1</v>
      </c>
      <c r="E266" s="59" t="s">
        <v>400</v>
      </c>
      <c r="F266" s="63" t="s">
        <v>420</v>
      </c>
      <c r="G266" s="68" t="s">
        <v>158</v>
      </c>
      <c r="H266" s="63">
        <v>32</v>
      </c>
      <c r="I266" s="63" t="s">
        <v>177</v>
      </c>
      <c r="J266" s="63" t="s">
        <v>721</v>
      </c>
      <c r="K266" s="88" t="s">
        <v>1388</v>
      </c>
      <c r="L266" s="64" t="s">
        <v>1075</v>
      </c>
      <c r="M266" s="66" t="s">
        <v>451</v>
      </c>
      <c r="N266" s="65">
        <v>30</v>
      </c>
      <c r="O266" s="64" t="s">
        <v>1703</v>
      </c>
      <c r="P266" s="63" t="s">
        <v>1779</v>
      </c>
      <c r="Q266" s="70"/>
      <c r="R266" s="42" t="s">
        <v>1308</v>
      </c>
      <c r="S266" s="42" t="s">
        <v>1307</v>
      </c>
      <c r="T266" s="42" t="s">
        <v>1306</v>
      </c>
      <c r="U266" s="42" t="s">
        <v>1305</v>
      </c>
      <c r="V266" s="42" t="s">
        <v>1304</v>
      </c>
      <c r="W266" s="42" t="str">
        <f t="shared" si="9"/>
        <v>国語103</v>
      </c>
    </row>
    <row r="267" spans="1:23" ht="24.95" customHeight="1" x14ac:dyDescent="0.15">
      <c r="A267" s="41" t="str">
        <f t="shared" si="8"/>
        <v>011002</v>
      </c>
      <c r="B267" s="63" t="s">
        <v>1312</v>
      </c>
      <c r="C267" s="68" t="s">
        <v>1311</v>
      </c>
      <c r="D267" s="59">
        <v>2</v>
      </c>
      <c r="E267" s="59" t="s">
        <v>400</v>
      </c>
      <c r="F267" s="63" t="s">
        <v>420</v>
      </c>
      <c r="G267" s="68" t="s">
        <v>158</v>
      </c>
      <c r="H267" s="63">
        <v>32</v>
      </c>
      <c r="I267" s="63" t="s">
        <v>177</v>
      </c>
      <c r="J267" s="63" t="s">
        <v>717</v>
      </c>
      <c r="K267" s="88" t="s">
        <v>1387</v>
      </c>
      <c r="L267" s="64" t="s">
        <v>129</v>
      </c>
      <c r="M267" s="66" t="s">
        <v>451</v>
      </c>
      <c r="N267" s="65">
        <v>30</v>
      </c>
      <c r="O267" s="64" t="s">
        <v>1703</v>
      </c>
      <c r="P267" s="63" t="s">
        <v>1779</v>
      </c>
      <c r="Q267" s="70"/>
      <c r="R267" s="42" t="s">
        <v>1308</v>
      </c>
      <c r="S267" s="42" t="s">
        <v>1307</v>
      </c>
      <c r="T267" s="42" t="s">
        <v>1306</v>
      </c>
      <c r="U267" s="42" t="s">
        <v>1305</v>
      </c>
      <c r="V267" s="42" t="s">
        <v>1304</v>
      </c>
      <c r="W267" s="42" t="str">
        <f t="shared" si="9"/>
        <v>国語104</v>
      </c>
    </row>
    <row r="268" spans="1:23" ht="24.95" customHeight="1" x14ac:dyDescent="0.15">
      <c r="A268" s="41" t="str">
        <f t="shared" si="8"/>
        <v>011003</v>
      </c>
      <c r="B268" s="63" t="s">
        <v>1312</v>
      </c>
      <c r="C268" s="68" t="s">
        <v>1311</v>
      </c>
      <c r="D268" s="59">
        <v>3</v>
      </c>
      <c r="E268" s="59" t="s">
        <v>400</v>
      </c>
      <c r="F268" s="63" t="s">
        <v>420</v>
      </c>
      <c r="G268" s="68" t="s">
        <v>155</v>
      </c>
      <c r="H268" s="63">
        <v>32</v>
      </c>
      <c r="I268" s="63" t="s">
        <v>177</v>
      </c>
      <c r="J268" s="63" t="s">
        <v>1242</v>
      </c>
      <c r="K268" s="88" t="s">
        <v>1386</v>
      </c>
      <c r="L268" s="64" t="s">
        <v>129</v>
      </c>
      <c r="M268" s="66" t="s">
        <v>451</v>
      </c>
      <c r="N268" s="65">
        <v>30</v>
      </c>
      <c r="O268" s="64" t="s">
        <v>1703</v>
      </c>
      <c r="P268" s="63" t="s">
        <v>1779</v>
      </c>
      <c r="Q268" s="70"/>
      <c r="R268" s="42" t="s">
        <v>1308</v>
      </c>
      <c r="S268" s="42" t="s">
        <v>1307</v>
      </c>
      <c r="T268" s="42" t="s">
        <v>1306</v>
      </c>
      <c r="U268" s="42" t="s">
        <v>1305</v>
      </c>
      <c r="V268" s="42" t="s">
        <v>1304</v>
      </c>
      <c r="W268" s="42" t="str">
        <f t="shared" si="9"/>
        <v>国語203</v>
      </c>
    </row>
    <row r="269" spans="1:23" ht="24.95" customHeight="1" x14ac:dyDescent="0.15">
      <c r="A269" s="41" t="str">
        <f t="shared" si="8"/>
        <v>011004</v>
      </c>
      <c r="B269" s="63" t="s">
        <v>1312</v>
      </c>
      <c r="C269" s="68" t="s">
        <v>1311</v>
      </c>
      <c r="D269" s="59">
        <v>4</v>
      </c>
      <c r="E269" s="59" t="s">
        <v>400</v>
      </c>
      <c r="F269" s="63" t="s">
        <v>420</v>
      </c>
      <c r="G269" s="68" t="s">
        <v>155</v>
      </c>
      <c r="H269" s="63">
        <v>32</v>
      </c>
      <c r="I269" s="63" t="s">
        <v>177</v>
      </c>
      <c r="J269" s="63" t="s">
        <v>989</v>
      </c>
      <c r="K269" s="88" t="s">
        <v>1385</v>
      </c>
      <c r="L269" s="64" t="s">
        <v>129</v>
      </c>
      <c r="M269" s="66" t="s">
        <v>451</v>
      </c>
      <c r="N269" s="65">
        <v>30</v>
      </c>
      <c r="O269" s="64" t="s">
        <v>1703</v>
      </c>
      <c r="P269" s="63" t="s">
        <v>1779</v>
      </c>
      <c r="Q269" s="70"/>
      <c r="R269" s="42" t="s">
        <v>1308</v>
      </c>
      <c r="S269" s="42" t="s">
        <v>1307</v>
      </c>
      <c r="T269" s="42" t="s">
        <v>1306</v>
      </c>
      <c r="U269" s="42" t="s">
        <v>1305</v>
      </c>
      <c r="V269" s="42" t="s">
        <v>1304</v>
      </c>
      <c r="W269" s="42" t="str">
        <f t="shared" si="9"/>
        <v>国語204</v>
      </c>
    </row>
    <row r="270" spans="1:23" ht="24.95" customHeight="1" x14ac:dyDescent="0.15">
      <c r="A270" s="41" t="str">
        <f t="shared" si="8"/>
        <v>011005</v>
      </c>
      <c r="B270" s="63" t="s">
        <v>1312</v>
      </c>
      <c r="C270" s="68" t="s">
        <v>1311</v>
      </c>
      <c r="D270" s="59">
        <v>5</v>
      </c>
      <c r="E270" s="59" t="s">
        <v>400</v>
      </c>
      <c r="F270" s="63" t="s">
        <v>420</v>
      </c>
      <c r="G270" s="68" t="s">
        <v>152</v>
      </c>
      <c r="H270" s="63">
        <v>32</v>
      </c>
      <c r="I270" s="63" t="s">
        <v>177</v>
      </c>
      <c r="J270" s="63" t="s">
        <v>559</v>
      </c>
      <c r="K270" s="88" t="s">
        <v>1384</v>
      </c>
      <c r="L270" s="64" t="s">
        <v>129</v>
      </c>
      <c r="M270" s="66" t="s">
        <v>451</v>
      </c>
      <c r="N270" s="65">
        <v>30</v>
      </c>
      <c r="O270" s="64" t="s">
        <v>485</v>
      </c>
      <c r="P270" s="63" t="s">
        <v>1779</v>
      </c>
      <c r="Q270" s="70"/>
      <c r="R270" s="42" t="s">
        <v>1308</v>
      </c>
      <c r="S270" s="42" t="s">
        <v>1307</v>
      </c>
      <c r="T270" s="42" t="s">
        <v>1306</v>
      </c>
      <c r="U270" s="42" t="s">
        <v>1305</v>
      </c>
      <c r="V270" s="42" t="s">
        <v>1304</v>
      </c>
      <c r="W270" s="42" t="str">
        <f t="shared" si="9"/>
        <v>国語303</v>
      </c>
    </row>
    <row r="271" spans="1:23" ht="24.95" customHeight="1" x14ac:dyDescent="0.15">
      <c r="A271" s="41" t="str">
        <f t="shared" si="8"/>
        <v>011006</v>
      </c>
      <c r="B271" s="63" t="s">
        <v>1312</v>
      </c>
      <c r="C271" s="68" t="s">
        <v>1311</v>
      </c>
      <c r="D271" s="59">
        <v>6</v>
      </c>
      <c r="E271" s="59" t="s">
        <v>400</v>
      </c>
      <c r="F271" s="63" t="s">
        <v>420</v>
      </c>
      <c r="G271" s="68" t="s">
        <v>152</v>
      </c>
      <c r="H271" s="63">
        <v>32</v>
      </c>
      <c r="I271" s="63" t="s">
        <v>177</v>
      </c>
      <c r="J271" s="63" t="s">
        <v>545</v>
      </c>
      <c r="K271" s="88" t="s">
        <v>1383</v>
      </c>
      <c r="L271" s="64" t="s">
        <v>129</v>
      </c>
      <c r="M271" s="66" t="s">
        <v>451</v>
      </c>
      <c r="N271" s="65">
        <v>30</v>
      </c>
      <c r="O271" s="64" t="s">
        <v>485</v>
      </c>
      <c r="P271" s="63" t="s">
        <v>1779</v>
      </c>
      <c r="Q271" s="70"/>
      <c r="R271" s="42" t="s">
        <v>1308</v>
      </c>
      <c r="S271" s="42" t="s">
        <v>1307</v>
      </c>
      <c r="T271" s="42" t="s">
        <v>1306</v>
      </c>
      <c r="U271" s="42" t="s">
        <v>1305</v>
      </c>
      <c r="V271" s="42" t="s">
        <v>1304</v>
      </c>
      <c r="W271" s="42" t="str">
        <f t="shared" si="9"/>
        <v>国語304</v>
      </c>
    </row>
    <row r="272" spans="1:23" ht="24.95" customHeight="1" x14ac:dyDescent="0.15">
      <c r="A272" s="41" t="str">
        <f t="shared" si="8"/>
        <v>011007</v>
      </c>
      <c r="B272" s="63" t="s">
        <v>1312</v>
      </c>
      <c r="C272" s="68" t="s">
        <v>1311</v>
      </c>
      <c r="D272" s="59">
        <v>7</v>
      </c>
      <c r="E272" s="59" t="s">
        <v>400</v>
      </c>
      <c r="F272" s="63" t="s">
        <v>420</v>
      </c>
      <c r="G272" s="68" t="s">
        <v>149</v>
      </c>
      <c r="H272" s="63">
        <v>32</v>
      </c>
      <c r="I272" s="63" t="s">
        <v>177</v>
      </c>
      <c r="J272" s="63" t="s">
        <v>1229</v>
      </c>
      <c r="K272" s="88" t="s">
        <v>1382</v>
      </c>
      <c r="L272" s="64" t="s">
        <v>129</v>
      </c>
      <c r="M272" s="66" t="s">
        <v>451</v>
      </c>
      <c r="N272" s="65">
        <v>26</v>
      </c>
      <c r="O272" s="64" t="s">
        <v>485</v>
      </c>
      <c r="P272" s="63" t="s">
        <v>1779</v>
      </c>
      <c r="Q272" s="70"/>
      <c r="R272" s="42" t="s">
        <v>1308</v>
      </c>
      <c r="S272" s="42" t="s">
        <v>1307</v>
      </c>
      <c r="T272" s="42" t="s">
        <v>1306</v>
      </c>
      <c r="U272" s="42" t="s">
        <v>1305</v>
      </c>
      <c r="V272" s="42" t="s">
        <v>1304</v>
      </c>
      <c r="W272" s="42" t="str">
        <f t="shared" si="9"/>
        <v>国語403</v>
      </c>
    </row>
    <row r="273" spans="1:23" ht="24.95" customHeight="1" x14ac:dyDescent="0.15">
      <c r="A273" s="41" t="str">
        <f t="shared" si="8"/>
        <v>011008</v>
      </c>
      <c r="B273" s="63" t="s">
        <v>1312</v>
      </c>
      <c r="C273" s="68" t="s">
        <v>1311</v>
      </c>
      <c r="D273" s="59">
        <v>8</v>
      </c>
      <c r="E273" s="59" t="s">
        <v>400</v>
      </c>
      <c r="F273" s="63" t="s">
        <v>420</v>
      </c>
      <c r="G273" s="68" t="s">
        <v>149</v>
      </c>
      <c r="H273" s="63">
        <v>32</v>
      </c>
      <c r="I273" s="63" t="s">
        <v>177</v>
      </c>
      <c r="J273" s="63" t="s">
        <v>774</v>
      </c>
      <c r="K273" s="88" t="s">
        <v>1381</v>
      </c>
      <c r="L273" s="64" t="s">
        <v>129</v>
      </c>
      <c r="M273" s="66" t="s">
        <v>451</v>
      </c>
      <c r="N273" s="65">
        <v>26</v>
      </c>
      <c r="O273" s="64" t="s">
        <v>485</v>
      </c>
      <c r="P273" s="63" t="s">
        <v>1779</v>
      </c>
      <c r="Q273" s="70"/>
      <c r="R273" s="42" t="s">
        <v>1308</v>
      </c>
      <c r="S273" s="42" t="s">
        <v>1307</v>
      </c>
      <c r="T273" s="42" t="s">
        <v>1306</v>
      </c>
      <c r="U273" s="42" t="s">
        <v>1305</v>
      </c>
      <c r="V273" s="42" t="s">
        <v>1304</v>
      </c>
      <c r="W273" s="42" t="str">
        <f t="shared" si="9"/>
        <v>国語404</v>
      </c>
    </row>
    <row r="274" spans="1:23" ht="24.95" customHeight="1" x14ac:dyDescent="0.15">
      <c r="A274" s="41" t="str">
        <f t="shared" si="8"/>
        <v>011009</v>
      </c>
      <c r="B274" s="63" t="s">
        <v>1312</v>
      </c>
      <c r="C274" s="68" t="s">
        <v>1311</v>
      </c>
      <c r="D274" s="59">
        <v>9</v>
      </c>
      <c r="E274" s="59" t="s">
        <v>400</v>
      </c>
      <c r="F274" s="63" t="s">
        <v>420</v>
      </c>
      <c r="G274" s="68" t="s">
        <v>143</v>
      </c>
      <c r="H274" s="63">
        <v>32</v>
      </c>
      <c r="I274" s="63" t="s">
        <v>177</v>
      </c>
      <c r="J274" s="63" t="s">
        <v>557</v>
      </c>
      <c r="K274" s="88" t="s">
        <v>1380</v>
      </c>
      <c r="L274" s="64" t="s">
        <v>129</v>
      </c>
      <c r="M274" s="66" t="s">
        <v>451</v>
      </c>
      <c r="N274" s="65">
        <v>26</v>
      </c>
      <c r="O274" s="64" t="s">
        <v>485</v>
      </c>
      <c r="P274" s="63" t="s">
        <v>1779</v>
      </c>
      <c r="Q274" s="70"/>
      <c r="R274" s="42" t="s">
        <v>1308</v>
      </c>
      <c r="S274" s="42" t="s">
        <v>1307</v>
      </c>
      <c r="T274" s="42" t="s">
        <v>1306</v>
      </c>
      <c r="U274" s="42" t="s">
        <v>1305</v>
      </c>
      <c r="V274" s="42" t="s">
        <v>1304</v>
      </c>
      <c r="W274" s="42" t="str">
        <f t="shared" si="9"/>
        <v>国語503</v>
      </c>
    </row>
    <row r="275" spans="1:23" ht="24.95" customHeight="1" x14ac:dyDescent="0.15">
      <c r="A275" s="41" t="str">
        <f t="shared" si="8"/>
        <v>011010</v>
      </c>
      <c r="B275" s="63" t="s">
        <v>1312</v>
      </c>
      <c r="C275" s="68" t="s">
        <v>1311</v>
      </c>
      <c r="D275" s="59">
        <v>10</v>
      </c>
      <c r="E275" s="59" t="s">
        <v>400</v>
      </c>
      <c r="F275" s="63" t="s">
        <v>420</v>
      </c>
      <c r="G275" s="68" t="s">
        <v>143</v>
      </c>
      <c r="H275" s="63">
        <v>32</v>
      </c>
      <c r="I275" s="63" t="s">
        <v>177</v>
      </c>
      <c r="J275" s="63" t="s">
        <v>542</v>
      </c>
      <c r="K275" s="88" t="s">
        <v>1379</v>
      </c>
      <c r="L275" s="64" t="s">
        <v>129</v>
      </c>
      <c r="M275" s="66" t="s">
        <v>451</v>
      </c>
      <c r="N275" s="65">
        <v>26</v>
      </c>
      <c r="O275" s="64" t="s">
        <v>485</v>
      </c>
      <c r="P275" s="63" t="s">
        <v>1779</v>
      </c>
      <c r="Q275" s="70"/>
      <c r="R275" s="42" t="s">
        <v>1308</v>
      </c>
      <c r="S275" s="42" t="s">
        <v>1307</v>
      </c>
      <c r="T275" s="42" t="s">
        <v>1306</v>
      </c>
      <c r="U275" s="42" t="s">
        <v>1305</v>
      </c>
      <c r="V275" s="42" t="s">
        <v>1304</v>
      </c>
      <c r="W275" s="42" t="str">
        <f t="shared" si="9"/>
        <v>国語504</v>
      </c>
    </row>
    <row r="276" spans="1:23" ht="24.95" customHeight="1" x14ac:dyDescent="0.15">
      <c r="A276" s="41" t="str">
        <f t="shared" si="8"/>
        <v>011011</v>
      </c>
      <c r="B276" s="63" t="s">
        <v>1312</v>
      </c>
      <c r="C276" s="68" t="s">
        <v>1311</v>
      </c>
      <c r="D276" s="59">
        <v>11</v>
      </c>
      <c r="E276" s="59" t="s">
        <v>400</v>
      </c>
      <c r="F276" s="63" t="s">
        <v>420</v>
      </c>
      <c r="G276" s="68" t="s">
        <v>137</v>
      </c>
      <c r="H276" s="63">
        <v>32</v>
      </c>
      <c r="I276" s="63" t="s">
        <v>177</v>
      </c>
      <c r="J276" s="63" t="s">
        <v>1224</v>
      </c>
      <c r="K276" s="88" t="s">
        <v>1378</v>
      </c>
      <c r="L276" s="64" t="s">
        <v>129</v>
      </c>
      <c r="M276" s="66" t="s">
        <v>451</v>
      </c>
      <c r="N276" s="65">
        <v>26</v>
      </c>
      <c r="O276" s="64" t="s">
        <v>485</v>
      </c>
      <c r="P276" s="63" t="s">
        <v>1779</v>
      </c>
      <c r="Q276" s="70"/>
      <c r="R276" s="42" t="s">
        <v>1308</v>
      </c>
      <c r="S276" s="42" t="s">
        <v>1307</v>
      </c>
      <c r="T276" s="42" t="s">
        <v>1306</v>
      </c>
      <c r="U276" s="42" t="s">
        <v>1305</v>
      </c>
      <c r="V276" s="42" t="s">
        <v>1304</v>
      </c>
      <c r="W276" s="42" t="str">
        <f t="shared" si="9"/>
        <v>国語603</v>
      </c>
    </row>
    <row r="277" spans="1:23" ht="24.95" customHeight="1" x14ac:dyDescent="0.15">
      <c r="A277" s="41" t="str">
        <f t="shared" si="8"/>
        <v>011012</v>
      </c>
      <c r="B277" s="63" t="s">
        <v>1312</v>
      </c>
      <c r="C277" s="68" t="s">
        <v>1311</v>
      </c>
      <c r="D277" s="59">
        <v>12</v>
      </c>
      <c r="E277" s="59" t="s">
        <v>400</v>
      </c>
      <c r="F277" s="63" t="s">
        <v>420</v>
      </c>
      <c r="G277" s="68" t="s">
        <v>137</v>
      </c>
      <c r="H277" s="63">
        <v>32</v>
      </c>
      <c r="I277" s="63" t="s">
        <v>177</v>
      </c>
      <c r="J277" s="63" t="s">
        <v>766</v>
      </c>
      <c r="K277" s="88" t="s">
        <v>1377</v>
      </c>
      <c r="L277" s="64" t="s">
        <v>129</v>
      </c>
      <c r="M277" s="66" t="s">
        <v>451</v>
      </c>
      <c r="N277" s="65">
        <v>26</v>
      </c>
      <c r="O277" s="64" t="s">
        <v>485</v>
      </c>
      <c r="P277" s="63" t="s">
        <v>1779</v>
      </c>
      <c r="Q277" s="70"/>
      <c r="R277" s="42" t="s">
        <v>1308</v>
      </c>
      <c r="S277" s="42" t="s">
        <v>1307</v>
      </c>
      <c r="T277" s="42" t="s">
        <v>1306</v>
      </c>
      <c r="U277" s="42" t="s">
        <v>1305</v>
      </c>
      <c r="V277" s="42" t="s">
        <v>1304</v>
      </c>
      <c r="W277" s="42" t="str">
        <f t="shared" si="9"/>
        <v>国語604</v>
      </c>
    </row>
    <row r="278" spans="1:23" ht="24.95" customHeight="1" x14ac:dyDescent="0.15">
      <c r="A278" s="41" t="str">
        <f t="shared" si="8"/>
        <v>011013</v>
      </c>
      <c r="B278" s="82" t="s">
        <v>1312</v>
      </c>
      <c r="C278" s="83" t="s">
        <v>1311</v>
      </c>
      <c r="D278" s="59">
        <v>13</v>
      </c>
      <c r="E278" s="59" t="s">
        <v>400</v>
      </c>
      <c r="F278" s="82" t="s">
        <v>420</v>
      </c>
      <c r="G278" s="83" t="s">
        <v>158</v>
      </c>
      <c r="H278" s="83">
        <v>32</v>
      </c>
      <c r="I278" s="82" t="s">
        <v>782</v>
      </c>
      <c r="J278" s="82" t="s">
        <v>1065</v>
      </c>
      <c r="K278" s="81" t="s">
        <v>1376</v>
      </c>
      <c r="L278" s="64">
        <v>1</v>
      </c>
      <c r="M278" s="66" t="s">
        <v>451</v>
      </c>
      <c r="N278" s="65">
        <v>30</v>
      </c>
      <c r="O278" s="64" t="s">
        <v>508</v>
      </c>
      <c r="P278" s="63" t="s">
        <v>1779</v>
      </c>
      <c r="Q278" s="70"/>
      <c r="R278" s="42" t="s">
        <v>1308</v>
      </c>
      <c r="S278" s="42" t="s">
        <v>1307</v>
      </c>
      <c r="T278" s="42" t="s">
        <v>1306</v>
      </c>
      <c r="U278" s="42" t="s">
        <v>1305</v>
      </c>
      <c r="V278" s="42" t="s">
        <v>1304</v>
      </c>
      <c r="W278" s="42" t="str">
        <f t="shared" si="9"/>
        <v>書写102</v>
      </c>
    </row>
    <row r="279" spans="1:23" ht="24.95" customHeight="1" x14ac:dyDescent="0.15">
      <c r="A279" s="41" t="str">
        <f t="shared" si="8"/>
        <v>011014</v>
      </c>
      <c r="B279" s="82" t="s">
        <v>1312</v>
      </c>
      <c r="C279" s="83" t="s">
        <v>1311</v>
      </c>
      <c r="D279" s="59">
        <v>14</v>
      </c>
      <c r="E279" s="59" t="s">
        <v>400</v>
      </c>
      <c r="F279" s="82" t="s">
        <v>420</v>
      </c>
      <c r="G279" s="83" t="s">
        <v>155</v>
      </c>
      <c r="H279" s="83">
        <v>32</v>
      </c>
      <c r="I279" s="82" t="s">
        <v>782</v>
      </c>
      <c r="J279" s="82" t="s">
        <v>1063</v>
      </c>
      <c r="K279" s="81" t="s">
        <v>1375</v>
      </c>
      <c r="L279" s="64">
        <v>1</v>
      </c>
      <c r="M279" s="66" t="s">
        <v>451</v>
      </c>
      <c r="N279" s="65">
        <v>30</v>
      </c>
      <c r="O279" s="64" t="s">
        <v>485</v>
      </c>
      <c r="P279" s="63" t="s">
        <v>1779</v>
      </c>
      <c r="Q279" s="70"/>
      <c r="R279" s="42" t="s">
        <v>1308</v>
      </c>
      <c r="S279" s="42" t="s">
        <v>1307</v>
      </c>
      <c r="T279" s="42" t="s">
        <v>1306</v>
      </c>
      <c r="U279" s="42" t="s">
        <v>1305</v>
      </c>
      <c r="V279" s="42" t="s">
        <v>1304</v>
      </c>
      <c r="W279" s="42" t="str">
        <f t="shared" si="9"/>
        <v>書写202</v>
      </c>
    </row>
    <row r="280" spans="1:23" ht="24.95" customHeight="1" x14ac:dyDescent="0.15">
      <c r="A280" s="41" t="str">
        <f t="shared" si="8"/>
        <v>011015</v>
      </c>
      <c r="B280" s="82" t="s">
        <v>1312</v>
      </c>
      <c r="C280" s="83" t="s">
        <v>1311</v>
      </c>
      <c r="D280" s="59">
        <v>15</v>
      </c>
      <c r="E280" s="59" t="s">
        <v>400</v>
      </c>
      <c r="F280" s="82" t="s">
        <v>420</v>
      </c>
      <c r="G280" s="83" t="s">
        <v>152</v>
      </c>
      <c r="H280" s="83">
        <v>32</v>
      </c>
      <c r="I280" s="82" t="s">
        <v>782</v>
      </c>
      <c r="J280" s="82" t="s">
        <v>939</v>
      </c>
      <c r="K280" s="81" t="s">
        <v>1374</v>
      </c>
      <c r="L280" s="64">
        <v>1</v>
      </c>
      <c r="M280" s="66" t="s">
        <v>451</v>
      </c>
      <c r="N280" s="65">
        <v>30</v>
      </c>
      <c r="O280" s="64" t="s">
        <v>485</v>
      </c>
      <c r="P280" s="63" t="s">
        <v>1779</v>
      </c>
      <c r="Q280" s="70"/>
      <c r="R280" s="42" t="s">
        <v>1308</v>
      </c>
      <c r="S280" s="42" t="s">
        <v>1307</v>
      </c>
      <c r="T280" s="42" t="s">
        <v>1306</v>
      </c>
      <c r="U280" s="42" t="s">
        <v>1305</v>
      </c>
      <c r="V280" s="42" t="s">
        <v>1304</v>
      </c>
      <c r="W280" s="42" t="str">
        <f t="shared" si="9"/>
        <v>書写302</v>
      </c>
    </row>
    <row r="281" spans="1:23" ht="24.95" customHeight="1" x14ac:dyDescent="0.15">
      <c r="A281" s="41" t="str">
        <f t="shared" si="8"/>
        <v>011016</v>
      </c>
      <c r="B281" s="82" t="s">
        <v>1312</v>
      </c>
      <c r="C281" s="83" t="s">
        <v>1311</v>
      </c>
      <c r="D281" s="59">
        <v>16</v>
      </c>
      <c r="E281" s="59" t="s">
        <v>400</v>
      </c>
      <c r="F281" s="82" t="s">
        <v>420</v>
      </c>
      <c r="G281" s="83" t="s">
        <v>149</v>
      </c>
      <c r="H281" s="83">
        <v>32</v>
      </c>
      <c r="I281" s="82" t="s">
        <v>782</v>
      </c>
      <c r="J281" s="82" t="s">
        <v>1060</v>
      </c>
      <c r="K281" s="81" t="s">
        <v>1373</v>
      </c>
      <c r="L281" s="64">
        <v>1</v>
      </c>
      <c r="M281" s="66" t="s">
        <v>451</v>
      </c>
      <c r="N281" s="65">
        <v>26</v>
      </c>
      <c r="O281" s="64" t="s">
        <v>485</v>
      </c>
      <c r="P281" s="63" t="s">
        <v>1779</v>
      </c>
      <c r="Q281" s="70"/>
      <c r="R281" s="42" t="s">
        <v>1308</v>
      </c>
      <c r="S281" s="42" t="s">
        <v>1307</v>
      </c>
      <c r="T281" s="42" t="s">
        <v>1306</v>
      </c>
      <c r="U281" s="42" t="s">
        <v>1305</v>
      </c>
      <c r="V281" s="42" t="s">
        <v>1304</v>
      </c>
      <c r="W281" s="42" t="str">
        <f t="shared" si="9"/>
        <v>書写402</v>
      </c>
    </row>
    <row r="282" spans="1:23" ht="24.95" customHeight="1" x14ac:dyDescent="0.15">
      <c r="A282" s="41" t="str">
        <f t="shared" si="8"/>
        <v>011017</v>
      </c>
      <c r="B282" s="82" t="s">
        <v>1312</v>
      </c>
      <c r="C282" s="83" t="s">
        <v>1311</v>
      </c>
      <c r="D282" s="59">
        <v>17</v>
      </c>
      <c r="E282" s="59" t="s">
        <v>400</v>
      </c>
      <c r="F282" s="82" t="s">
        <v>420</v>
      </c>
      <c r="G282" s="83" t="s">
        <v>143</v>
      </c>
      <c r="H282" s="83">
        <v>32</v>
      </c>
      <c r="I282" s="82" t="s">
        <v>782</v>
      </c>
      <c r="J282" s="82" t="s">
        <v>1058</v>
      </c>
      <c r="K282" s="81" t="s">
        <v>1372</v>
      </c>
      <c r="L282" s="64">
        <v>1</v>
      </c>
      <c r="M282" s="66" t="s">
        <v>451</v>
      </c>
      <c r="N282" s="65">
        <v>26</v>
      </c>
      <c r="O282" s="64" t="s">
        <v>485</v>
      </c>
      <c r="P282" s="63" t="s">
        <v>1779</v>
      </c>
      <c r="Q282" s="70"/>
      <c r="R282" s="42" t="s">
        <v>1308</v>
      </c>
      <c r="S282" s="42" t="s">
        <v>1307</v>
      </c>
      <c r="T282" s="42" t="s">
        <v>1306</v>
      </c>
      <c r="U282" s="42" t="s">
        <v>1305</v>
      </c>
      <c r="V282" s="42" t="s">
        <v>1304</v>
      </c>
      <c r="W282" s="42" t="str">
        <f t="shared" si="9"/>
        <v>書写502</v>
      </c>
    </row>
    <row r="283" spans="1:23" ht="24.95" customHeight="1" x14ac:dyDescent="0.15">
      <c r="A283" s="41" t="str">
        <f t="shared" si="8"/>
        <v>011018</v>
      </c>
      <c r="B283" s="82" t="s">
        <v>1312</v>
      </c>
      <c r="C283" s="83" t="s">
        <v>1311</v>
      </c>
      <c r="D283" s="59">
        <v>18</v>
      </c>
      <c r="E283" s="59" t="s">
        <v>400</v>
      </c>
      <c r="F283" s="82" t="s">
        <v>420</v>
      </c>
      <c r="G283" s="83" t="s">
        <v>137</v>
      </c>
      <c r="H283" s="83">
        <v>32</v>
      </c>
      <c r="I283" s="82" t="s">
        <v>782</v>
      </c>
      <c r="J283" s="82" t="s">
        <v>1056</v>
      </c>
      <c r="K283" s="81" t="s">
        <v>1371</v>
      </c>
      <c r="L283" s="64">
        <v>1</v>
      </c>
      <c r="M283" s="66" t="s">
        <v>451</v>
      </c>
      <c r="N283" s="65">
        <v>26</v>
      </c>
      <c r="O283" s="64" t="s">
        <v>485</v>
      </c>
      <c r="P283" s="63" t="s">
        <v>1779</v>
      </c>
      <c r="Q283" s="70"/>
      <c r="R283" s="42" t="s">
        <v>1308</v>
      </c>
      <c r="S283" s="42" t="s">
        <v>1307</v>
      </c>
      <c r="T283" s="42" t="s">
        <v>1306</v>
      </c>
      <c r="U283" s="42" t="s">
        <v>1305</v>
      </c>
      <c r="V283" s="42" t="s">
        <v>1304</v>
      </c>
      <c r="W283" s="42" t="str">
        <f t="shared" si="9"/>
        <v>書写602</v>
      </c>
    </row>
    <row r="284" spans="1:23" ht="24.95" customHeight="1" x14ac:dyDescent="0.15">
      <c r="A284" s="41" t="str">
        <f t="shared" si="8"/>
        <v>011019</v>
      </c>
      <c r="B284" s="63" t="s">
        <v>1312</v>
      </c>
      <c r="C284" s="68" t="s">
        <v>1311</v>
      </c>
      <c r="D284" s="59">
        <v>19</v>
      </c>
      <c r="E284" s="59" t="s">
        <v>400</v>
      </c>
      <c r="F284" s="63" t="s">
        <v>420</v>
      </c>
      <c r="G284" s="68" t="s">
        <v>158</v>
      </c>
      <c r="H284" s="68">
        <v>32</v>
      </c>
      <c r="I284" s="63" t="s">
        <v>165</v>
      </c>
      <c r="J284" s="63" t="s">
        <v>717</v>
      </c>
      <c r="K284" s="79" t="s">
        <v>1704</v>
      </c>
      <c r="L284" s="64" t="s">
        <v>129</v>
      </c>
      <c r="M284" s="66" t="s">
        <v>451</v>
      </c>
      <c r="N284" s="65">
        <v>30</v>
      </c>
      <c r="O284" s="64" t="s">
        <v>508</v>
      </c>
      <c r="P284" s="63" t="s">
        <v>1779</v>
      </c>
      <c r="Q284" s="70"/>
      <c r="R284" s="42" t="s">
        <v>1308</v>
      </c>
      <c r="S284" s="42" t="s">
        <v>1307</v>
      </c>
      <c r="T284" s="42" t="s">
        <v>1306</v>
      </c>
      <c r="U284" s="42" t="s">
        <v>1305</v>
      </c>
      <c r="V284" s="42" t="s">
        <v>1304</v>
      </c>
      <c r="W284" s="42" t="str">
        <f t="shared" si="9"/>
        <v>算数104</v>
      </c>
    </row>
    <row r="285" spans="1:23" ht="24.95" customHeight="1" x14ac:dyDescent="0.15">
      <c r="A285" s="41" t="str">
        <f t="shared" si="8"/>
        <v>011020</v>
      </c>
      <c r="B285" s="63" t="s">
        <v>1312</v>
      </c>
      <c r="C285" s="68" t="s">
        <v>1311</v>
      </c>
      <c r="D285" s="59">
        <v>20</v>
      </c>
      <c r="E285" s="59" t="s">
        <v>400</v>
      </c>
      <c r="F285" s="63" t="s">
        <v>420</v>
      </c>
      <c r="G285" s="68" t="s">
        <v>158</v>
      </c>
      <c r="H285" s="68">
        <v>32</v>
      </c>
      <c r="I285" s="63" t="s">
        <v>165</v>
      </c>
      <c r="J285" s="63" t="s">
        <v>795</v>
      </c>
      <c r="K285" s="79" t="s">
        <v>1705</v>
      </c>
      <c r="L285" s="64" t="s">
        <v>129</v>
      </c>
      <c r="M285" s="66" t="s">
        <v>451</v>
      </c>
      <c r="N285" s="65">
        <v>30</v>
      </c>
      <c r="O285" s="64" t="s">
        <v>508</v>
      </c>
      <c r="P285" s="63" t="s">
        <v>1779</v>
      </c>
      <c r="Q285" s="70"/>
      <c r="R285" s="42" t="s">
        <v>1308</v>
      </c>
      <c r="S285" s="42" t="s">
        <v>1307</v>
      </c>
      <c r="T285" s="42" t="s">
        <v>1306</v>
      </c>
      <c r="U285" s="42" t="s">
        <v>1305</v>
      </c>
      <c r="V285" s="42" t="s">
        <v>1304</v>
      </c>
      <c r="W285" s="42" t="str">
        <f t="shared" si="9"/>
        <v>算数105</v>
      </c>
    </row>
    <row r="286" spans="1:23" ht="24.95" customHeight="1" x14ac:dyDescent="0.15">
      <c r="A286" s="41" t="str">
        <f t="shared" si="8"/>
        <v>011021</v>
      </c>
      <c r="B286" s="63" t="s">
        <v>1312</v>
      </c>
      <c r="C286" s="68" t="s">
        <v>1311</v>
      </c>
      <c r="D286" s="59">
        <v>21</v>
      </c>
      <c r="E286" s="59" t="s">
        <v>400</v>
      </c>
      <c r="F286" s="63" t="s">
        <v>420</v>
      </c>
      <c r="G286" s="68" t="s">
        <v>155</v>
      </c>
      <c r="H286" s="68">
        <v>32</v>
      </c>
      <c r="I286" s="63" t="s">
        <v>165</v>
      </c>
      <c r="J286" s="63" t="s">
        <v>989</v>
      </c>
      <c r="K286" s="79" t="s">
        <v>1370</v>
      </c>
      <c r="L286" s="64" t="s">
        <v>129</v>
      </c>
      <c r="M286" s="66" t="s">
        <v>451</v>
      </c>
      <c r="N286" s="65">
        <v>30</v>
      </c>
      <c r="O286" s="64" t="s">
        <v>508</v>
      </c>
      <c r="P286" s="63" t="s">
        <v>1779</v>
      </c>
      <c r="Q286" s="70"/>
      <c r="R286" s="42" t="s">
        <v>1308</v>
      </c>
      <c r="S286" s="42" t="s">
        <v>1307</v>
      </c>
      <c r="T286" s="42" t="s">
        <v>1306</v>
      </c>
      <c r="U286" s="42" t="s">
        <v>1305</v>
      </c>
      <c r="V286" s="42" t="s">
        <v>1304</v>
      </c>
      <c r="W286" s="42" t="str">
        <f t="shared" si="9"/>
        <v>算数204</v>
      </c>
    </row>
    <row r="287" spans="1:23" ht="24.95" customHeight="1" x14ac:dyDescent="0.15">
      <c r="A287" s="41" t="str">
        <f t="shared" si="8"/>
        <v>011022</v>
      </c>
      <c r="B287" s="63" t="s">
        <v>1312</v>
      </c>
      <c r="C287" s="68" t="s">
        <v>1311</v>
      </c>
      <c r="D287" s="59">
        <v>22</v>
      </c>
      <c r="E287" s="59" t="s">
        <v>400</v>
      </c>
      <c r="F287" s="63" t="s">
        <v>420</v>
      </c>
      <c r="G287" s="68" t="s">
        <v>155</v>
      </c>
      <c r="H287" s="68">
        <v>32</v>
      </c>
      <c r="I287" s="63" t="s">
        <v>165</v>
      </c>
      <c r="J287" s="63" t="s">
        <v>792</v>
      </c>
      <c r="K287" s="79" t="s">
        <v>1706</v>
      </c>
      <c r="L287" s="64" t="s">
        <v>129</v>
      </c>
      <c r="M287" s="66" t="s">
        <v>451</v>
      </c>
      <c r="N287" s="65">
        <v>30</v>
      </c>
      <c r="O287" s="64" t="s">
        <v>508</v>
      </c>
      <c r="P287" s="63" t="s">
        <v>1779</v>
      </c>
      <c r="Q287" s="70"/>
      <c r="R287" s="42" t="s">
        <v>1308</v>
      </c>
      <c r="S287" s="42" t="s">
        <v>1307</v>
      </c>
      <c r="T287" s="42" t="s">
        <v>1306</v>
      </c>
      <c r="U287" s="42" t="s">
        <v>1305</v>
      </c>
      <c r="V287" s="42" t="s">
        <v>1304</v>
      </c>
      <c r="W287" s="42" t="str">
        <f t="shared" si="9"/>
        <v>算数205</v>
      </c>
    </row>
    <row r="288" spans="1:23" ht="24.95" customHeight="1" x14ac:dyDescent="0.15">
      <c r="A288" s="41" t="str">
        <f t="shared" si="8"/>
        <v>011023</v>
      </c>
      <c r="B288" s="63" t="s">
        <v>1312</v>
      </c>
      <c r="C288" s="68" t="s">
        <v>1311</v>
      </c>
      <c r="D288" s="59">
        <v>23</v>
      </c>
      <c r="E288" s="59" t="s">
        <v>400</v>
      </c>
      <c r="F288" s="63" t="s">
        <v>420</v>
      </c>
      <c r="G288" s="68" t="s">
        <v>152</v>
      </c>
      <c r="H288" s="68">
        <v>32</v>
      </c>
      <c r="I288" s="63" t="s">
        <v>165</v>
      </c>
      <c r="J288" s="63" t="s">
        <v>545</v>
      </c>
      <c r="K288" s="79" t="s">
        <v>1707</v>
      </c>
      <c r="L288" s="64" t="s">
        <v>129</v>
      </c>
      <c r="M288" s="66" t="s">
        <v>451</v>
      </c>
      <c r="N288" s="65">
        <v>30</v>
      </c>
      <c r="O288" s="64" t="s">
        <v>508</v>
      </c>
      <c r="P288" s="63" t="s">
        <v>1779</v>
      </c>
      <c r="Q288" s="70"/>
      <c r="R288" s="42" t="s">
        <v>1308</v>
      </c>
      <c r="S288" s="42" t="s">
        <v>1307</v>
      </c>
      <c r="T288" s="42" t="s">
        <v>1306</v>
      </c>
      <c r="U288" s="42" t="s">
        <v>1305</v>
      </c>
      <c r="V288" s="42" t="s">
        <v>1304</v>
      </c>
      <c r="W288" s="42" t="str">
        <f t="shared" si="9"/>
        <v>算数304</v>
      </c>
    </row>
    <row r="289" spans="1:23" ht="24.95" customHeight="1" x14ac:dyDescent="0.15">
      <c r="A289" s="41" t="str">
        <f t="shared" si="8"/>
        <v>011024</v>
      </c>
      <c r="B289" s="63" t="s">
        <v>1312</v>
      </c>
      <c r="C289" s="68" t="s">
        <v>1311</v>
      </c>
      <c r="D289" s="59">
        <v>24</v>
      </c>
      <c r="E289" s="59" t="s">
        <v>400</v>
      </c>
      <c r="F289" s="63" t="s">
        <v>420</v>
      </c>
      <c r="G289" s="68" t="s">
        <v>152</v>
      </c>
      <c r="H289" s="68">
        <v>32</v>
      </c>
      <c r="I289" s="63" t="s">
        <v>165</v>
      </c>
      <c r="J289" s="63" t="s">
        <v>507</v>
      </c>
      <c r="K289" s="79" t="s">
        <v>1369</v>
      </c>
      <c r="L289" s="64" t="s">
        <v>129</v>
      </c>
      <c r="M289" s="66" t="s">
        <v>451</v>
      </c>
      <c r="N289" s="65">
        <v>30</v>
      </c>
      <c r="O289" s="64" t="s">
        <v>508</v>
      </c>
      <c r="P289" s="63" t="s">
        <v>1779</v>
      </c>
      <c r="Q289" s="70"/>
      <c r="R289" s="42" t="s">
        <v>1308</v>
      </c>
      <c r="S289" s="42" t="s">
        <v>1307</v>
      </c>
      <c r="T289" s="42" t="s">
        <v>1306</v>
      </c>
      <c r="U289" s="42" t="s">
        <v>1305</v>
      </c>
      <c r="V289" s="42" t="s">
        <v>1304</v>
      </c>
      <c r="W289" s="42" t="str">
        <f t="shared" si="9"/>
        <v>算数305</v>
      </c>
    </row>
    <row r="290" spans="1:23" ht="24.95" customHeight="1" x14ac:dyDescent="0.15">
      <c r="A290" s="41" t="str">
        <f t="shared" si="8"/>
        <v>011025</v>
      </c>
      <c r="B290" s="63" t="s">
        <v>1312</v>
      </c>
      <c r="C290" s="68" t="s">
        <v>1311</v>
      </c>
      <c r="D290" s="59">
        <v>25</v>
      </c>
      <c r="E290" s="59" t="s">
        <v>400</v>
      </c>
      <c r="F290" s="63" t="s">
        <v>420</v>
      </c>
      <c r="G290" s="68" t="s">
        <v>149</v>
      </c>
      <c r="H290" s="68">
        <v>32</v>
      </c>
      <c r="I290" s="63" t="s">
        <v>165</v>
      </c>
      <c r="J290" s="63" t="s">
        <v>774</v>
      </c>
      <c r="K290" s="79" t="s">
        <v>1368</v>
      </c>
      <c r="L290" s="64" t="s">
        <v>129</v>
      </c>
      <c r="M290" s="66" t="s">
        <v>451</v>
      </c>
      <c r="N290" s="65">
        <v>26</v>
      </c>
      <c r="O290" s="64" t="s">
        <v>508</v>
      </c>
      <c r="P290" s="63" t="s">
        <v>1779</v>
      </c>
      <c r="Q290" s="70"/>
      <c r="R290" s="42" t="s">
        <v>1308</v>
      </c>
      <c r="S290" s="42" t="s">
        <v>1307</v>
      </c>
      <c r="T290" s="42" t="s">
        <v>1306</v>
      </c>
      <c r="U290" s="42" t="s">
        <v>1305</v>
      </c>
      <c r="V290" s="42" t="s">
        <v>1304</v>
      </c>
      <c r="W290" s="42" t="str">
        <f t="shared" si="9"/>
        <v>算数404</v>
      </c>
    </row>
    <row r="291" spans="1:23" ht="24.95" customHeight="1" x14ac:dyDescent="0.15">
      <c r="A291" s="41" t="str">
        <f t="shared" si="8"/>
        <v>011026</v>
      </c>
      <c r="B291" s="63" t="s">
        <v>1312</v>
      </c>
      <c r="C291" s="68" t="s">
        <v>1311</v>
      </c>
      <c r="D291" s="59">
        <v>26</v>
      </c>
      <c r="E291" s="59" t="s">
        <v>400</v>
      </c>
      <c r="F291" s="63" t="s">
        <v>420</v>
      </c>
      <c r="G291" s="68" t="s">
        <v>149</v>
      </c>
      <c r="H291" s="68">
        <v>32</v>
      </c>
      <c r="I291" s="63" t="s">
        <v>165</v>
      </c>
      <c r="J291" s="63" t="s">
        <v>787</v>
      </c>
      <c r="K291" s="79" t="s">
        <v>1367</v>
      </c>
      <c r="L291" s="64" t="s">
        <v>129</v>
      </c>
      <c r="M291" s="66" t="s">
        <v>451</v>
      </c>
      <c r="N291" s="65">
        <v>26</v>
      </c>
      <c r="O291" s="64" t="s">
        <v>508</v>
      </c>
      <c r="P291" s="63" t="s">
        <v>1779</v>
      </c>
      <c r="Q291" s="70"/>
      <c r="R291" s="42" t="s">
        <v>1308</v>
      </c>
      <c r="S291" s="42" t="s">
        <v>1307</v>
      </c>
      <c r="T291" s="42" t="s">
        <v>1306</v>
      </c>
      <c r="U291" s="42" t="s">
        <v>1305</v>
      </c>
      <c r="V291" s="42" t="s">
        <v>1304</v>
      </c>
      <c r="W291" s="42" t="str">
        <f t="shared" si="9"/>
        <v>算数405</v>
      </c>
    </row>
    <row r="292" spans="1:23" ht="24.95" customHeight="1" x14ac:dyDescent="0.15">
      <c r="A292" s="41" t="str">
        <f t="shared" si="8"/>
        <v>011027</v>
      </c>
      <c r="B292" s="63" t="s">
        <v>1312</v>
      </c>
      <c r="C292" s="68" t="s">
        <v>1311</v>
      </c>
      <c r="D292" s="59">
        <v>27</v>
      </c>
      <c r="E292" s="59" t="s">
        <v>400</v>
      </c>
      <c r="F292" s="63" t="s">
        <v>420</v>
      </c>
      <c r="G292" s="68" t="s">
        <v>143</v>
      </c>
      <c r="H292" s="68">
        <v>32</v>
      </c>
      <c r="I292" s="63" t="s">
        <v>165</v>
      </c>
      <c r="J292" s="63" t="s">
        <v>542</v>
      </c>
      <c r="K292" s="79" t="s">
        <v>1708</v>
      </c>
      <c r="L292" s="64" t="s">
        <v>129</v>
      </c>
      <c r="M292" s="66" t="s">
        <v>451</v>
      </c>
      <c r="N292" s="65">
        <v>26</v>
      </c>
      <c r="O292" s="64" t="s">
        <v>508</v>
      </c>
      <c r="P292" s="63" t="s">
        <v>1779</v>
      </c>
      <c r="Q292" s="70"/>
      <c r="R292" s="42" t="s">
        <v>1308</v>
      </c>
      <c r="S292" s="42" t="s">
        <v>1307</v>
      </c>
      <c r="T292" s="42" t="s">
        <v>1306</v>
      </c>
      <c r="U292" s="42" t="s">
        <v>1305</v>
      </c>
      <c r="V292" s="42" t="s">
        <v>1304</v>
      </c>
      <c r="W292" s="42" t="str">
        <f t="shared" si="9"/>
        <v>算数504</v>
      </c>
    </row>
    <row r="293" spans="1:23" ht="24.95" customHeight="1" x14ac:dyDescent="0.15">
      <c r="A293" s="41" t="str">
        <f t="shared" si="8"/>
        <v>011028</v>
      </c>
      <c r="B293" s="63" t="s">
        <v>1312</v>
      </c>
      <c r="C293" s="68" t="s">
        <v>1311</v>
      </c>
      <c r="D293" s="59">
        <v>28</v>
      </c>
      <c r="E293" s="59" t="s">
        <v>400</v>
      </c>
      <c r="F293" s="63" t="s">
        <v>420</v>
      </c>
      <c r="G293" s="68" t="s">
        <v>143</v>
      </c>
      <c r="H293" s="68">
        <v>32</v>
      </c>
      <c r="I293" s="63" t="s">
        <v>165</v>
      </c>
      <c r="J293" s="63" t="s">
        <v>504</v>
      </c>
      <c r="K293" s="79" t="s">
        <v>1709</v>
      </c>
      <c r="L293" s="64" t="s">
        <v>129</v>
      </c>
      <c r="M293" s="66" t="s">
        <v>451</v>
      </c>
      <c r="N293" s="65">
        <v>26</v>
      </c>
      <c r="O293" s="64" t="s">
        <v>508</v>
      </c>
      <c r="P293" s="63" t="s">
        <v>1779</v>
      </c>
      <c r="Q293" s="70"/>
      <c r="R293" s="42" t="s">
        <v>1308</v>
      </c>
      <c r="S293" s="42" t="s">
        <v>1307</v>
      </c>
      <c r="T293" s="42" t="s">
        <v>1306</v>
      </c>
      <c r="U293" s="42" t="s">
        <v>1305</v>
      </c>
      <c r="V293" s="42" t="s">
        <v>1304</v>
      </c>
      <c r="W293" s="42" t="str">
        <f t="shared" si="9"/>
        <v>算数505</v>
      </c>
    </row>
    <row r="294" spans="1:23" ht="24.95" customHeight="1" x14ac:dyDescent="0.15">
      <c r="A294" s="41" t="str">
        <f t="shared" si="8"/>
        <v>011029</v>
      </c>
      <c r="B294" s="63" t="s">
        <v>1312</v>
      </c>
      <c r="C294" s="68" t="s">
        <v>1311</v>
      </c>
      <c r="D294" s="59">
        <v>29</v>
      </c>
      <c r="E294" s="59" t="s">
        <v>400</v>
      </c>
      <c r="F294" s="63" t="s">
        <v>420</v>
      </c>
      <c r="G294" s="68" t="s">
        <v>137</v>
      </c>
      <c r="H294" s="68">
        <v>32</v>
      </c>
      <c r="I294" s="63" t="s">
        <v>165</v>
      </c>
      <c r="J294" s="63" t="s">
        <v>766</v>
      </c>
      <c r="K294" s="79" t="s">
        <v>1710</v>
      </c>
      <c r="L294" s="64" t="s">
        <v>129</v>
      </c>
      <c r="M294" s="66" t="s">
        <v>451</v>
      </c>
      <c r="N294" s="65">
        <v>26</v>
      </c>
      <c r="O294" s="64" t="s">
        <v>508</v>
      </c>
      <c r="P294" s="63" t="s">
        <v>1779</v>
      </c>
      <c r="Q294" s="70" t="s">
        <v>1366</v>
      </c>
      <c r="R294" s="42" t="s">
        <v>1308</v>
      </c>
      <c r="S294" s="42" t="s">
        <v>1307</v>
      </c>
      <c r="T294" s="42" t="s">
        <v>1306</v>
      </c>
      <c r="U294" s="42" t="s">
        <v>1305</v>
      </c>
      <c r="V294" s="42" t="s">
        <v>1304</v>
      </c>
      <c r="W294" s="42" t="str">
        <f t="shared" si="9"/>
        <v>算数604</v>
      </c>
    </row>
    <row r="295" spans="1:23" ht="24.95" customHeight="1" x14ac:dyDescent="0.15">
      <c r="A295" s="41" t="str">
        <f t="shared" si="8"/>
        <v>011030</v>
      </c>
      <c r="B295" s="63" t="s">
        <v>1312</v>
      </c>
      <c r="C295" s="68" t="s">
        <v>1311</v>
      </c>
      <c r="D295" s="59">
        <v>30</v>
      </c>
      <c r="E295" s="59" t="s">
        <v>400</v>
      </c>
      <c r="F295" s="63" t="s">
        <v>420</v>
      </c>
      <c r="G295" s="68" t="s">
        <v>137</v>
      </c>
      <c r="H295" s="68">
        <v>32</v>
      </c>
      <c r="I295" s="63" t="s">
        <v>165</v>
      </c>
      <c r="J295" s="63" t="s">
        <v>781</v>
      </c>
      <c r="K295" s="95" t="s">
        <v>1711</v>
      </c>
      <c r="L295" s="64" t="s">
        <v>129</v>
      </c>
      <c r="M295" s="66" t="s">
        <v>451</v>
      </c>
      <c r="N295" s="65">
        <v>26</v>
      </c>
      <c r="O295" s="64" t="s">
        <v>508</v>
      </c>
      <c r="P295" s="63" t="s">
        <v>1779</v>
      </c>
      <c r="Q295" s="70" t="s">
        <v>1365</v>
      </c>
      <c r="R295" s="42" t="s">
        <v>1308</v>
      </c>
      <c r="S295" s="42" t="s">
        <v>1307</v>
      </c>
      <c r="T295" s="42" t="s">
        <v>1306</v>
      </c>
      <c r="U295" s="42" t="s">
        <v>1305</v>
      </c>
      <c r="V295" s="42" t="s">
        <v>1304</v>
      </c>
      <c r="W295" s="42" t="str">
        <f t="shared" si="9"/>
        <v>算数605</v>
      </c>
    </row>
    <row r="296" spans="1:23" ht="24.95" customHeight="1" x14ac:dyDescent="0.15">
      <c r="A296" s="41" t="str">
        <f t="shared" si="8"/>
        <v>011031</v>
      </c>
      <c r="B296" s="63" t="s">
        <v>1312</v>
      </c>
      <c r="C296" s="68" t="s">
        <v>1311</v>
      </c>
      <c r="D296" s="59">
        <v>31</v>
      </c>
      <c r="E296" s="59" t="s">
        <v>400</v>
      </c>
      <c r="F296" s="63" t="s">
        <v>420</v>
      </c>
      <c r="G296" s="68" t="s">
        <v>152</v>
      </c>
      <c r="H296" s="68">
        <v>32</v>
      </c>
      <c r="I296" s="63" t="s">
        <v>160</v>
      </c>
      <c r="J296" s="63" t="s">
        <v>559</v>
      </c>
      <c r="K296" s="79" t="s">
        <v>1364</v>
      </c>
      <c r="L296" s="64" t="s">
        <v>129</v>
      </c>
      <c r="M296" s="66" t="s">
        <v>451</v>
      </c>
      <c r="N296" s="65">
        <v>30</v>
      </c>
      <c r="O296" s="64" t="s">
        <v>508</v>
      </c>
      <c r="P296" s="63" t="s">
        <v>1779</v>
      </c>
      <c r="Q296" s="70"/>
      <c r="R296" s="42" t="s">
        <v>1308</v>
      </c>
      <c r="S296" s="42" t="s">
        <v>1307</v>
      </c>
      <c r="T296" s="42" t="s">
        <v>1306</v>
      </c>
      <c r="U296" s="42" t="s">
        <v>1305</v>
      </c>
      <c r="V296" s="42" t="s">
        <v>1304</v>
      </c>
      <c r="W296" s="42" t="str">
        <f t="shared" si="9"/>
        <v>理科303</v>
      </c>
    </row>
    <row r="297" spans="1:23" ht="24.95" customHeight="1" x14ac:dyDescent="0.15">
      <c r="A297" s="41" t="str">
        <f t="shared" si="8"/>
        <v>011032</v>
      </c>
      <c r="B297" s="63" t="s">
        <v>1312</v>
      </c>
      <c r="C297" s="68" t="s">
        <v>1311</v>
      </c>
      <c r="D297" s="59">
        <v>32</v>
      </c>
      <c r="E297" s="59" t="s">
        <v>400</v>
      </c>
      <c r="F297" s="63" t="s">
        <v>420</v>
      </c>
      <c r="G297" s="68" t="s">
        <v>149</v>
      </c>
      <c r="H297" s="68">
        <v>32</v>
      </c>
      <c r="I297" s="63" t="s">
        <v>160</v>
      </c>
      <c r="J297" s="63" t="s">
        <v>1229</v>
      </c>
      <c r="K297" s="79" t="s">
        <v>1363</v>
      </c>
      <c r="L297" s="64" t="s">
        <v>129</v>
      </c>
      <c r="M297" s="66" t="s">
        <v>451</v>
      </c>
      <c r="N297" s="65">
        <v>26</v>
      </c>
      <c r="O297" s="64" t="s">
        <v>508</v>
      </c>
      <c r="P297" s="63" t="s">
        <v>1779</v>
      </c>
      <c r="Q297" s="70"/>
      <c r="R297" s="42" t="s">
        <v>1308</v>
      </c>
      <c r="S297" s="42" t="s">
        <v>1307</v>
      </c>
      <c r="T297" s="42" t="s">
        <v>1306</v>
      </c>
      <c r="U297" s="42" t="s">
        <v>1305</v>
      </c>
      <c r="V297" s="42" t="s">
        <v>1304</v>
      </c>
      <c r="W297" s="42" t="str">
        <f t="shared" si="9"/>
        <v>理科403</v>
      </c>
    </row>
    <row r="298" spans="1:23" ht="24.95" customHeight="1" x14ac:dyDescent="0.15">
      <c r="A298" s="41" t="str">
        <f t="shared" si="8"/>
        <v>011033</v>
      </c>
      <c r="B298" s="63" t="s">
        <v>1312</v>
      </c>
      <c r="C298" s="68" t="s">
        <v>1311</v>
      </c>
      <c r="D298" s="59">
        <v>33</v>
      </c>
      <c r="E298" s="59" t="s">
        <v>400</v>
      </c>
      <c r="F298" s="63" t="s">
        <v>420</v>
      </c>
      <c r="G298" s="68" t="s">
        <v>143</v>
      </c>
      <c r="H298" s="68">
        <v>32</v>
      </c>
      <c r="I298" s="63" t="s">
        <v>160</v>
      </c>
      <c r="J298" s="63" t="s">
        <v>557</v>
      </c>
      <c r="K298" s="79" t="s">
        <v>1362</v>
      </c>
      <c r="L298" s="64" t="s">
        <v>129</v>
      </c>
      <c r="M298" s="66" t="s">
        <v>451</v>
      </c>
      <c r="N298" s="65">
        <v>26</v>
      </c>
      <c r="O298" s="64" t="s">
        <v>508</v>
      </c>
      <c r="P298" s="63" t="s">
        <v>1779</v>
      </c>
      <c r="Q298" s="70"/>
      <c r="R298" s="42" t="s">
        <v>1308</v>
      </c>
      <c r="S298" s="42" t="s">
        <v>1307</v>
      </c>
      <c r="T298" s="42" t="s">
        <v>1306</v>
      </c>
      <c r="U298" s="42" t="s">
        <v>1305</v>
      </c>
      <c r="V298" s="42" t="s">
        <v>1304</v>
      </c>
      <c r="W298" s="42" t="str">
        <f t="shared" si="9"/>
        <v>理科503</v>
      </c>
    </row>
    <row r="299" spans="1:23" ht="24.95" customHeight="1" x14ac:dyDescent="0.15">
      <c r="A299" s="41" t="str">
        <f t="shared" si="8"/>
        <v>011034</v>
      </c>
      <c r="B299" s="63" t="s">
        <v>1312</v>
      </c>
      <c r="C299" s="68" t="s">
        <v>1311</v>
      </c>
      <c r="D299" s="59">
        <v>34</v>
      </c>
      <c r="E299" s="59" t="s">
        <v>400</v>
      </c>
      <c r="F299" s="63" t="s">
        <v>420</v>
      </c>
      <c r="G299" s="68" t="s">
        <v>137</v>
      </c>
      <c r="H299" s="68">
        <v>32</v>
      </c>
      <c r="I299" s="63" t="s">
        <v>160</v>
      </c>
      <c r="J299" s="63" t="s">
        <v>1224</v>
      </c>
      <c r="K299" s="79" t="s">
        <v>1361</v>
      </c>
      <c r="L299" s="64" t="s">
        <v>129</v>
      </c>
      <c r="M299" s="66" t="s">
        <v>451</v>
      </c>
      <c r="N299" s="65">
        <v>26</v>
      </c>
      <c r="O299" s="64" t="s">
        <v>508</v>
      </c>
      <c r="P299" s="63" t="s">
        <v>1779</v>
      </c>
      <c r="Q299" s="70"/>
      <c r="R299" s="42" t="s">
        <v>1308</v>
      </c>
      <c r="S299" s="42" t="s">
        <v>1307</v>
      </c>
      <c r="T299" s="42" t="s">
        <v>1306</v>
      </c>
      <c r="U299" s="42" t="s">
        <v>1305</v>
      </c>
      <c r="V299" s="42" t="s">
        <v>1304</v>
      </c>
      <c r="W299" s="42" t="str">
        <f t="shared" si="9"/>
        <v>理科603</v>
      </c>
    </row>
    <row r="300" spans="1:23" ht="24.95" customHeight="1" x14ac:dyDescent="0.15">
      <c r="A300" s="41" t="str">
        <f t="shared" si="8"/>
        <v>011035</v>
      </c>
      <c r="B300" s="63" t="s">
        <v>1312</v>
      </c>
      <c r="C300" s="68" t="s">
        <v>1311</v>
      </c>
      <c r="D300" s="59">
        <v>35</v>
      </c>
      <c r="E300" s="59" t="s">
        <v>400</v>
      </c>
      <c r="F300" s="63" t="s">
        <v>420</v>
      </c>
      <c r="G300" s="68" t="s">
        <v>217</v>
      </c>
      <c r="H300" s="68">
        <v>32</v>
      </c>
      <c r="I300" s="63" t="s">
        <v>646</v>
      </c>
      <c r="J300" s="63" t="s">
        <v>795</v>
      </c>
      <c r="K300" s="95" t="s">
        <v>1360</v>
      </c>
      <c r="L300" s="64" t="s">
        <v>1075</v>
      </c>
      <c r="M300" s="66" t="s">
        <v>451</v>
      </c>
      <c r="N300" s="65">
        <v>30</v>
      </c>
      <c r="O300" s="64" t="s">
        <v>485</v>
      </c>
      <c r="P300" s="63" t="s">
        <v>1779</v>
      </c>
      <c r="Q300" s="70"/>
      <c r="R300" s="42" t="s">
        <v>1308</v>
      </c>
      <c r="S300" s="42" t="s">
        <v>1307</v>
      </c>
      <c r="T300" s="42" t="s">
        <v>1306</v>
      </c>
      <c r="U300" s="42" t="s">
        <v>1305</v>
      </c>
      <c r="V300" s="42" t="s">
        <v>1304</v>
      </c>
      <c r="W300" s="42" t="str">
        <f t="shared" si="9"/>
        <v>生活105</v>
      </c>
    </row>
    <row r="301" spans="1:23" ht="24.95" customHeight="1" x14ac:dyDescent="0.15">
      <c r="A301" s="41" t="str">
        <f t="shared" si="8"/>
        <v>011036</v>
      </c>
      <c r="B301" s="63" t="s">
        <v>1312</v>
      </c>
      <c r="C301" s="68" t="s">
        <v>1311</v>
      </c>
      <c r="D301" s="59">
        <v>36</v>
      </c>
      <c r="E301" s="59" t="s">
        <v>400</v>
      </c>
      <c r="F301" s="63" t="s">
        <v>420</v>
      </c>
      <c r="G301" s="68" t="s">
        <v>217</v>
      </c>
      <c r="H301" s="68">
        <v>32</v>
      </c>
      <c r="I301" s="63" t="s">
        <v>646</v>
      </c>
      <c r="J301" s="63" t="s">
        <v>702</v>
      </c>
      <c r="K301" s="95" t="s">
        <v>1712</v>
      </c>
      <c r="L301" s="64" t="s">
        <v>129</v>
      </c>
      <c r="M301" s="66" t="s">
        <v>451</v>
      </c>
      <c r="N301" s="65">
        <v>30</v>
      </c>
      <c r="O301" s="64" t="s">
        <v>485</v>
      </c>
      <c r="P301" s="63" t="s">
        <v>1779</v>
      </c>
      <c r="Q301" s="70"/>
      <c r="R301" s="42" t="s">
        <v>1308</v>
      </c>
      <c r="S301" s="42" t="s">
        <v>1307</v>
      </c>
      <c r="T301" s="42" t="s">
        <v>1306</v>
      </c>
      <c r="U301" s="42" t="s">
        <v>1305</v>
      </c>
      <c r="V301" s="42" t="s">
        <v>1304</v>
      </c>
      <c r="W301" s="42" t="str">
        <f t="shared" si="9"/>
        <v>生活106</v>
      </c>
    </row>
    <row r="302" spans="1:23" ht="24.95" customHeight="1" x14ac:dyDescent="0.15">
      <c r="A302" s="41" t="str">
        <f t="shared" si="8"/>
        <v>011037</v>
      </c>
      <c r="B302" s="63" t="s">
        <v>1312</v>
      </c>
      <c r="C302" s="68" t="s">
        <v>1311</v>
      </c>
      <c r="D302" s="59">
        <v>37</v>
      </c>
      <c r="E302" s="59" t="s">
        <v>400</v>
      </c>
      <c r="F302" s="63" t="s">
        <v>420</v>
      </c>
      <c r="G302" s="68" t="s">
        <v>143</v>
      </c>
      <c r="H302" s="68">
        <v>32</v>
      </c>
      <c r="I302" s="63" t="s">
        <v>135</v>
      </c>
      <c r="J302" s="66" t="s">
        <v>542</v>
      </c>
      <c r="K302" s="79" t="s">
        <v>1359</v>
      </c>
      <c r="L302" s="64" t="s">
        <v>1358</v>
      </c>
      <c r="M302" s="66" t="s">
        <v>451</v>
      </c>
      <c r="N302" s="65">
        <v>26</v>
      </c>
      <c r="O302" s="64" t="s">
        <v>485</v>
      </c>
      <c r="P302" s="63" t="s">
        <v>1779</v>
      </c>
      <c r="Q302" s="70"/>
      <c r="R302" s="42" t="s">
        <v>1308</v>
      </c>
      <c r="S302" s="42" t="s">
        <v>1307</v>
      </c>
      <c r="T302" s="42" t="s">
        <v>1306</v>
      </c>
      <c r="U302" s="42" t="s">
        <v>1305</v>
      </c>
      <c r="V302" s="42" t="s">
        <v>1304</v>
      </c>
      <c r="W302" s="42" t="str">
        <f t="shared" si="9"/>
        <v>英語504</v>
      </c>
    </row>
    <row r="303" spans="1:23" ht="24.95" customHeight="1" x14ac:dyDescent="0.15">
      <c r="A303" s="41" t="str">
        <f t="shared" si="8"/>
        <v>011038</v>
      </c>
      <c r="B303" s="63" t="s">
        <v>1312</v>
      </c>
      <c r="C303" s="68" t="s">
        <v>1311</v>
      </c>
      <c r="D303" s="59">
        <v>38</v>
      </c>
      <c r="E303" s="59" t="s">
        <v>400</v>
      </c>
      <c r="F303" s="63" t="s">
        <v>420</v>
      </c>
      <c r="G303" s="68" t="s">
        <v>137</v>
      </c>
      <c r="H303" s="68">
        <v>32</v>
      </c>
      <c r="I303" s="63" t="s">
        <v>135</v>
      </c>
      <c r="J303" s="63" t="s">
        <v>766</v>
      </c>
      <c r="K303" s="79" t="s">
        <v>1357</v>
      </c>
      <c r="L303" s="64" t="s">
        <v>1356</v>
      </c>
      <c r="M303" s="66" t="s">
        <v>451</v>
      </c>
      <c r="N303" s="65">
        <v>26</v>
      </c>
      <c r="O303" s="64" t="s">
        <v>485</v>
      </c>
      <c r="P303" s="63" t="s">
        <v>1779</v>
      </c>
      <c r="Q303" s="70"/>
      <c r="R303" s="42" t="s">
        <v>1308</v>
      </c>
      <c r="S303" s="42" t="s">
        <v>1307</v>
      </c>
      <c r="T303" s="42" t="s">
        <v>1306</v>
      </c>
      <c r="U303" s="42" t="s">
        <v>1305</v>
      </c>
      <c r="V303" s="42" t="s">
        <v>1304</v>
      </c>
      <c r="W303" s="42" t="str">
        <f t="shared" si="9"/>
        <v>英語604</v>
      </c>
    </row>
    <row r="304" spans="1:23" ht="24.95" customHeight="1" x14ac:dyDescent="0.15">
      <c r="A304" s="41" t="str">
        <f t="shared" si="8"/>
        <v>011039</v>
      </c>
      <c r="B304" s="63" t="s">
        <v>1312</v>
      </c>
      <c r="C304" s="68" t="s">
        <v>1311</v>
      </c>
      <c r="D304" s="59">
        <v>39</v>
      </c>
      <c r="E304" s="59" t="s">
        <v>400</v>
      </c>
      <c r="F304" s="63" t="s">
        <v>420</v>
      </c>
      <c r="G304" s="68" t="s">
        <v>158</v>
      </c>
      <c r="H304" s="68">
        <v>32</v>
      </c>
      <c r="I304" s="63" t="s">
        <v>145</v>
      </c>
      <c r="J304" s="63" t="s">
        <v>1065</v>
      </c>
      <c r="K304" s="79" t="s">
        <v>1713</v>
      </c>
      <c r="L304" s="64" t="s">
        <v>1075</v>
      </c>
      <c r="M304" s="66" t="s">
        <v>451</v>
      </c>
      <c r="N304" s="65">
        <v>30</v>
      </c>
      <c r="O304" s="64" t="s">
        <v>508</v>
      </c>
      <c r="P304" s="63" t="s">
        <v>1779</v>
      </c>
      <c r="Q304" s="70" t="s">
        <v>1355</v>
      </c>
      <c r="R304" s="42" t="s">
        <v>1308</v>
      </c>
      <c r="S304" s="42" t="s">
        <v>1307</v>
      </c>
      <c r="T304" s="42" t="s">
        <v>1306</v>
      </c>
      <c r="U304" s="42" t="s">
        <v>1305</v>
      </c>
      <c r="V304" s="42" t="s">
        <v>1304</v>
      </c>
      <c r="W304" s="42" t="str">
        <f t="shared" si="9"/>
        <v>道徳102</v>
      </c>
    </row>
    <row r="305" spans="1:23" ht="24.95" customHeight="1" x14ac:dyDescent="0.15">
      <c r="A305" s="41" t="str">
        <f t="shared" si="8"/>
        <v>011040</v>
      </c>
      <c r="B305" s="63" t="s">
        <v>1312</v>
      </c>
      <c r="C305" s="68" t="s">
        <v>1311</v>
      </c>
      <c r="D305" s="59">
        <v>40</v>
      </c>
      <c r="E305" s="59" t="s">
        <v>400</v>
      </c>
      <c r="F305" s="63" t="s">
        <v>420</v>
      </c>
      <c r="G305" s="68" t="s">
        <v>158</v>
      </c>
      <c r="H305" s="68">
        <v>32</v>
      </c>
      <c r="I305" s="63" t="s">
        <v>145</v>
      </c>
      <c r="J305" s="63" t="s">
        <v>721</v>
      </c>
      <c r="K305" s="79" t="s">
        <v>1714</v>
      </c>
      <c r="L305" s="64">
        <v>1</v>
      </c>
      <c r="M305" s="66" t="s">
        <v>451</v>
      </c>
      <c r="N305" s="65">
        <v>30</v>
      </c>
      <c r="O305" s="64" t="s">
        <v>508</v>
      </c>
      <c r="P305" s="63" t="s">
        <v>1779</v>
      </c>
      <c r="Q305" s="70" t="s">
        <v>1715</v>
      </c>
      <c r="R305" s="42" t="s">
        <v>1308</v>
      </c>
      <c r="S305" s="42" t="s">
        <v>1307</v>
      </c>
      <c r="T305" s="42" t="s">
        <v>1306</v>
      </c>
      <c r="U305" s="42" t="s">
        <v>1305</v>
      </c>
      <c r="V305" s="42" t="s">
        <v>1304</v>
      </c>
      <c r="W305" s="42" t="str">
        <f t="shared" si="9"/>
        <v>道徳103</v>
      </c>
    </row>
    <row r="306" spans="1:23" ht="24.95" customHeight="1" x14ac:dyDescent="0.15">
      <c r="A306" s="41" t="str">
        <f t="shared" si="8"/>
        <v>011041</v>
      </c>
      <c r="B306" s="63" t="s">
        <v>1312</v>
      </c>
      <c r="C306" s="68" t="s">
        <v>1311</v>
      </c>
      <c r="D306" s="59">
        <v>41</v>
      </c>
      <c r="E306" s="59" t="s">
        <v>400</v>
      </c>
      <c r="F306" s="63" t="s">
        <v>420</v>
      </c>
      <c r="G306" s="68" t="s">
        <v>155</v>
      </c>
      <c r="H306" s="68">
        <v>32</v>
      </c>
      <c r="I306" s="63" t="s">
        <v>145</v>
      </c>
      <c r="J306" s="63" t="s">
        <v>1063</v>
      </c>
      <c r="K306" s="79" t="s">
        <v>1716</v>
      </c>
      <c r="L306" s="64" t="s">
        <v>1075</v>
      </c>
      <c r="M306" s="66" t="s">
        <v>451</v>
      </c>
      <c r="N306" s="65">
        <v>30</v>
      </c>
      <c r="O306" s="64" t="s">
        <v>508</v>
      </c>
      <c r="P306" s="63" t="s">
        <v>1779</v>
      </c>
      <c r="Q306" s="70" t="s">
        <v>1354</v>
      </c>
      <c r="R306" s="42" t="s">
        <v>1308</v>
      </c>
      <c r="S306" s="42" t="s">
        <v>1307</v>
      </c>
      <c r="T306" s="42" t="s">
        <v>1306</v>
      </c>
      <c r="U306" s="42" t="s">
        <v>1305</v>
      </c>
      <c r="V306" s="42" t="s">
        <v>1304</v>
      </c>
      <c r="W306" s="42" t="str">
        <f t="shared" si="9"/>
        <v>道徳202</v>
      </c>
    </row>
    <row r="307" spans="1:23" ht="24.95" customHeight="1" x14ac:dyDescent="0.15">
      <c r="A307" s="41" t="str">
        <f t="shared" si="8"/>
        <v>011042</v>
      </c>
      <c r="B307" s="63" t="s">
        <v>1312</v>
      </c>
      <c r="C307" s="68" t="s">
        <v>1311</v>
      </c>
      <c r="D307" s="59">
        <v>42</v>
      </c>
      <c r="E307" s="59" t="s">
        <v>400</v>
      </c>
      <c r="F307" s="63" t="s">
        <v>420</v>
      </c>
      <c r="G307" s="68" t="s">
        <v>155</v>
      </c>
      <c r="H307" s="68">
        <v>32</v>
      </c>
      <c r="I307" s="63" t="s">
        <v>145</v>
      </c>
      <c r="J307" s="63" t="s">
        <v>1242</v>
      </c>
      <c r="K307" s="79" t="s">
        <v>1717</v>
      </c>
      <c r="L307" s="64">
        <v>1</v>
      </c>
      <c r="M307" s="66" t="s">
        <v>451</v>
      </c>
      <c r="N307" s="65">
        <v>30</v>
      </c>
      <c r="O307" s="64" t="s">
        <v>508</v>
      </c>
      <c r="P307" s="63" t="s">
        <v>1779</v>
      </c>
      <c r="Q307" s="70" t="s">
        <v>1801</v>
      </c>
      <c r="R307" s="42" t="s">
        <v>1308</v>
      </c>
      <c r="S307" s="42" t="s">
        <v>1307</v>
      </c>
      <c r="T307" s="42" t="s">
        <v>1306</v>
      </c>
      <c r="U307" s="42" t="s">
        <v>1305</v>
      </c>
      <c r="V307" s="42" t="s">
        <v>1304</v>
      </c>
      <c r="W307" s="42" t="str">
        <f t="shared" si="9"/>
        <v>道徳203</v>
      </c>
    </row>
    <row r="308" spans="1:23" ht="24.95" customHeight="1" x14ac:dyDescent="0.15">
      <c r="A308" s="41" t="str">
        <f t="shared" si="8"/>
        <v>011043</v>
      </c>
      <c r="B308" s="63" t="s">
        <v>1312</v>
      </c>
      <c r="C308" s="68" t="s">
        <v>1311</v>
      </c>
      <c r="D308" s="59">
        <v>43</v>
      </c>
      <c r="E308" s="59" t="s">
        <v>400</v>
      </c>
      <c r="F308" s="63" t="s">
        <v>420</v>
      </c>
      <c r="G308" s="68" t="s">
        <v>152</v>
      </c>
      <c r="H308" s="68">
        <v>32</v>
      </c>
      <c r="I308" s="63" t="s">
        <v>145</v>
      </c>
      <c r="J308" s="63" t="s">
        <v>939</v>
      </c>
      <c r="K308" s="79" t="s">
        <v>1718</v>
      </c>
      <c r="L308" s="64" t="s">
        <v>1075</v>
      </c>
      <c r="M308" s="66" t="s">
        <v>451</v>
      </c>
      <c r="N308" s="65">
        <v>30</v>
      </c>
      <c r="O308" s="64" t="s">
        <v>508</v>
      </c>
      <c r="P308" s="63" t="s">
        <v>1779</v>
      </c>
      <c r="Q308" s="70" t="s">
        <v>1353</v>
      </c>
      <c r="R308" s="42" t="s">
        <v>1308</v>
      </c>
      <c r="S308" s="42" t="s">
        <v>1307</v>
      </c>
      <c r="T308" s="42" t="s">
        <v>1306</v>
      </c>
      <c r="U308" s="42" t="s">
        <v>1305</v>
      </c>
      <c r="V308" s="42" t="s">
        <v>1304</v>
      </c>
      <c r="W308" s="42" t="str">
        <f t="shared" si="9"/>
        <v>道徳302</v>
      </c>
    </row>
    <row r="309" spans="1:23" ht="24.95" customHeight="1" x14ac:dyDescent="0.15">
      <c r="A309" s="41" t="str">
        <f t="shared" si="8"/>
        <v>011044</v>
      </c>
      <c r="B309" s="63" t="s">
        <v>1312</v>
      </c>
      <c r="C309" s="68" t="s">
        <v>1311</v>
      </c>
      <c r="D309" s="59">
        <v>44</v>
      </c>
      <c r="E309" s="59" t="s">
        <v>400</v>
      </c>
      <c r="F309" s="63" t="s">
        <v>420</v>
      </c>
      <c r="G309" s="68" t="s">
        <v>152</v>
      </c>
      <c r="H309" s="68">
        <v>32</v>
      </c>
      <c r="I309" s="63" t="s">
        <v>145</v>
      </c>
      <c r="J309" s="63" t="s">
        <v>559</v>
      </c>
      <c r="K309" s="79" t="s">
        <v>1352</v>
      </c>
      <c r="L309" s="64">
        <v>1</v>
      </c>
      <c r="M309" s="66" t="s">
        <v>451</v>
      </c>
      <c r="N309" s="65">
        <v>30</v>
      </c>
      <c r="O309" s="64" t="s">
        <v>508</v>
      </c>
      <c r="P309" s="63" t="s">
        <v>1779</v>
      </c>
      <c r="Q309" s="70" t="s">
        <v>1351</v>
      </c>
      <c r="R309" s="42" t="s">
        <v>1308</v>
      </c>
      <c r="S309" s="42" t="s">
        <v>1307</v>
      </c>
      <c r="T309" s="42" t="s">
        <v>1306</v>
      </c>
      <c r="U309" s="42" t="s">
        <v>1305</v>
      </c>
      <c r="V309" s="42" t="s">
        <v>1304</v>
      </c>
      <c r="W309" s="42" t="str">
        <f t="shared" si="9"/>
        <v>道徳303</v>
      </c>
    </row>
    <row r="310" spans="1:23" ht="24.95" customHeight="1" x14ac:dyDescent="0.15">
      <c r="A310" s="41" t="str">
        <f t="shared" si="8"/>
        <v>011045</v>
      </c>
      <c r="B310" s="63" t="s">
        <v>1312</v>
      </c>
      <c r="C310" s="68" t="s">
        <v>1311</v>
      </c>
      <c r="D310" s="59">
        <v>45</v>
      </c>
      <c r="E310" s="59" t="s">
        <v>400</v>
      </c>
      <c r="F310" s="63" t="s">
        <v>420</v>
      </c>
      <c r="G310" s="68" t="s">
        <v>149</v>
      </c>
      <c r="H310" s="68">
        <v>32</v>
      </c>
      <c r="I310" s="63" t="s">
        <v>145</v>
      </c>
      <c r="J310" s="63" t="s">
        <v>1060</v>
      </c>
      <c r="K310" s="79" t="s">
        <v>1350</v>
      </c>
      <c r="L310" s="64" t="s">
        <v>1075</v>
      </c>
      <c r="M310" s="66" t="s">
        <v>451</v>
      </c>
      <c r="N310" s="65">
        <v>26</v>
      </c>
      <c r="O310" s="64" t="s">
        <v>508</v>
      </c>
      <c r="P310" s="63" t="s">
        <v>1779</v>
      </c>
      <c r="Q310" s="70" t="s">
        <v>1349</v>
      </c>
      <c r="R310" s="42" t="s">
        <v>1308</v>
      </c>
      <c r="S310" s="42" t="s">
        <v>1307</v>
      </c>
      <c r="T310" s="42" t="s">
        <v>1306</v>
      </c>
      <c r="U310" s="42" t="s">
        <v>1305</v>
      </c>
      <c r="V310" s="42" t="s">
        <v>1304</v>
      </c>
      <c r="W310" s="42" t="str">
        <f t="shared" si="9"/>
        <v>道徳402</v>
      </c>
    </row>
    <row r="311" spans="1:23" ht="24.95" customHeight="1" x14ac:dyDescent="0.15">
      <c r="A311" s="41" t="str">
        <f t="shared" si="8"/>
        <v>011046</v>
      </c>
      <c r="B311" s="63" t="s">
        <v>1312</v>
      </c>
      <c r="C311" s="68" t="s">
        <v>1311</v>
      </c>
      <c r="D311" s="59">
        <v>46</v>
      </c>
      <c r="E311" s="59" t="s">
        <v>400</v>
      </c>
      <c r="F311" s="63" t="s">
        <v>420</v>
      </c>
      <c r="G311" s="68" t="s">
        <v>149</v>
      </c>
      <c r="H311" s="68">
        <v>32</v>
      </c>
      <c r="I311" s="63" t="s">
        <v>145</v>
      </c>
      <c r="J311" s="63" t="s">
        <v>1229</v>
      </c>
      <c r="K311" s="79" t="s">
        <v>1719</v>
      </c>
      <c r="L311" s="64">
        <v>1</v>
      </c>
      <c r="M311" s="66" t="s">
        <v>451</v>
      </c>
      <c r="N311" s="65">
        <v>26</v>
      </c>
      <c r="O311" s="64" t="s">
        <v>508</v>
      </c>
      <c r="P311" s="63" t="s">
        <v>1779</v>
      </c>
      <c r="Q311" s="70" t="s">
        <v>1349</v>
      </c>
      <c r="R311" s="42" t="s">
        <v>1308</v>
      </c>
      <c r="S311" s="42" t="s">
        <v>1307</v>
      </c>
      <c r="T311" s="42" t="s">
        <v>1306</v>
      </c>
      <c r="U311" s="42" t="s">
        <v>1305</v>
      </c>
      <c r="V311" s="42" t="s">
        <v>1304</v>
      </c>
      <c r="W311" s="42" t="str">
        <f t="shared" si="9"/>
        <v>道徳403</v>
      </c>
    </row>
    <row r="312" spans="1:23" ht="24.95" customHeight="1" x14ac:dyDescent="0.15">
      <c r="A312" s="41" t="str">
        <f t="shared" si="8"/>
        <v>011047</v>
      </c>
      <c r="B312" s="63" t="s">
        <v>1312</v>
      </c>
      <c r="C312" s="68" t="s">
        <v>1311</v>
      </c>
      <c r="D312" s="59">
        <v>47</v>
      </c>
      <c r="E312" s="59" t="s">
        <v>400</v>
      </c>
      <c r="F312" s="63" t="s">
        <v>420</v>
      </c>
      <c r="G312" s="68" t="s">
        <v>143</v>
      </c>
      <c r="H312" s="68">
        <v>32</v>
      </c>
      <c r="I312" s="63" t="s">
        <v>145</v>
      </c>
      <c r="J312" s="63" t="s">
        <v>1058</v>
      </c>
      <c r="K312" s="79" t="s">
        <v>1348</v>
      </c>
      <c r="L312" s="64" t="s">
        <v>1075</v>
      </c>
      <c r="M312" s="66" t="s">
        <v>451</v>
      </c>
      <c r="N312" s="65">
        <v>26</v>
      </c>
      <c r="O312" s="64" t="s">
        <v>508</v>
      </c>
      <c r="P312" s="63" t="s">
        <v>1779</v>
      </c>
      <c r="Q312" s="70" t="s">
        <v>1694</v>
      </c>
      <c r="R312" s="42" t="s">
        <v>1308</v>
      </c>
      <c r="S312" s="42" t="s">
        <v>1307</v>
      </c>
      <c r="T312" s="42" t="s">
        <v>1306</v>
      </c>
      <c r="U312" s="42" t="s">
        <v>1305</v>
      </c>
      <c r="V312" s="42" t="s">
        <v>1304</v>
      </c>
      <c r="W312" s="42" t="str">
        <f t="shared" si="9"/>
        <v>道徳502</v>
      </c>
    </row>
    <row r="313" spans="1:23" ht="24.95" customHeight="1" x14ac:dyDescent="0.15">
      <c r="A313" s="41" t="str">
        <f t="shared" si="8"/>
        <v>011048</v>
      </c>
      <c r="B313" s="63" t="s">
        <v>1312</v>
      </c>
      <c r="C313" s="68" t="s">
        <v>1311</v>
      </c>
      <c r="D313" s="59">
        <v>48</v>
      </c>
      <c r="E313" s="59" t="s">
        <v>400</v>
      </c>
      <c r="F313" s="63" t="s">
        <v>420</v>
      </c>
      <c r="G313" s="68" t="s">
        <v>143</v>
      </c>
      <c r="H313" s="68">
        <v>32</v>
      </c>
      <c r="I313" s="63" t="s">
        <v>145</v>
      </c>
      <c r="J313" s="63" t="s">
        <v>557</v>
      </c>
      <c r="K313" s="79" t="s">
        <v>1720</v>
      </c>
      <c r="L313" s="64">
        <v>1</v>
      </c>
      <c r="M313" s="66" t="s">
        <v>451</v>
      </c>
      <c r="N313" s="65">
        <v>26</v>
      </c>
      <c r="O313" s="64" t="s">
        <v>508</v>
      </c>
      <c r="P313" s="63" t="s">
        <v>1779</v>
      </c>
      <c r="Q313" s="70" t="s">
        <v>1695</v>
      </c>
      <c r="R313" s="42" t="s">
        <v>1308</v>
      </c>
      <c r="S313" s="42" t="s">
        <v>1307</v>
      </c>
      <c r="T313" s="42" t="s">
        <v>1306</v>
      </c>
      <c r="U313" s="42" t="s">
        <v>1305</v>
      </c>
      <c r="V313" s="42" t="s">
        <v>1304</v>
      </c>
      <c r="W313" s="42" t="str">
        <f t="shared" si="9"/>
        <v>道徳503</v>
      </c>
    </row>
    <row r="314" spans="1:23" ht="24.95" customHeight="1" x14ac:dyDescent="0.15">
      <c r="A314" s="41" t="str">
        <f t="shared" si="8"/>
        <v>011049</v>
      </c>
      <c r="B314" s="63" t="s">
        <v>1312</v>
      </c>
      <c r="C314" s="68" t="s">
        <v>1311</v>
      </c>
      <c r="D314" s="59">
        <v>49</v>
      </c>
      <c r="E314" s="59" t="s">
        <v>400</v>
      </c>
      <c r="F314" s="63" t="s">
        <v>420</v>
      </c>
      <c r="G314" s="68" t="s">
        <v>137</v>
      </c>
      <c r="H314" s="68">
        <v>32</v>
      </c>
      <c r="I314" s="63" t="s">
        <v>145</v>
      </c>
      <c r="J314" s="63" t="s">
        <v>1056</v>
      </c>
      <c r="K314" s="79" t="s">
        <v>1347</v>
      </c>
      <c r="L314" s="64" t="s">
        <v>1075</v>
      </c>
      <c r="M314" s="66" t="s">
        <v>451</v>
      </c>
      <c r="N314" s="65">
        <v>26</v>
      </c>
      <c r="O314" s="64" t="s">
        <v>508</v>
      </c>
      <c r="P314" s="63" t="s">
        <v>1779</v>
      </c>
      <c r="Q314" s="70" t="s">
        <v>1696</v>
      </c>
      <c r="R314" s="42" t="s">
        <v>1308</v>
      </c>
      <c r="S314" s="42" t="s">
        <v>1307</v>
      </c>
      <c r="T314" s="42" t="s">
        <v>1306</v>
      </c>
      <c r="U314" s="42" t="s">
        <v>1305</v>
      </c>
      <c r="V314" s="42" t="s">
        <v>1304</v>
      </c>
      <c r="W314" s="42" t="str">
        <f t="shared" si="9"/>
        <v>道徳602</v>
      </c>
    </row>
    <row r="315" spans="1:23" ht="24.95" customHeight="1" x14ac:dyDescent="0.15">
      <c r="A315" s="41" t="str">
        <f t="shared" si="8"/>
        <v>011050</v>
      </c>
      <c r="B315" s="63" t="s">
        <v>1312</v>
      </c>
      <c r="C315" s="68" t="s">
        <v>1311</v>
      </c>
      <c r="D315" s="59">
        <v>50</v>
      </c>
      <c r="E315" s="59" t="s">
        <v>400</v>
      </c>
      <c r="F315" s="63" t="s">
        <v>420</v>
      </c>
      <c r="G315" s="68" t="s">
        <v>137</v>
      </c>
      <c r="H315" s="68">
        <v>32</v>
      </c>
      <c r="I315" s="63" t="s">
        <v>145</v>
      </c>
      <c r="J315" s="63" t="s">
        <v>1224</v>
      </c>
      <c r="K315" s="79" t="s">
        <v>1346</v>
      </c>
      <c r="L315" s="64">
        <v>1</v>
      </c>
      <c r="M315" s="66" t="s">
        <v>451</v>
      </c>
      <c r="N315" s="65">
        <v>26</v>
      </c>
      <c r="O315" s="64" t="s">
        <v>508</v>
      </c>
      <c r="P315" s="63" t="s">
        <v>1779</v>
      </c>
      <c r="Q315" s="70" t="s">
        <v>1697</v>
      </c>
      <c r="R315" s="42" t="s">
        <v>1308</v>
      </c>
      <c r="S315" s="42" t="s">
        <v>1307</v>
      </c>
      <c r="T315" s="42" t="s">
        <v>1306</v>
      </c>
      <c r="U315" s="42" t="s">
        <v>1305</v>
      </c>
      <c r="V315" s="42" t="s">
        <v>1304</v>
      </c>
      <c r="W315" s="42" t="str">
        <f t="shared" si="9"/>
        <v>道徳603</v>
      </c>
    </row>
    <row r="316" spans="1:23" ht="24.95" customHeight="1" x14ac:dyDescent="0.15">
      <c r="A316" s="41" t="str">
        <f t="shared" si="8"/>
        <v>011051</v>
      </c>
      <c r="B316" s="64" t="s">
        <v>1312</v>
      </c>
      <c r="C316" s="63" t="s">
        <v>1311</v>
      </c>
      <c r="D316" s="59">
        <v>51</v>
      </c>
      <c r="E316" s="59" t="s">
        <v>400</v>
      </c>
      <c r="F316" s="63" t="s">
        <v>1780</v>
      </c>
      <c r="G316" s="63" t="s">
        <v>217</v>
      </c>
      <c r="H316" s="63">
        <v>31</v>
      </c>
      <c r="I316" s="63" t="s">
        <v>646</v>
      </c>
      <c r="J316" s="63">
        <v>135</v>
      </c>
      <c r="K316" s="80" t="s">
        <v>1345</v>
      </c>
      <c r="L316" s="63">
        <v>1</v>
      </c>
      <c r="M316" s="63" t="s">
        <v>451</v>
      </c>
      <c r="N316" s="63" t="s">
        <v>489</v>
      </c>
      <c r="O316" s="64" t="s">
        <v>397</v>
      </c>
      <c r="P316" s="64" t="s">
        <v>484</v>
      </c>
      <c r="Q316" s="70"/>
      <c r="R316" s="42" t="s">
        <v>1308</v>
      </c>
      <c r="S316" s="42" t="s">
        <v>1307</v>
      </c>
      <c r="T316" s="42" t="s">
        <v>1306</v>
      </c>
      <c r="U316" s="42" t="s">
        <v>1305</v>
      </c>
      <c r="V316" s="42" t="s">
        <v>1304</v>
      </c>
      <c r="W316" s="42" t="str">
        <f t="shared" si="9"/>
        <v>生活135</v>
      </c>
    </row>
    <row r="317" spans="1:23" ht="24.95" customHeight="1" x14ac:dyDescent="0.15">
      <c r="A317" s="41" t="str">
        <f t="shared" si="8"/>
        <v>011052</v>
      </c>
      <c r="B317" s="64" t="s">
        <v>1312</v>
      </c>
      <c r="C317" s="63" t="s">
        <v>1311</v>
      </c>
      <c r="D317" s="59">
        <v>52</v>
      </c>
      <c r="E317" s="59" t="s">
        <v>400</v>
      </c>
      <c r="F317" s="63" t="s">
        <v>1780</v>
      </c>
      <c r="G317" s="63" t="s">
        <v>217</v>
      </c>
      <c r="H317" s="63">
        <v>31</v>
      </c>
      <c r="I317" s="63" t="s">
        <v>646</v>
      </c>
      <c r="J317" s="63">
        <v>136</v>
      </c>
      <c r="K317" s="80" t="s">
        <v>1344</v>
      </c>
      <c r="L317" s="63">
        <v>1</v>
      </c>
      <c r="M317" s="63" t="s">
        <v>451</v>
      </c>
      <c r="N317" s="63" t="s">
        <v>489</v>
      </c>
      <c r="O317" s="64" t="s">
        <v>397</v>
      </c>
      <c r="P317" s="64" t="s">
        <v>484</v>
      </c>
      <c r="Q317" s="70"/>
      <c r="R317" s="42" t="s">
        <v>1308</v>
      </c>
      <c r="S317" s="42" t="s">
        <v>1307</v>
      </c>
      <c r="T317" s="42" t="s">
        <v>1306</v>
      </c>
      <c r="U317" s="42" t="s">
        <v>1305</v>
      </c>
      <c r="V317" s="42" t="s">
        <v>1304</v>
      </c>
      <c r="W317" s="42" t="str">
        <f t="shared" si="9"/>
        <v>生活136</v>
      </c>
    </row>
    <row r="318" spans="1:23" ht="24.95" customHeight="1" x14ac:dyDescent="0.15">
      <c r="A318" s="41" t="str">
        <f t="shared" si="8"/>
        <v>011053</v>
      </c>
      <c r="B318" s="62" t="s">
        <v>1312</v>
      </c>
      <c r="C318" s="61" t="s">
        <v>1311</v>
      </c>
      <c r="D318" s="59">
        <v>53</v>
      </c>
      <c r="E318" s="59" t="s">
        <v>400</v>
      </c>
      <c r="F318" s="51" t="s">
        <v>337</v>
      </c>
      <c r="G318" s="58" t="s">
        <v>158</v>
      </c>
      <c r="H318" s="57">
        <v>32</v>
      </c>
      <c r="I318" s="57" t="s">
        <v>177</v>
      </c>
      <c r="J318" s="57" t="s">
        <v>478</v>
      </c>
      <c r="K318" s="56" t="s">
        <v>1343</v>
      </c>
      <c r="L318" s="54">
        <v>4</v>
      </c>
      <c r="M318" s="55" t="s">
        <v>399</v>
      </c>
      <c r="N318" s="54" t="s">
        <v>398</v>
      </c>
      <c r="O318" s="53" t="s">
        <v>397</v>
      </c>
      <c r="P318" s="52" t="s">
        <v>407</v>
      </c>
      <c r="Q318" s="70"/>
      <c r="R318" s="42" t="s">
        <v>1308</v>
      </c>
      <c r="S318" s="42" t="s">
        <v>1307</v>
      </c>
      <c r="T318" s="42" t="s">
        <v>1306</v>
      </c>
      <c r="U318" s="42" t="s">
        <v>1305</v>
      </c>
      <c r="V318" s="42" t="s">
        <v>1304</v>
      </c>
      <c r="W318" s="42" t="str">
        <f t="shared" si="9"/>
        <v>国語728</v>
      </c>
    </row>
    <row r="319" spans="1:23" ht="24.95" customHeight="1" x14ac:dyDescent="0.15">
      <c r="A319" s="41" t="str">
        <f t="shared" si="8"/>
        <v>011054</v>
      </c>
      <c r="B319" s="62" t="s">
        <v>1312</v>
      </c>
      <c r="C319" s="61" t="s">
        <v>1311</v>
      </c>
      <c r="D319" s="59">
        <v>54</v>
      </c>
      <c r="E319" s="59" t="s">
        <v>400</v>
      </c>
      <c r="F319" s="51" t="s">
        <v>337</v>
      </c>
      <c r="G319" s="58" t="s">
        <v>158</v>
      </c>
      <c r="H319" s="57">
        <v>32</v>
      </c>
      <c r="I319" s="57" t="s">
        <v>177</v>
      </c>
      <c r="J319" s="57">
        <v>728</v>
      </c>
      <c r="K319" s="56" t="s">
        <v>1342</v>
      </c>
      <c r="L319" s="54">
        <v>4</v>
      </c>
      <c r="M319" s="55" t="s">
        <v>451</v>
      </c>
      <c r="N319" s="54" t="s">
        <v>450</v>
      </c>
      <c r="O319" s="53" t="s">
        <v>397</v>
      </c>
      <c r="P319" s="52" t="s">
        <v>407</v>
      </c>
      <c r="Q319" s="70"/>
      <c r="R319" s="42" t="s">
        <v>1308</v>
      </c>
      <c r="S319" s="42" t="s">
        <v>1307</v>
      </c>
      <c r="T319" s="42" t="s">
        <v>1306</v>
      </c>
      <c r="U319" s="42" t="s">
        <v>1305</v>
      </c>
      <c r="V319" s="42" t="s">
        <v>1304</v>
      </c>
      <c r="W319" s="42" t="str">
        <f t="shared" si="9"/>
        <v>国語728</v>
      </c>
    </row>
    <row r="320" spans="1:23" ht="24.95" customHeight="1" x14ac:dyDescent="0.15">
      <c r="A320" s="41" t="str">
        <f t="shared" si="8"/>
        <v>011055</v>
      </c>
      <c r="B320" s="62" t="s">
        <v>1312</v>
      </c>
      <c r="C320" s="61" t="s">
        <v>1311</v>
      </c>
      <c r="D320" s="59">
        <v>55</v>
      </c>
      <c r="E320" s="59" t="s">
        <v>400</v>
      </c>
      <c r="F320" s="51" t="s">
        <v>337</v>
      </c>
      <c r="G320" s="58" t="s">
        <v>155</v>
      </c>
      <c r="H320" s="57">
        <v>32</v>
      </c>
      <c r="I320" s="57" t="s">
        <v>177</v>
      </c>
      <c r="J320" s="57" t="s">
        <v>596</v>
      </c>
      <c r="K320" s="56" t="s">
        <v>1341</v>
      </c>
      <c r="L320" s="54">
        <v>4</v>
      </c>
      <c r="M320" s="55" t="s">
        <v>399</v>
      </c>
      <c r="N320" s="54" t="s">
        <v>398</v>
      </c>
      <c r="O320" s="53" t="s">
        <v>397</v>
      </c>
      <c r="P320" s="52" t="s">
        <v>407</v>
      </c>
      <c r="Q320" s="70"/>
      <c r="R320" s="42" t="s">
        <v>1308</v>
      </c>
      <c r="S320" s="42" t="s">
        <v>1307</v>
      </c>
      <c r="T320" s="42" t="s">
        <v>1306</v>
      </c>
      <c r="U320" s="42" t="s">
        <v>1305</v>
      </c>
      <c r="V320" s="42" t="s">
        <v>1304</v>
      </c>
      <c r="W320" s="42" t="str">
        <f t="shared" si="9"/>
        <v>国語828</v>
      </c>
    </row>
    <row r="321" spans="1:23" ht="24.95" customHeight="1" x14ac:dyDescent="0.15">
      <c r="A321" s="41" t="str">
        <f t="shared" si="8"/>
        <v>011056</v>
      </c>
      <c r="B321" s="62" t="s">
        <v>1312</v>
      </c>
      <c r="C321" s="61" t="s">
        <v>1311</v>
      </c>
      <c r="D321" s="59">
        <v>56</v>
      </c>
      <c r="E321" s="59" t="s">
        <v>400</v>
      </c>
      <c r="F321" s="51" t="s">
        <v>337</v>
      </c>
      <c r="G321" s="58" t="s">
        <v>155</v>
      </c>
      <c r="H321" s="57">
        <v>32</v>
      </c>
      <c r="I321" s="57" t="s">
        <v>177</v>
      </c>
      <c r="J321" s="57">
        <v>828</v>
      </c>
      <c r="K321" s="56" t="s">
        <v>1340</v>
      </c>
      <c r="L321" s="54">
        <v>4</v>
      </c>
      <c r="M321" s="55" t="s">
        <v>451</v>
      </c>
      <c r="N321" s="54" t="s">
        <v>450</v>
      </c>
      <c r="O321" s="53" t="s">
        <v>397</v>
      </c>
      <c r="P321" s="52" t="s">
        <v>407</v>
      </c>
      <c r="Q321" s="70"/>
      <c r="R321" s="42" t="s">
        <v>1308</v>
      </c>
      <c r="S321" s="42" t="s">
        <v>1307</v>
      </c>
      <c r="T321" s="42" t="s">
        <v>1306</v>
      </c>
      <c r="U321" s="42" t="s">
        <v>1305</v>
      </c>
      <c r="V321" s="42" t="s">
        <v>1304</v>
      </c>
      <c r="W321" s="42" t="str">
        <f t="shared" si="9"/>
        <v>国語828</v>
      </c>
    </row>
    <row r="322" spans="1:23" ht="24.95" customHeight="1" x14ac:dyDescent="0.15">
      <c r="A322" s="41" t="str">
        <f t="shared" si="8"/>
        <v>011057</v>
      </c>
      <c r="B322" s="62" t="s">
        <v>1312</v>
      </c>
      <c r="C322" s="61" t="s">
        <v>1311</v>
      </c>
      <c r="D322" s="59">
        <v>57</v>
      </c>
      <c r="E322" s="59" t="s">
        <v>400</v>
      </c>
      <c r="F322" s="51" t="s">
        <v>337</v>
      </c>
      <c r="G322" s="58" t="s">
        <v>152</v>
      </c>
      <c r="H322" s="57">
        <v>32</v>
      </c>
      <c r="I322" s="57" t="s">
        <v>177</v>
      </c>
      <c r="J322" s="57" t="s">
        <v>1339</v>
      </c>
      <c r="K322" s="56" t="s">
        <v>1338</v>
      </c>
      <c r="L322" s="54">
        <v>4</v>
      </c>
      <c r="M322" s="55" t="s">
        <v>399</v>
      </c>
      <c r="N322" s="54" t="s">
        <v>398</v>
      </c>
      <c r="O322" s="53" t="s">
        <v>397</v>
      </c>
      <c r="P322" s="52" t="s">
        <v>407</v>
      </c>
      <c r="Q322" s="70"/>
      <c r="R322" s="42" t="s">
        <v>1308</v>
      </c>
      <c r="S322" s="42" t="s">
        <v>1307</v>
      </c>
      <c r="T322" s="42" t="s">
        <v>1306</v>
      </c>
      <c r="U322" s="42" t="s">
        <v>1305</v>
      </c>
      <c r="V322" s="42" t="s">
        <v>1304</v>
      </c>
      <c r="W322" s="42" t="str">
        <f t="shared" si="9"/>
        <v>国語928</v>
      </c>
    </row>
    <row r="323" spans="1:23" ht="24.95" customHeight="1" x14ac:dyDescent="0.15">
      <c r="A323" s="41" t="str">
        <f t="shared" ref="A323:A386" si="10">CONCATENATE(TEXT(C323,"000"),(TEXT(D323,"000")))</f>
        <v>011058</v>
      </c>
      <c r="B323" s="62" t="s">
        <v>1312</v>
      </c>
      <c r="C323" s="61" t="s">
        <v>1311</v>
      </c>
      <c r="D323" s="59">
        <v>58</v>
      </c>
      <c r="E323" s="59" t="s">
        <v>400</v>
      </c>
      <c r="F323" s="51" t="s">
        <v>337</v>
      </c>
      <c r="G323" s="58" t="s">
        <v>152</v>
      </c>
      <c r="H323" s="57">
        <v>32</v>
      </c>
      <c r="I323" s="57" t="s">
        <v>177</v>
      </c>
      <c r="J323" s="57">
        <v>928</v>
      </c>
      <c r="K323" s="56" t="s">
        <v>1337</v>
      </c>
      <c r="L323" s="54">
        <v>4</v>
      </c>
      <c r="M323" s="55" t="s">
        <v>451</v>
      </c>
      <c r="N323" s="54" t="s">
        <v>450</v>
      </c>
      <c r="O323" s="53" t="s">
        <v>397</v>
      </c>
      <c r="P323" s="52" t="s">
        <v>407</v>
      </c>
      <c r="Q323" s="70"/>
      <c r="R323" s="42" t="s">
        <v>1308</v>
      </c>
      <c r="S323" s="42" t="s">
        <v>1307</v>
      </c>
      <c r="T323" s="42" t="s">
        <v>1306</v>
      </c>
      <c r="U323" s="42" t="s">
        <v>1305</v>
      </c>
      <c r="V323" s="42" t="s">
        <v>1304</v>
      </c>
      <c r="W323" s="42" t="str">
        <f t="shared" ref="W323:W386" si="11">CONCATENATE(I323,J323)</f>
        <v>国語928</v>
      </c>
    </row>
    <row r="324" spans="1:23" ht="24.95" customHeight="1" x14ac:dyDescent="0.15">
      <c r="A324" s="41" t="str">
        <f t="shared" si="10"/>
        <v>011059</v>
      </c>
      <c r="B324" s="62" t="s">
        <v>1312</v>
      </c>
      <c r="C324" s="61" t="s">
        <v>1311</v>
      </c>
      <c r="D324" s="59">
        <v>59</v>
      </c>
      <c r="E324" s="59" t="s">
        <v>400</v>
      </c>
      <c r="F324" s="51" t="s">
        <v>337</v>
      </c>
      <c r="G324" s="58" t="s">
        <v>287</v>
      </c>
      <c r="H324" s="57">
        <v>32</v>
      </c>
      <c r="I324" s="57" t="s">
        <v>782</v>
      </c>
      <c r="J324" s="57" t="s">
        <v>846</v>
      </c>
      <c r="K324" s="56" t="s">
        <v>1336</v>
      </c>
      <c r="L324" s="54">
        <v>1</v>
      </c>
      <c r="M324" s="55" t="s">
        <v>451</v>
      </c>
      <c r="N324" s="54" t="s">
        <v>450</v>
      </c>
      <c r="O324" s="53" t="s">
        <v>397</v>
      </c>
      <c r="P324" s="52" t="s">
        <v>448</v>
      </c>
      <c r="Q324" s="70"/>
      <c r="R324" s="42" t="s">
        <v>1308</v>
      </c>
      <c r="S324" s="42" t="s">
        <v>1307</v>
      </c>
      <c r="T324" s="42" t="s">
        <v>1306</v>
      </c>
      <c r="U324" s="42" t="s">
        <v>1305</v>
      </c>
      <c r="V324" s="42" t="s">
        <v>1304</v>
      </c>
      <c r="W324" s="42" t="str">
        <f t="shared" si="11"/>
        <v>書写732</v>
      </c>
    </row>
    <row r="325" spans="1:23" ht="24.95" customHeight="1" x14ac:dyDescent="0.15">
      <c r="A325" s="41" t="str">
        <f t="shared" si="10"/>
        <v>011060</v>
      </c>
      <c r="B325" s="62" t="s">
        <v>1323</v>
      </c>
      <c r="C325" s="61" t="s">
        <v>1311</v>
      </c>
      <c r="D325" s="59">
        <v>60</v>
      </c>
      <c r="E325" s="59" t="s">
        <v>400</v>
      </c>
      <c r="F325" s="51" t="s">
        <v>337</v>
      </c>
      <c r="G325" s="58">
        <v>1</v>
      </c>
      <c r="H325" s="57">
        <v>32</v>
      </c>
      <c r="I325" s="57" t="s">
        <v>1330</v>
      </c>
      <c r="J325" s="57">
        <v>730</v>
      </c>
      <c r="K325" s="56" t="s">
        <v>1335</v>
      </c>
      <c r="L325" s="54">
        <v>4</v>
      </c>
      <c r="M325" s="55" t="s">
        <v>399</v>
      </c>
      <c r="N325" s="54" t="s">
        <v>398</v>
      </c>
      <c r="O325" s="53" t="s">
        <v>397</v>
      </c>
      <c r="P325" s="52" t="s">
        <v>448</v>
      </c>
      <c r="Q325" s="70"/>
      <c r="R325" s="42" t="s">
        <v>1308</v>
      </c>
      <c r="S325" s="42" t="s">
        <v>1307</v>
      </c>
      <c r="T325" s="42" t="s">
        <v>1306</v>
      </c>
      <c r="U325" s="42" t="s">
        <v>1305</v>
      </c>
      <c r="V325" s="42" t="s">
        <v>1304</v>
      </c>
      <c r="W325" s="42" t="str">
        <f t="shared" si="11"/>
        <v>数学730</v>
      </c>
    </row>
    <row r="326" spans="1:23" ht="24.95" customHeight="1" x14ac:dyDescent="0.15">
      <c r="A326" s="41" t="str">
        <f t="shared" si="10"/>
        <v>011061</v>
      </c>
      <c r="B326" s="62" t="s">
        <v>1323</v>
      </c>
      <c r="C326" s="61" t="s">
        <v>1311</v>
      </c>
      <c r="D326" s="59">
        <v>61</v>
      </c>
      <c r="E326" s="59" t="s">
        <v>400</v>
      </c>
      <c r="F326" s="51" t="s">
        <v>337</v>
      </c>
      <c r="G326" s="58">
        <v>1</v>
      </c>
      <c r="H326" s="57">
        <v>32</v>
      </c>
      <c r="I326" s="57" t="s">
        <v>1330</v>
      </c>
      <c r="J326" s="57">
        <v>730</v>
      </c>
      <c r="K326" s="56" t="s">
        <v>1334</v>
      </c>
      <c r="L326" s="54">
        <v>4</v>
      </c>
      <c r="M326" s="55" t="s">
        <v>451</v>
      </c>
      <c r="N326" s="54" t="s">
        <v>450</v>
      </c>
      <c r="O326" s="53" t="s">
        <v>397</v>
      </c>
      <c r="P326" s="52" t="s">
        <v>448</v>
      </c>
      <c r="Q326" s="70"/>
      <c r="R326" s="42" t="s">
        <v>1308</v>
      </c>
      <c r="S326" s="42" t="s">
        <v>1307</v>
      </c>
      <c r="T326" s="42" t="s">
        <v>1306</v>
      </c>
      <c r="U326" s="42" t="s">
        <v>1305</v>
      </c>
      <c r="V326" s="42" t="s">
        <v>1304</v>
      </c>
      <c r="W326" s="42" t="str">
        <f t="shared" si="11"/>
        <v>数学730</v>
      </c>
    </row>
    <row r="327" spans="1:23" ht="24.95" customHeight="1" x14ac:dyDescent="0.15">
      <c r="A327" s="41" t="str">
        <f t="shared" si="10"/>
        <v>011062</v>
      </c>
      <c r="B327" s="62" t="s">
        <v>1323</v>
      </c>
      <c r="C327" s="61" t="s">
        <v>1311</v>
      </c>
      <c r="D327" s="59">
        <v>62</v>
      </c>
      <c r="E327" s="59" t="s">
        <v>400</v>
      </c>
      <c r="F327" s="51" t="s">
        <v>337</v>
      </c>
      <c r="G327" s="58">
        <v>2</v>
      </c>
      <c r="H327" s="57">
        <v>32</v>
      </c>
      <c r="I327" s="57" t="s">
        <v>1330</v>
      </c>
      <c r="J327" s="57">
        <v>830</v>
      </c>
      <c r="K327" s="56" t="s">
        <v>1333</v>
      </c>
      <c r="L327" s="54">
        <v>4</v>
      </c>
      <c r="M327" s="55" t="s">
        <v>399</v>
      </c>
      <c r="N327" s="54" t="s">
        <v>398</v>
      </c>
      <c r="O327" s="53" t="s">
        <v>397</v>
      </c>
      <c r="P327" s="52" t="s">
        <v>448</v>
      </c>
      <c r="Q327" s="70"/>
      <c r="R327" s="42" t="s">
        <v>1308</v>
      </c>
      <c r="S327" s="42" t="s">
        <v>1307</v>
      </c>
      <c r="T327" s="42" t="s">
        <v>1306</v>
      </c>
      <c r="U327" s="42" t="s">
        <v>1305</v>
      </c>
      <c r="V327" s="42" t="s">
        <v>1304</v>
      </c>
      <c r="W327" s="42" t="str">
        <f t="shared" si="11"/>
        <v>数学830</v>
      </c>
    </row>
    <row r="328" spans="1:23" ht="24.95" customHeight="1" x14ac:dyDescent="0.15">
      <c r="A328" s="41" t="str">
        <f t="shared" si="10"/>
        <v>011063</v>
      </c>
      <c r="B328" s="62" t="s">
        <v>1323</v>
      </c>
      <c r="C328" s="61" t="s">
        <v>1311</v>
      </c>
      <c r="D328" s="59">
        <v>63</v>
      </c>
      <c r="E328" s="59" t="s">
        <v>400</v>
      </c>
      <c r="F328" s="51" t="s">
        <v>337</v>
      </c>
      <c r="G328" s="58">
        <v>2</v>
      </c>
      <c r="H328" s="57">
        <v>32</v>
      </c>
      <c r="I328" s="57" t="s">
        <v>1330</v>
      </c>
      <c r="J328" s="57">
        <v>830</v>
      </c>
      <c r="K328" s="56" t="s">
        <v>1332</v>
      </c>
      <c r="L328" s="54">
        <v>4</v>
      </c>
      <c r="M328" s="55" t="s">
        <v>451</v>
      </c>
      <c r="N328" s="54" t="s">
        <v>450</v>
      </c>
      <c r="O328" s="53" t="s">
        <v>397</v>
      </c>
      <c r="P328" s="52" t="s">
        <v>448</v>
      </c>
      <c r="Q328" s="70"/>
      <c r="R328" s="42" t="s">
        <v>1308</v>
      </c>
      <c r="S328" s="42" t="s">
        <v>1307</v>
      </c>
      <c r="T328" s="42" t="s">
        <v>1306</v>
      </c>
      <c r="U328" s="42" t="s">
        <v>1305</v>
      </c>
      <c r="V328" s="42" t="s">
        <v>1304</v>
      </c>
      <c r="W328" s="42" t="str">
        <f t="shared" si="11"/>
        <v>数学830</v>
      </c>
    </row>
    <row r="329" spans="1:23" ht="24.95" customHeight="1" x14ac:dyDescent="0.15">
      <c r="A329" s="41" t="str">
        <f t="shared" si="10"/>
        <v>011064</v>
      </c>
      <c r="B329" s="62" t="s">
        <v>1323</v>
      </c>
      <c r="C329" s="61" t="s">
        <v>1311</v>
      </c>
      <c r="D329" s="59">
        <v>64</v>
      </c>
      <c r="E329" s="59" t="s">
        <v>400</v>
      </c>
      <c r="F329" s="51" t="s">
        <v>337</v>
      </c>
      <c r="G329" s="58">
        <v>3</v>
      </c>
      <c r="H329" s="57">
        <v>32</v>
      </c>
      <c r="I329" s="57" t="s">
        <v>1330</v>
      </c>
      <c r="J329" s="57">
        <v>930</v>
      </c>
      <c r="K329" s="56" t="s">
        <v>1331</v>
      </c>
      <c r="L329" s="54">
        <v>4</v>
      </c>
      <c r="M329" s="55" t="s">
        <v>399</v>
      </c>
      <c r="N329" s="54" t="s">
        <v>398</v>
      </c>
      <c r="O329" s="53" t="s">
        <v>397</v>
      </c>
      <c r="P329" s="52" t="s">
        <v>448</v>
      </c>
      <c r="Q329" s="70"/>
      <c r="R329" s="42" t="s">
        <v>1308</v>
      </c>
      <c r="S329" s="42" t="s">
        <v>1307</v>
      </c>
      <c r="T329" s="42" t="s">
        <v>1306</v>
      </c>
      <c r="U329" s="42" t="s">
        <v>1305</v>
      </c>
      <c r="V329" s="42" t="s">
        <v>1304</v>
      </c>
      <c r="W329" s="42" t="str">
        <f t="shared" si="11"/>
        <v>数学930</v>
      </c>
    </row>
    <row r="330" spans="1:23" ht="24.95" customHeight="1" x14ac:dyDescent="0.15">
      <c r="A330" s="41" t="str">
        <f t="shared" si="10"/>
        <v>011065</v>
      </c>
      <c r="B330" s="62" t="s">
        <v>1323</v>
      </c>
      <c r="C330" s="61" t="s">
        <v>1311</v>
      </c>
      <c r="D330" s="59">
        <v>65</v>
      </c>
      <c r="E330" s="59" t="s">
        <v>400</v>
      </c>
      <c r="F330" s="51" t="s">
        <v>337</v>
      </c>
      <c r="G330" s="58">
        <v>3</v>
      </c>
      <c r="H330" s="57">
        <v>32</v>
      </c>
      <c r="I330" s="57" t="s">
        <v>1330</v>
      </c>
      <c r="J330" s="57">
        <v>930</v>
      </c>
      <c r="K330" s="56" t="s">
        <v>1329</v>
      </c>
      <c r="L330" s="54">
        <v>4</v>
      </c>
      <c r="M330" s="55" t="s">
        <v>451</v>
      </c>
      <c r="N330" s="54" t="s">
        <v>450</v>
      </c>
      <c r="O330" s="53" t="s">
        <v>397</v>
      </c>
      <c r="P330" s="52" t="s">
        <v>448</v>
      </c>
      <c r="Q330" s="70"/>
      <c r="R330" s="42" t="s">
        <v>1308</v>
      </c>
      <c r="S330" s="42" t="s">
        <v>1307</v>
      </c>
      <c r="T330" s="42" t="s">
        <v>1306</v>
      </c>
      <c r="U330" s="42" t="s">
        <v>1305</v>
      </c>
      <c r="V330" s="42" t="s">
        <v>1304</v>
      </c>
      <c r="W330" s="42" t="str">
        <f t="shared" si="11"/>
        <v>数学930</v>
      </c>
    </row>
    <row r="331" spans="1:23" ht="24.95" customHeight="1" x14ac:dyDescent="0.15">
      <c r="A331" s="41" t="str">
        <f t="shared" si="10"/>
        <v>011066</v>
      </c>
      <c r="B331" s="62" t="s">
        <v>1323</v>
      </c>
      <c r="C331" s="61" t="s">
        <v>1311</v>
      </c>
      <c r="D331" s="59">
        <v>66</v>
      </c>
      <c r="E331" s="59" t="s">
        <v>400</v>
      </c>
      <c r="F331" s="51" t="s">
        <v>337</v>
      </c>
      <c r="G331" s="58">
        <v>1</v>
      </c>
      <c r="H331" s="57">
        <v>32</v>
      </c>
      <c r="I331" s="57" t="s">
        <v>1322</v>
      </c>
      <c r="J331" s="57">
        <v>729</v>
      </c>
      <c r="K331" s="56" t="s">
        <v>1328</v>
      </c>
      <c r="L331" s="54">
        <v>5</v>
      </c>
      <c r="M331" s="55" t="s">
        <v>399</v>
      </c>
      <c r="N331" s="54" t="s">
        <v>398</v>
      </c>
      <c r="O331" s="53" t="s">
        <v>397</v>
      </c>
      <c r="P331" s="52" t="s">
        <v>448</v>
      </c>
      <c r="Q331" s="70"/>
      <c r="R331" s="42" t="s">
        <v>1308</v>
      </c>
      <c r="S331" s="42" t="s">
        <v>1307</v>
      </c>
      <c r="T331" s="42" t="s">
        <v>1306</v>
      </c>
      <c r="U331" s="42" t="s">
        <v>1305</v>
      </c>
      <c r="V331" s="42" t="s">
        <v>1304</v>
      </c>
      <c r="W331" s="42" t="str">
        <f t="shared" si="11"/>
        <v>理科729</v>
      </c>
    </row>
    <row r="332" spans="1:23" ht="24.95" customHeight="1" x14ac:dyDescent="0.15">
      <c r="A332" s="41" t="str">
        <f t="shared" si="10"/>
        <v>011067</v>
      </c>
      <c r="B332" s="62" t="s">
        <v>1323</v>
      </c>
      <c r="C332" s="61" t="s">
        <v>1311</v>
      </c>
      <c r="D332" s="59">
        <v>67</v>
      </c>
      <c r="E332" s="59" t="s">
        <v>400</v>
      </c>
      <c r="F332" s="51" t="s">
        <v>337</v>
      </c>
      <c r="G332" s="58">
        <v>1</v>
      </c>
      <c r="H332" s="57">
        <v>32</v>
      </c>
      <c r="I332" s="57" t="s">
        <v>1322</v>
      </c>
      <c r="J332" s="57">
        <v>729</v>
      </c>
      <c r="K332" s="56" t="s">
        <v>1327</v>
      </c>
      <c r="L332" s="54">
        <v>5</v>
      </c>
      <c r="M332" s="55" t="s">
        <v>451</v>
      </c>
      <c r="N332" s="54" t="s">
        <v>450</v>
      </c>
      <c r="O332" s="53" t="s">
        <v>397</v>
      </c>
      <c r="P332" s="52" t="s">
        <v>448</v>
      </c>
      <c r="Q332" s="70"/>
      <c r="R332" s="42" t="s">
        <v>1308</v>
      </c>
      <c r="S332" s="42" t="s">
        <v>1307</v>
      </c>
      <c r="T332" s="42" t="s">
        <v>1306</v>
      </c>
      <c r="U332" s="42" t="s">
        <v>1305</v>
      </c>
      <c r="V332" s="42" t="s">
        <v>1304</v>
      </c>
      <c r="W332" s="42" t="str">
        <f t="shared" si="11"/>
        <v>理科729</v>
      </c>
    </row>
    <row r="333" spans="1:23" ht="24.95" customHeight="1" x14ac:dyDescent="0.15">
      <c r="A333" s="41" t="str">
        <f t="shared" si="10"/>
        <v>011068</v>
      </c>
      <c r="B333" s="62" t="s">
        <v>1323</v>
      </c>
      <c r="C333" s="61" t="s">
        <v>1311</v>
      </c>
      <c r="D333" s="59">
        <v>68</v>
      </c>
      <c r="E333" s="59" t="s">
        <v>400</v>
      </c>
      <c r="F333" s="51" t="s">
        <v>337</v>
      </c>
      <c r="G333" s="58">
        <v>2</v>
      </c>
      <c r="H333" s="57">
        <v>32</v>
      </c>
      <c r="I333" s="57" t="s">
        <v>1322</v>
      </c>
      <c r="J333" s="57">
        <v>829</v>
      </c>
      <c r="K333" s="56" t="s">
        <v>1326</v>
      </c>
      <c r="L333" s="54">
        <v>5</v>
      </c>
      <c r="M333" s="55" t="s">
        <v>399</v>
      </c>
      <c r="N333" s="54" t="s">
        <v>398</v>
      </c>
      <c r="O333" s="53" t="s">
        <v>397</v>
      </c>
      <c r="P333" s="52" t="s">
        <v>448</v>
      </c>
      <c r="Q333" s="70"/>
      <c r="R333" s="42" t="s">
        <v>1308</v>
      </c>
      <c r="S333" s="42" t="s">
        <v>1307</v>
      </c>
      <c r="T333" s="42" t="s">
        <v>1306</v>
      </c>
      <c r="U333" s="42" t="s">
        <v>1305</v>
      </c>
      <c r="V333" s="42" t="s">
        <v>1304</v>
      </c>
      <c r="W333" s="42" t="str">
        <f t="shared" si="11"/>
        <v>理科829</v>
      </c>
    </row>
    <row r="334" spans="1:23" ht="24.95" customHeight="1" x14ac:dyDescent="0.15">
      <c r="A334" s="41" t="str">
        <f t="shared" si="10"/>
        <v>011069</v>
      </c>
      <c r="B334" s="62" t="s">
        <v>1323</v>
      </c>
      <c r="C334" s="61" t="s">
        <v>1311</v>
      </c>
      <c r="D334" s="59">
        <v>69</v>
      </c>
      <c r="E334" s="59" t="s">
        <v>400</v>
      </c>
      <c r="F334" s="51" t="s">
        <v>337</v>
      </c>
      <c r="G334" s="58">
        <v>2</v>
      </c>
      <c r="H334" s="57">
        <v>32</v>
      </c>
      <c r="I334" s="57" t="s">
        <v>1322</v>
      </c>
      <c r="J334" s="57">
        <v>829</v>
      </c>
      <c r="K334" s="56" t="s">
        <v>1325</v>
      </c>
      <c r="L334" s="54">
        <v>5</v>
      </c>
      <c r="M334" s="55" t="s">
        <v>451</v>
      </c>
      <c r="N334" s="54" t="s">
        <v>450</v>
      </c>
      <c r="O334" s="53" t="s">
        <v>397</v>
      </c>
      <c r="P334" s="52" t="s">
        <v>448</v>
      </c>
      <c r="Q334" s="70"/>
      <c r="R334" s="42" t="s">
        <v>1308</v>
      </c>
      <c r="S334" s="42" t="s">
        <v>1307</v>
      </c>
      <c r="T334" s="42" t="s">
        <v>1306</v>
      </c>
      <c r="U334" s="42" t="s">
        <v>1305</v>
      </c>
      <c r="V334" s="42" t="s">
        <v>1304</v>
      </c>
      <c r="W334" s="42" t="str">
        <f t="shared" si="11"/>
        <v>理科829</v>
      </c>
    </row>
    <row r="335" spans="1:23" ht="24.95" customHeight="1" x14ac:dyDescent="0.15">
      <c r="A335" s="41" t="str">
        <f t="shared" si="10"/>
        <v>011070</v>
      </c>
      <c r="B335" s="62" t="s">
        <v>1323</v>
      </c>
      <c r="C335" s="61" t="s">
        <v>1311</v>
      </c>
      <c r="D335" s="59">
        <v>70</v>
      </c>
      <c r="E335" s="59" t="s">
        <v>400</v>
      </c>
      <c r="F335" s="51" t="s">
        <v>337</v>
      </c>
      <c r="G335" s="58">
        <v>3</v>
      </c>
      <c r="H335" s="57">
        <v>32</v>
      </c>
      <c r="I335" s="57" t="s">
        <v>1322</v>
      </c>
      <c r="J335" s="57">
        <v>929</v>
      </c>
      <c r="K335" s="56" t="s">
        <v>1324</v>
      </c>
      <c r="L335" s="54">
        <v>5</v>
      </c>
      <c r="M335" s="55" t="s">
        <v>399</v>
      </c>
      <c r="N335" s="54" t="s">
        <v>398</v>
      </c>
      <c r="O335" s="53" t="s">
        <v>397</v>
      </c>
      <c r="P335" s="52" t="s">
        <v>448</v>
      </c>
      <c r="Q335" s="70"/>
      <c r="R335" s="42" t="s">
        <v>1308</v>
      </c>
      <c r="S335" s="42" t="s">
        <v>1307</v>
      </c>
      <c r="T335" s="42" t="s">
        <v>1306</v>
      </c>
      <c r="U335" s="42" t="s">
        <v>1305</v>
      </c>
      <c r="V335" s="42" t="s">
        <v>1304</v>
      </c>
      <c r="W335" s="42" t="str">
        <f t="shared" si="11"/>
        <v>理科929</v>
      </c>
    </row>
    <row r="336" spans="1:23" ht="24.95" customHeight="1" x14ac:dyDescent="0.15">
      <c r="A336" s="41" t="str">
        <f t="shared" si="10"/>
        <v>011071</v>
      </c>
      <c r="B336" s="62" t="s">
        <v>1323</v>
      </c>
      <c r="C336" s="61" t="s">
        <v>1311</v>
      </c>
      <c r="D336" s="59">
        <v>71</v>
      </c>
      <c r="E336" s="59" t="s">
        <v>400</v>
      </c>
      <c r="F336" s="51" t="s">
        <v>337</v>
      </c>
      <c r="G336" s="58">
        <v>3</v>
      </c>
      <c r="H336" s="57">
        <v>32</v>
      </c>
      <c r="I336" s="57" t="s">
        <v>1322</v>
      </c>
      <c r="J336" s="57">
        <v>929</v>
      </c>
      <c r="K336" s="56" t="s">
        <v>1321</v>
      </c>
      <c r="L336" s="54">
        <v>5</v>
      </c>
      <c r="M336" s="55" t="s">
        <v>451</v>
      </c>
      <c r="N336" s="54" t="s">
        <v>450</v>
      </c>
      <c r="O336" s="53" t="s">
        <v>397</v>
      </c>
      <c r="P336" s="52" t="s">
        <v>448</v>
      </c>
      <c r="Q336" s="70"/>
      <c r="R336" s="42" t="s">
        <v>1308</v>
      </c>
      <c r="S336" s="42" t="s">
        <v>1307</v>
      </c>
      <c r="T336" s="42" t="s">
        <v>1306</v>
      </c>
      <c r="U336" s="42" t="s">
        <v>1305</v>
      </c>
      <c r="V336" s="42" t="s">
        <v>1304</v>
      </c>
      <c r="W336" s="42" t="str">
        <f t="shared" si="11"/>
        <v>理科929</v>
      </c>
    </row>
    <row r="337" spans="1:23" ht="24.95" customHeight="1" x14ac:dyDescent="0.15">
      <c r="A337" s="41" t="str">
        <f t="shared" si="10"/>
        <v>011072</v>
      </c>
      <c r="B337" s="62" t="s">
        <v>1312</v>
      </c>
      <c r="C337" s="61" t="s">
        <v>1311</v>
      </c>
      <c r="D337" s="59">
        <v>72</v>
      </c>
      <c r="E337" s="59" t="s">
        <v>400</v>
      </c>
      <c r="F337" s="51" t="s">
        <v>337</v>
      </c>
      <c r="G337" s="58" t="s">
        <v>158</v>
      </c>
      <c r="H337" s="57">
        <v>32</v>
      </c>
      <c r="I337" s="57" t="s">
        <v>135</v>
      </c>
      <c r="J337" s="57" t="s">
        <v>1299</v>
      </c>
      <c r="K337" s="56" t="s">
        <v>1320</v>
      </c>
      <c r="L337" s="54">
        <v>3</v>
      </c>
      <c r="M337" s="55" t="s">
        <v>399</v>
      </c>
      <c r="N337" s="54" t="s">
        <v>398</v>
      </c>
      <c r="O337" s="53" t="s">
        <v>397</v>
      </c>
      <c r="P337" s="52" t="s">
        <v>407</v>
      </c>
      <c r="Q337" s="70"/>
      <c r="R337" s="42" t="s">
        <v>1308</v>
      </c>
      <c r="S337" s="42" t="s">
        <v>1307</v>
      </c>
      <c r="T337" s="42" t="s">
        <v>1306</v>
      </c>
      <c r="U337" s="42" t="s">
        <v>1305</v>
      </c>
      <c r="V337" s="42" t="s">
        <v>1304</v>
      </c>
      <c r="W337" s="42" t="str">
        <f t="shared" si="11"/>
        <v>英語729</v>
      </c>
    </row>
    <row r="338" spans="1:23" ht="24.95" customHeight="1" x14ac:dyDescent="0.15">
      <c r="A338" s="41" t="str">
        <f t="shared" si="10"/>
        <v>011073</v>
      </c>
      <c r="B338" s="62" t="s">
        <v>1312</v>
      </c>
      <c r="C338" s="61" t="s">
        <v>1311</v>
      </c>
      <c r="D338" s="59">
        <v>73</v>
      </c>
      <c r="E338" s="59" t="s">
        <v>400</v>
      </c>
      <c r="F338" s="51" t="s">
        <v>337</v>
      </c>
      <c r="G338" s="58" t="s">
        <v>158</v>
      </c>
      <c r="H338" s="57">
        <v>32</v>
      </c>
      <c r="I338" s="57" t="s">
        <v>135</v>
      </c>
      <c r="J338" s="57" t="s">
        <v>1299</v>
      </c>
      <c r="K338" s="56" t="s">
        <v>1319</v>
      </c>
      <c r="L338" s="54">
        <v>3</v>
      </c>
      <c r="M338" s="55" t="s">
        <v>451</v>
      </c>
      <c r="N338" s="54" t="s">
        <v>450</v>
      </c>
      <c r="O338" s="53" t="s">
        <v>397</v>
      </c>
      <c r="P338" s="52" t="s">
        <v>407</v>
      </c>
      <c r="Q338" s="70"/>
      <c r="R338" s="42" t="s">
        <v>1308</v>
      </c>
      <c r="S338" s="42" t="s">
        <v>1307</v>
      </c>
      <c r="T338" s="42" t="s">
        <v>1306</v>
      </c>
      <c r="U338" s="42" t="s">
        <v>1305</v>
      </c>
      <c r="V338" s="42" t="s">
        <v>1304</v>
      </c>
      <c r="W338" s="42" t="str">
        <f t="shared" si="11"/>
        <v>英語729</v>
      </c>
    </row>
    <row r="339" spans="1:23" ht="24.95" customHeight="1" x14ac:dyDescent="0.15">
      <c r="A339" s="41" t="str">
        <f t="shared" si="10"/>
        <v>011074</v>
      </c>
      <c r="B339" s="62" t="s">
        <v>1312</v>
      </c>
      <c r="C339" s="61" t="s">
        <v>1311</v>
      </c>
      <c r="D339" s="59">
        <v>74</v>
      </c>
      <c r="E339" s="59" t="s">
        <v>400</v>
      </c>
      <c r="F339" s="51" t="s">
        <v>337</v>
      </c>
      <c r="G339" s="58" t="s">
        <v>155</v>
      </c>
      <c r="H339" s="57">
        <v>32</v>
      </c>
      <c r="I339" s="57" t="s">
        <v>135</v>
      </c>
      <c r="J339" s="57" t="s">
        <v>590</v>
      </c>
      <c r="K339" s="56" t="s">
        <v>1318</v>
      </c>
      <c r="L339" s="54">
        <v>3</v>
      </c>
      <c r="M339" s="55" t="s">
        <v>399</v>
      </c>
      <c r="N339" s="54" t="s">
        <v>398</v>
      </c>
      <c r="O339" s="53" t="s">
        <v>397</v>
      </c>
      <c r="P339" s="52" t="s">
        <v>407</v>
      </c>
      <c r="Q339" s="70"/>
      <c r="R339" s="42" t="s">
        <v>1308</v>
      </c>
      <c r="S339" s="42" t="s">
        <v>1307</v>
      </c>
      <c r="T339" s="42" t="s">
        <v>1306</v>
      </c>
      <c r="U339" s="42" t="s">
        <v>1305</v>
      </c>
      <c r="V339" s="42" t="s">
        <v>1304</v>
      </c>
      <c r="W339" s="42" t="str">
        <f t="shared" si="11"/>
        <v>英語829</v>
      </c>
    </row>
    <row r="340" spans="1:23" ht="24.95" customHeight="1" x14ac:dyDescent="0.15">
      <c r="A340" s="41" t="str">
        <f t="shared" si="10"/>
        <v>011075</v>
      </c>
      <c r="B340" s="62" t="s">
        <v>1312</v>
      </c>
      <c r="C340" s="61" t="s">
        <v>1311</v>
      </c>
      <c r="D340" s="59">
        <v>75</v>
      </c>
      <c r="E340" s="59" t="s">
        <v>400</v>
      </c>
      <c r="F340" s="51" t="s">
        <v>337</v>
      </c>
      <c r="G340" s="58" t="s">
        <v>155</v>
      </c>
      <c r="H340" s="57">
        <v>32</v>
      </c>
      <c r="I340" s="57" t="s">
        <v>135</v>
      </c>
      <c r="J340" s="57" t="s">
        <v>590</v>
      </c>
      <c r="K340" s="56" t="s">
        <v>1317</v>
      </c>
      <c r="L340" s="54">
        <v>3</v>
      </c>
      <c r="M340" s="55" t="s">
        <v>451</v>
      </c>
      <c r="N340" s="54" t="s">
        <v>450</v>
      </c>
      <c r="O340" s="53" t="s">
        <v>397</v>
      </c>
      <c r="P340" s="52" t="s">
        <v>407</v>
      </c>
      <c r="Q340" s="70"/>
      <c r="R340" s="42" t="s">
        <v>1308</v>
      </c>
      <c r="S340" s="42" t="s">
        <v>1307</v>
      </c>
      <c r="T340" s="42" t="s">
        <v>1306</v>
      </c>
      <c r="U340" s="42" t="s">
        <v>1305</v>
      </c>
      <c r="V340" s="42" t="s">
        <v>1304</v>
      </c>
      <c r="W340" s="42" t="str">
        <f t="shared" si="11"/>
        <v>英語829</v>
      </c>
    </row>
    <row r="341" spans="1:23" ht="24.95" customHeight="1" x14ac:dyDescent="0.15">
      <c r="A341" s="41" t="str">
        <f t="shared" si="10"/>
        <v>011076</v>
      </c>
      <c r="B341" s="62" t="s">
        <v>1312</v>
      </c>
      <c r="C341" s="61" t="s">
        <v>1311</v>
      </c>
      <c r="D341" s="59">
        <v>76</v>
      </c>
      <c r="E341" s="59" t="s">
        <v>400</v>
      </c>
      <c r="F341" s="51" t="s">
        <v>337</v>
      </c>
      <c r="G341" s="58" t="s">
        <v>152</v>
      </c>
      <c r="H341" s="57">
        <v>32</v>
      </c>
      <c r="I341" s="57" t="s">
        <v>135</v>
      </c>
      <c r="J341" s="57" t="s">
        <v>1292</v>
      </c>
      <c r="K341" s="56" t="s">
        <v>1316</v>
      </c>
      <c r="L341" s="54">
        <v>3</v>
      </c>
      <c r="M341" s="55" t="s">
        <v>399</v>
      </c>
      <c r="N341" s="54" t="s">
        <v>398</v>
      </c>
      <c r="O341" s="53" t="s">
        <v>397</v>
      </c>
      <c r="P341" s="52" t="s">
        <v>407</v>
      </c>
      <c r="Q341" s="70"/>
      <c r="R341" s="42" t="s">
        <v>1308</v>
      </c>
      <c r="S341" s="42" t="s">
        <v>1307</v>
      </c>
      <c r="T341" s="42" t="s">
        <v>1306</v>
      </c>
      <c r="U341" s="42" t="s">
        <v>1305</v>
      </c>
      <c r="V341" s="42" t="s">
        <v>1304</v>
      </c>
      <c r="W341" s="42" t="str">
        <f t="shared" si="11"/>
        <v>英語929</v>
      </c>
    </row>
    <row r="342" spans="1:23" ht="24.95" customHeight="1" x14ac:dyDescent="0.15">
      <c r="A342" s="41" t="str">
        <f t="shared" si="10"/>
        <v>011077</v>
      </c>
      <c r="B342" s="62" t="s">
        <v>1312</v>
      </c>
      <c r="C342" s="61" t="s">
        <v>1311</v>
      </c>
      <c r="D342" s="59">
        <v>77</v>
      </c>
      <c r="E342" s="59" t="s">
        <v>400</v>
      </c>
      <c r="F342" s="51" t="s">
        <v>337</v>
      </c>
      <c r="G342" s="58" t="s">
        <v>152</v>
      </c>
      <c r="H342" s="57">
        <v>32</v>
      </c>
      <c r="I342" s="57" t="s">
        <v>135</v>
      </c>
      <c r="J342" s="57" t="s">
        <v>1292</v>
      </c>
      <c r="K342" s="56" t="s">
        <v>1315</v>
      </c>
      <c r="L342" s="54">
        <v>3</v>
      </c>
      <c r="M342" s="55" t="s">
        <v>451</v>
      </c>
      <c r="N342" s="54" t="s">
        <v>450</v>
      </c>
      <c r="O342" s="53" t="s">
        <v>397</v>
      </c>
      <c r="P342" s="52" t="s">
        <v>407</v>
      </c>
      <c r="Q342" s="70"/>
      <c r="R342" s="42" t="s">
        <v>1308</v>
      </c>
      <c r="S342" s="42" t="s">
        <v>1307</v>
      </c>
      <c r="T342" s="42" t="s">
        <v>1306</v>
      </c>
      <c r="U342" s="42" t="s">
        <v>1305</v>
      </c>
      <c r="V342" s="42" t="s">
        <v>1304</v>
      </c>
      <c r="W342" s="42" t="str">
        <f t="shared" si="11"/>
        <v>英語929</v>
      </c>
    </row>
    <row r="343" spans="1:23" ht="24.95" customHeight="1" x14ac:dyDescent="0.15">
      <c r="A343" s="41" t="str">
        <f t="shared" si="10"/>
        <v>011078</v>
      </c>
      <c r="B343" s="62" t="s">
        <v>1312</v>
      </c>
      <c r="C343" s="61" t="s">
        <v>1311</v>
      </c>
      <c r="D343" s="59">
        <v>78</v>
      </c>
      <c r="E343" s="59" t="s">
        <v>400</v>
      </c>
      <c r="F343" s="51" t="s">
        <v>337</v>
      </c>
      <c r="G343" s="58" t="s">
        <v>158</v>
      </c>
      <c r="H343" s="57">
        <v>32</v>
      </c>
      <c r="I343" s="57" t="s">
        <v>1310</v>
      </c>
      <c r="J343" s="57">
        <v>722</v>
      </c>
      <c r="K343" s="56" t="s">
        <v>1314</v>
      </c>
      <c r="L343" s="54">
        <v>2</v>
      </c>
      <c r="M343" s="55" t="s">
        <v>451</v>
      </c>
      <c r="N343" s="54" t="s">
        <v>398</v>
      </c>
      <c r="O343" s="53" t="s">
        <v>397</v>
      </c>
      <c r="P343" s="52" t="s">
        <v>1795</v>
      </c>
      <c r="Q343" s="70"/>
      <c r="R343" s="42" t="s">
        <v>1308</v>
      </c>
      <c r="S343" s="42" t="s">
        <v>1307</v>
      </c>
      <c r="T343" s="42" t="s">
        <v>1306</v>
      </c>
      <c r="U343" s="42" t="s">
        <v>1305</v>
      </c>
      <c r="V343" s="42" t="s">
        <v>1304</v>
      </c>
      <c r="W343" s="42" t="str">
        <f t="shared" si="11"/>
        <v>道徳722</v>
      </c>
    </row>
    <row r="344" spans="1:23" ht="24.95" customHeight="1" x14ac:dyDescent="0.15">
      <c r="A344" s="41" t="str">
        <f t="shared" si="10"/>
        <v>011079</v>
      </c>
      <c r="B344" s="62" t="s">
        <v>1312</v>
      </c>
      <c r="C344" s="61" t="s">
        <v>1311</v>
      </c>
      <c r="D344" s="59">
        <v>79</v>
      </c>
      <c r="E344" s="59" t="s">
        <v>400</v>
      </c>
      <c r="F344" s="51" t="s">
        <v>337</v>
      </c>
      <c r="G344" s="58" t="s">
        <v>155</v>
      </c>
      <c r="H344" s="57">
        <v>32</v>
      </c>
      <c r="I344" s="57" t="s">
        <v>1310</v>
      </c>
      <c r="J344" s="57">
        <v>822</v>
      </c>
      <c r="K344" s="56" t="s">
        <v>1313</v>
      </c>
      <c r="L344" s="54">
        <v>2</v>
      </c>
      <c r="M344" s="55" t="s">
        <v>451</v>
      </c>
      <c r="N344" s="54" t="s">
        <v>398</v>
      </c>
      <c r="O344" s="53" t="s">
        <v>397</v>
      </c>
      <c r="P344" s="52" t="s">
        <v>1795</v>
      </c>
      <c r="Q344" s="70"/>
      <c r="R344" s="42" t="s">
        <v>1308</v>
      </c>
      <c r="S344" s="42" t="s">
        <v>1307</v>
      </c>
      <c r="T344" s="42" t="s">
        <v>1306</v>
      </c>
      <c r="U344" s="42" t="s">
        <v>1305</v>
      </c>
      <c r="V344" s="42" t="s">
        <v>1304</v>
      </c>
      <c r="W344" s="42" t="str">
        <f t="shared" si="11"/>
        <v>道徳822</v>
      </c>
    </row>
    <row r="345" spans="1:23" ht="24.95" customHeight="1" x14ac:dyDescent="0.15">
      <c r="A345" s="41" t="str">
        <f t="shared" si="10"/>
        <v>011080</v>
      </c>
      <c r="B345" s="62" t="s">
        <v>1312</v>
      </c>
      <c r="C345" s="61" t="s">
        <v>1311</v>
      </c>
      <c r="D345" s="59">
        <v>80</v>
      </c>
      <c r="E345" s="59" t="s">
        <v>400</v>
      </c>
      <c r="F345" s="51" t="s">
        <v>337</v>
      </c>
      <c r="G345" s="58" t="s">
        <v>152</v>
      </c>
      <c r="H345" s="57">
        <v>32</v>
      </c>
      <c r="I345" s="57" t="s">
        <v>1310</v>
      </c>
      <c r="J345" s="57">
        <v>922</v>
      </c>
      <c r="K345" s="56" t="s">
        <v>1309</v>
      </c>
      <c r="L345" s="54">
        <v>2</v>
      </c>
      <c r="M345" s="55" t="s">
        <v>451</v>
      </c>
      <c r="N345" s="54" t="s">
        <v>398</v>
      </c>
      <c r="O345" s="53" t="s">
        <v>397</v>
      </c>
      <c r="P345" s="52" t="s">
        <v>1795</v>
      </c>
      <c r="Q345" s="70"/>
      <c r="R345" s="42" t="s">
        <v>1308</v>
      </c>
      <c r="S345" s="42" t="s">
        <v>1307</v>
      </c>
      <c r="T345" s="42" t="s">
        <v>1306</v>
      </c>
      <c r="U345" s="42" t="s">
        <v>1305</v>
      </c>
      <c r="V345" s="42" t="s">
        <v>1304</v>
      </c>
      <c r="W345" s="42" t="str">
        <f t="shared" si="11"/>
        <v>道徳922</v>
      </c>
    </row>
    <row r="346" spans="1:23" ht="24.95" customHeight="1" x14ac:dyDescent="0.15">
      <c r="A346" s="41" t="str">
        <f t="shared" si="10"/>
        <v>015001</v>
      </c>
      <c r="B346" s="63" t="s">
        <v>1277</v>
      </c>
      <c r="C346" s="68" t="s">
        <v>1276</v>
      </c>
      <c r="D346" s="59">
        <v>1</v>
      </c>
      <c r="E346" s="59" t="s">
        <v>400</v>
      </c>
      <c r="F346" s="63" t="s">
        <v>420</v>
      </c>
      <c r="G346" s="68" t="s">
        <v>143</v>
      </c>
      <c r="H346" s="68">
        <v>32</v>
      </c>
      <c r="I346" s="63" t="s">
        <v>135</v>
      </c>
      <c r="J346" s="63" t="s">
        <v>504</v>
      </c>
      <c r="K346" s="79" t="s">
        <v>1303</v>
      </c>
      <c r="L346" s="64">
        <v>2</v>
      </c>
      <c r="M346" s="66" t="s">
        <v>399</v>
      </c>
      <c r="N346" s="65">
        <v>22</v>
      </c>
      <c r="O346" s="64" t="s">
        <v>397</v>
      </c>
      <c r="P346" s="63" t="s">
        <v>1779</v>
      </c>
      <c r="Q346" s="70"/>
      <c r="R346" s="42" t="s">
        <v>1274</v>
      </c>
      <c r="S346" s="42" t="s">
        <v>1273</v>
      </c>
      <c r="T346" s="42" t="s">
        <v>1272</v>
      </c>
      <c r="U346" s="42" t="s">
        <v>1271</v>
      </c>
      <c r="V346" s="42" t="s">
        <v>1270</v>
      </c>
      <c r="W346" s="42" t="str">
        <f t="shared" si="11"/>
        <v>英語505</v>
      </c>
    </row>
    <row r="347" spans="1:23" ht="24.95" customHeight="1" x14ac:dyDescent="0.15">
      <c r="A347" s="41" t="str">
        <f t="shared" si="10"/>
        <v>015002</v>
      </c>
      <c r="B347" s="63" t="s">
        <v>1277</v>
      </c>
      <c r="C347" s="63" t="s">
        <v>1276</v>
      </c>
      <c r="D347" s="59">
        <v>2</v>
      </c>
      <c r="E347" s="59" t="s">
        <v>400</v>
      </c>
      <c r="F347" s="63" t="s">
        <v>420</v>
      </c>
      <c r="G347" s="63" t="s">
        <v>143</v>
      </c>
      <c r="H347" s="63">
        <v>32</v>
      </c>
      <c r="I347" s="63" t="s">
        <v>135</v>
      </c>
      <c r="J347" s="63" t="s">
        <v>504</v>
      </c>
      <c r="K347" s="85" t="s">
        <v>1302</v>
      </c>
      <c r="L347" s="64">
        <v>2</v>
      </c>
      <c r="M347" s="66" t="s">
        <v>451</v>
      </c>
      <c r="N347" s="65">
        <v>26</v>
      </c>
      <c r="O347" s="64" t="s">
        <v>397</v>
      </c>
      <c r="P347" s="63" t="s">
        <v>1779</v>
      </c>
      <c r="Q347" s="70"/>
      <c r="R347" s="42" t="s">
        <v>1274</v>
      </c>
      <c r="S347" s="42" t="s">
        <v>1273</v>
      </c>
      <c r="T347" s="42" t="s">
        <v>1272</v>
      </c>
      <c r="U347" s="42" t="s">
        <v>1271</v>
      </c>
      <c r="V347" s="42" t="s">
        <v>1270</v>
      </c>
      <c r="W347" s="42" t="str">
        <f t="shared" si="11"/>
        <v>英語505</v>
      </c>
    </row>
    <row r="348" spans="1:23" ht="24.95" customHeight="1" x14ac:dyDescent="0.15">
      <c r="A348" s="41" t="str">
        <f t="shared" si="10"/>
        <v>015003</v>
      </c>
      <c r="B348" s="63" t="s">
        <v>1277</v>
      </c>
      <c r="C348" s="68" t="s">
        <v>1276</v>
      </c>
      <c r="D348" s="59">
        <v>3</v>
      </c>
      <c r="E348" s="59" t="s">
        <v>400</v>
      </c>
      <c r="F348" s="63" t="s">
        <v>420</v>
      </c>
      <c r="G348" s="68" t="s">
        <v>137</v>
      </c>
      <c r="H348" s="68">
        <v>32</v>
      </c>
      <c r="I348" s="63" t="s">
        <v>135</v>
      </c>
      <c r="J348" s="63" t="s">
        <v>781</v>
      </c>
      <c r="K348" s="79" t="s">
        <v>1301</v>
      </c>
      <c r="L348" s="64">
        <v>2</v>
      </c>
      <c r="M348" s="66" t="s">
        <v>399</v>
      </c>
      <c r="N348" s="65">
        <v>22</v>
      </c>
      <c r="O348" s="64" t="s">
        <v>397</v>
      </c>
      <c r="P348" s="63" t="s">
        <v>1779</v>
      </c>
      <c r="Q348" s="70"/>
      <c r="R348" s="42" t="s">
        <v>1274</v>
      </c>
      <c r="S348" s="42" t="s">
        <v>1273</v>
      </c>
      <c r="T348" s="42" t="s">
        <v>1272</v>
      </c>
      <c r="U348" s="42" t="s">
        <v>1271</v>
      </c>
      <c r="V348" s="42" t="s">
        <v>1270</v>
      </c>
      <c r="W348" s="42" t="str">
        <f t="shared" si="11"/>
        <v>英語605</v>
      </c>
    </row>
    <row r="349" spans="1:23" ht="24.95" customHeight="1" x14ac:dyDescent="0.15">
      <c r="A349" s="41" t="str">
        <f t="shared" si="10"/>
        <v>015004</v>
      </c>
      <c r="B349" s="63" t="s">
        <v>1277</v>
      </c>
      <c r="C349" s="68" t="s">
        <v>1276</v>
      </c>
      <c r="D349" s="59">
        <v>4</v>
      </c>
      <c r="E349" s="59" t="s">
        <v>400</v>
      </c>
      <c r="F349" s="63" t="s">
        <v>420</v>
      </c>
      <c r="G349" s="68" t="s">
        <v>137</v>
      </c>
      <c r="H349" s="68">
        <v>32</v>
      </c>
      <c r="I349" s="63" t="s">
        <v>135</v>
      </c>
      <c r="J349" s="63" t="s">
        <v>781</v>
      </c>
      <c r="K349" s="79" t="s">
        <v>1300</v>
      </c>
      <c r="L349" s="64">
        <v>2</v>
      </c>
      <c r="M349" s="66" t="s">
        <v>451</v>
      </c>
      <c r="N349" s="65">
        <v>26</v>
      </c>
      <c r="O349" s="64" t="s">
        <v>397</v>
      </c>
      <c r="P349" s="63" t="s">
        <v>1779</v>
      </c>
      <c r="Q349" s="70"/>
      <c r="R349" s="42" t="s">
        <v>1274</v>
      </c>
      <c r="S349" s="42" t="s">
        <v>1273</v>
      </c>
      <c r="T349" s="42" t="s">
        <v>1272</v>
      </c>
      <c r="U349" s="42" t="s">
        <v>1271</v>
      </c>
      <c r="V349" s="42" t="s">
        <v>1270</v>
      </c>
      <c r="W349" s="42" t="str">
        <f t="shared" si="11"/>
        <v>英語605</v>
      </c>
    </row>
    <row r="350" spans="1:23" ht="24.95" customHeight="1" x14ac:dyDescent="0.15">
      <c r="A350" s="41" t="str">
        <f t="shared" si="10"/>
        <v>015005</v>
      </c>
      <c r="B350" s="62" t="s">
        <v>1277</v>
      </c>
      <c r="C350" s="61" t="s">
        <v>1276</v>
      </c>
      <c r="D350" s="59">
        <v>5</v>
      </c>
      <c r="E350" s="59" t="s">
        <v>400</v>
      </c>
      <c r="F350" s="51" t="s">
        <v>337</v>
      </c>
      <c r="G350" s="58" t="s">
        <v>158</v>
      </c>
      <c r="H350" s="57">
        <v>32</v>
      </c>
      <c r="I350" s="57" t="s">
        <v>177</v>
      </c>
      <c r="J350" s="57" t="s">
        <v>1299</v>
      </c>
      <c r="K350" s="56" t="s">
        <v>1298</v>
      </c>
      <c r="L350" s="54">
        <v>5</v>
      </c>
      <c r="M350" s="55" t="s">
        <v>482</v>
      </c>
      <c r="N350" s="54" t="s">
        <v>481</v>
      </c>
      <c r="O350" s="53" t="s">
        <v>397</v>
      </c>
      <c r="P350" s="52" t="s">
        <v>407</v>
      </c>
      <c r="Q350" s="70"/>
      <c r="R350" s="42" t="s">
        <v>1274</v>
      </c>
      <c r="S350" s="42" t="s">
        <v>1273</v>
      </c>
      <c r="T350" s="42" t="s">
        <v>1272</v>
      </c>
      <c r="U350" s="42" t="s">
        <v>1271</v>
      </c>
      <c r="V350" s="42" t="s">
        <v>1270</v>
      </c>
      <c r="W350" s="42" t="str">
        <f t="shared" si="11"/>
        <v>国語729</v>
      </c>
    </row>
    <row r="351" spans="1:23" ht="24.95" customHeight="1" x14ac:dyDescent="0.15">
      <c r="A351" s="41" t="str">
        <f t="shared" si="10"/>
        <v>015006</v>
      </c>
      <c r="B351" s="62" t="s">
        <v>1277</v>
      </c>
      <c r="C351" s="61" t="s">
        <v>1276</v>
      </c>
      <c r="D351" s="59">
        <v>6</v>
      </c>
      <c r="E351" s="59" t="s">
        <v>400</v>
      </c>
      <c r="F351" s="51" t="s">
        <v>337</v>
      </c>
      <c r="G351" s="58" t="s">
        <v>158</v>
      </c>
      <c r="H351" s="57">
        <v>32</v>
      </c>
      <c r="I351" s="57" t="s">
        <v>177</v>
      </c>
      <c r="J351" s="57">
        <v>729</v>
      </c>
      <c r="K351" s="56" t="s">
        <v>1297</v>
      </c>
      <c r="L351" s="54">
        <v>5</v>
      </c>
      <c r="M351" s="55" t="s">
        <v>399</v>
      </c>
      <c r="N351" s="54" t="s">
        <v>398</v>
      </c>
      <c r="O351" s="53" t="s">
        <v>397</v>
      </c>
      <c r="P351" s="52" t="s">
        <v>407</v>
      </c>
      <c r="Q351" s="70"/>
      <c r="R351" s="42" t="s">
        <v>1274</v>
      </c>
      <c r="S351" s="42" t="s">
        <v>1273</v>
      </c>
      <c r="T351" s="42" t="s">
        <v>1272</v>
      </c>
      <c r="U351" s="42" t="s">
        <v>1271</v>
      </c>
      <c r="V351" s="42" t="s">
        <v>1270</v>
      </c>
      <c r="W351" s="42" t="str">
        <f t="shared" si="11"/>
        <v>国語729</v>
      </c>
    </row>
    <row r="352" spans="1:23" ht="24.95" customHeight="1" x14ac:dyDescent="0.15">
      <c r="A352" s="41" t="str">
        <f t="shared" si="10"/>
        <v>015007</v>
      </c>
      <c r="B352" s="62" t="s">
        <v>1277</v>
      </c>
      <c r="C352" s="61" t="s">
        <v>1276</v>
      </c>
      <c r="D352" s="59">
        <v>7</v>
      </c>
      <c r="E352" s="59" t="s">
        <v>400</v>
      </c>
      <c r="F352" s="51" t="s">
        <v>337</v>
      </c>
      <c r="G352" s="58" t="s">
        <v>158</v>
      </c>
      <c r="H352" s="57">
        <v>32</v>
      </c>
      <c r="I352" s="57" t="s">
        <v>177</v>
      </c>
      <c r="J352" s="57">
        <v>729</v>
      </c>
      <c r="K352" s="56" t="s">
        <v>1296</v>
      </c>
      <c r="L352" s="54">
        <v>5</v>
      </c>
      <c r="M352" s="55" t="s">
        <v>451</v>
      </c>
      <c r="N352" s="54" t="s">
        <v>450</v>
      </c>
      <c r="O352" s="53" t="s">
        <v>397</v>
      </c>
      <c r="P352" s="52" t="s">
        <v>407</v>
      </c>
      <c r="Q352" s="70"/>
      <c r="R352" s="42" t="s">
        <v>1274</v>
      </c>
      <c r="S352" s="42" t="s">
        <v>1273</v>
      </c>
      <c r="T352" s="42" t="s">
        <v>1272</v>
      </c>
      <c r="U352" s="42" t="s">
        <v>1271</v>
      </c>
      <c r="V352" s="42" t="s">
        <v>1270</v>
      </c>
      <c r="W352" s="42" t="str">
        <f t="shared" si="11"/>
        <v>国語729</v>
      </c>
    </row>
    <row r="353" spans="1:23" ht="24.95" customHeight="1" x14ac:dyDescent="0.15">
      <c r="A353" s="41" t="str">
        <f t="shared" si="10"/>
        <v>015008</v>
      </c>
      <c r="B353" s="62" t="s">
        <v>1277</v>
      </c>
      <c r="C353" s="61" t="s">
        <v>1276</v>
      </c>
      <c r="D353" s="59">
        <v>8</v>
      </c>
      <c r="E353" s="59" t="s">
        <v>400</v>
      </c>
      <c r="F353" s="51" t="s">
        <v>337</v>
      </c>
      <c r="G353" s="58" t="s">
        <v>155</v>
      </c>
      <c r="H353" s="57">
        <v>32</v>
      </c>
      <c r="I353" s="57" t="s">
        <v>177</v>
      </c>
      <c r="J353" s="57" t="s">
        <v>590</v>
      </c>
      <c r="K353" s="56" t="s">
        <v>1295</v>
      </c>
      <c r="L353" s="54">
        <v>5</v>
      </c>
      <c r="M353" s="55" t="s">
        <v>482</v>
      </c>
      <c r="N353" s="54" t="s">
        <v>481</v>
      </c>
      <c r="O353" s="53" t="s">
        <v>397</v>
      </c>
      <c r="P353" s="52" t="s">
        <v>407</v>
      </c>
      <c r="Q353" s="70"/>
      <c r="R353" s="42" t="s">
        <v>1274</v>
      </c>
      <c r="S353" s="42" t="s">
        <v>1273</v>
      </c>
      <c r="T353" s="42" t="s">
        <v>1272</v>
      </c>
      <c r="U353" s="42" t="s">
        <v>1271</v>
      </c>
      <c r="V353" s="42" t="s">
        <v>1270</v>
      </c>
      <c r="W353" s="42" t="str">
        <f t="shared" si="11"/>
        <v>国語829</v>
      </c>
    </row>
    <row r="354" spans="1:23" ht="24.95" customHeight="1" x14ac:dyDescent="0.15">
      <c r="A354" s="41" t="str">
        <f t="shared" si="10"/>
        <v>015009</v>
      </c>
      <c r="B354" s="62" t="s">
        <v>1277</v>
      </c>
      <c r="C354" s="61" t="s">
        <v>1276</v>
      </c>
      <c r="D354" s="59">
        <v>9</v>
      </c>
      <c r="E354" s="59" t="s">
        <v>400</v>
      </c>
      <c r="F354" s="51" t="s">
        <v>337</v>
      </c>
      <c r="G354" s="58" t="s">
        <v>155</v>
      </c>
      <c r="H354" s="57">
        <v>32</v>
      </c>
      <c r="I354" s="57" t="s">
        <v>177</v>
      </c>
      <c r="J354" s="57">
        <v>829</v>
      </c>
      <c r="K354" s="56" t="s">
        <v>1294</v>
      </c>
      <c r="L354" s="54">
        <v>5</v>
      </c>
      <c r="M354" s="55" t="s">
        <v>399</v>
      </c>
      <c r="N354" s="54" t="s">
        <v>398</v>
      </c>
      <c r="O354" s="53" t="s">
        <v>397</v>
      </c>
      <c r="P354" s="52" t="s">
        <v>407</v>
      </c>
      <c r="Q354" s="70"/>
      <c r="R354" s="42" t="s">
        <v>1274</v>
      </c>
      <c r="S354" s="42" t="s">
        <v>1273</v>
      </c>
      <c r="T354" s="42" t="s">
        <v>1272</v>
      </c>
      <c r="U354" s="42" t="s">
        <v>1271</v>
      </c>
      <c r="V354" s="42" t="s">
        <v>1270</v>
      </c>
      <c r="W354" s="42" t="str">
        <f t="shared" si="11"/>
        <v>国語829</v>
      </c>
    </row>
    <row r="355" spans="1:23" ht="24.95" customHeight="1" x14ac:dyDescent="0.15">
      <c r="A355" s="41" t="str">
        <f t="shared" si="10"/>
        <v>015010</v>
      </c>
      <c r="B355" s="62" t="s">
        <v>1277</v>
      </c>
      <c r="C355" s="61" t="s">
        <v>1276</v>
      </c>
      <c r="D355" s="59">
        <v>10</v>
      </c>
      <c r="E355" s="59" t="s">
        <v>400</v>
      </c>
      <c r="F355" s="51" t="s">
        <v>337</v>
      </c>
      <c r="G355" s="58" t="s">
        <v>155</v>
      </c>
      <c r="H355" s="57">
        <v>32</v>
      </c>
      <c r="I355" s="57" t="s">
        <v>177</v>
      </c>
      <c r="J355" s="57">
        <v>829</v>
      </c>
      <c r="K355" s="56" t="s">
        <v>1293</v>
      </c>
      <c r="L355" s="54">
        <v>5</v>
      </c>
      <c r="M355" s="55" t="s">
        <v>451</v>
      </c>
      <c r="N355" s="54" t="s">
        <v>450</v>
      </c>
      <c r="O355" s="53" t="s">
        <v>397</v>
      </c>
      <c r="P355" s="52" t="s">
        <v>407</v>
      </c>
      <c r="Q355" s="70"/>
      <c r="R355" s="42" t="s">
        <v>1274</v>
      </c>
      <c r="S355" s="42" t="s">
        <v>1273</v>
      </c>
      <c r="T355" s="42" t="s">
        <v>1272</v>
      </c>
      <c r="U355" s="42" t="s">
        <v>1271</v>
      </c>
      <c r="V355" s="42" t="s">
        <v>1270</v>
      </c>
      <c r="W355" s="42" t="str">
        <f t="shared" si="11"/>
        <v>国語829</v>
      </c>
    </row>
    <row r="356" spans="1:23" ht="24.95" customHeight="1" x14ac:dyDescent="0.15">
      <c r="A356" s="41" t="str">
        <f t="shared" si="10"/>
        <v>015011</v>
      </c>
      <c r="B356" s="62" t="s">
        <v>1277</v>
      </c>
      <c r="C356" s="61" t="s">
        <v>1276</v>
      </c>
      <c r="D356" s="59">
        <v>11</v>
      </c>
      <c r="E356" s="59" t="s">
        <v>400</v>
      </c>
      <c r="F356" s="51" t="s">
        <v>337</v>
      </c>
      <c r="G356" s="58" t="s">
        <v>152</v>
      </c>
      <c r="H356" s="57">
        <v>32</v>
      </c>
      <c r="I356" s="57" t="s">
        <v>177</v>
      </c>
      <c r="J356" s="57" t="s">
        <v>1292</v>
      </c>
      <c r="K356" s="56" t="s">
        <v>1291</v>
      </c>
      <c r="L356" s="54">
        <v>5</v>
      </c>
      <c r="M356" s="55" t="s">
        <v>482</v>
      </c>
      <c r="N356" s="54" t="s">
        <v>481</v>
      </c>
      <c r="O356" s="53" t="s">
        <v>397</v>
      </c>
      <c r="P356" s="52" t="s">
        <v>407</v>
      </c>
      <c r="Q356" s="70"/>
      <c r="R356" s="42" t="s">
        <v>1274</v>
      </c>
      <c r="S356" s="42" t="s">
        <v>1273</v>
      </c>
      <c r="T356" s="42" t="s">
        <v>1272</v>
      </c>
      <c r="U356" s="42" t="s">
        <v>1271</v>
      </c>
      <c r="V356" s="42" t="s">
        <v>1270</v>
      </c>
      <c r="W356" s="42" t="str">
        <f t="shared" si="11"/>
        <v>国語929</v>
      </c>
    </row>
    <row r="357" spans="1:23" ht="24.95" customHeight="1" x14ac:dyDescent="0.15">
      <c r="A357" s="41" t="str">
        <f t="shared" si="10"/>
        <v>015012</v>
      </c>
      <c r="B357" s="62" t="s">
        <v>1277</v>
      </c>
      <c r="C357" s="61" t="s">
        <v>1276</v>
      </c>
      <c r="D357" s="59">
        <v>12</v>
      </c>
      <c r="E357" s="59" t="s">
        <v>400</v>
      </c>
      <c r="F357" s="51" t="s">
        <v>337</v>
      </c>
      <c r="G357" s="58" t="s">
        <v>152</v>
      </c>
      <c r="H357" s="57">
        <v>32</v>
      </c>
      <c r="I357" s="57" t="s">
        <v>177</v>
      </c>
      <c r="J357" s="57">
        <v>929</v>
      </c>
      <c r="K357" s="56" t="s">
        <v>1290</v>
      </c>
      <c r="L357" s="54">
        <v>5</v>
      </c>
      <c r="M357" s="55" t="s">
        <v>399</v>
      </c>
      <c r="N357" s="54" t="s">
        <v>398</v>
      </c>
      <c r="O357" s="53" t="s">
        <v>397</v>
      </c>
      <c r="P357" s="52" t="s">
        <v>407</v>
      </c>
      <c r="Q357" s="70"/>
      <c r="R357" s="42" t="s">
        <v>1274</v>
      </c>
      <c r="S357" s="42" t="s">
        <v>1273</v>
      </c>
      <c r="T357" s="42" t="s">
        <v>1272</v>
      </c>
      <c r="U357" s="42" t="s">
        <v>1271</v>
      </c>
      <c r="V357" s="42" t="s">
        <v>1270</v>
      </c>
      <c r="W357" s="42" t="str">
        <f t="shared" si="11"/>
        <v>国語929</v>
      </c>
    </row>
    <row r="358" spans="1:23" ht="24.95" customHeight="1" x14ac:dyDescent="0.15">
      <c r="A358" s="41" t="str">
        <f t="shared" si="10"/>
        <v>015013</v>
      </c>
      <c r="B358" s="62" t="s">
        <v>1277</v>
      </c>
      <c r="C358" s="61" t="s">
        <v>1276</v>
      </c>
      <c r="D358" s="59">
        <v>13</v>
      </c>
      <c r="E358" s="59" t="s">
        <v>400</v>
      </c>
      <c r="F358" s="51" t="s">
        <v>337</v>
      </c>
      <c r="G358" s="58" t="s">
        <v>152</v>
      </c>
      <c r="H358" s="57">
        <v>32</v>
      </c>
      <c r="I358" s="57" t="s">
        <v>177</v>
      </c>
      <c r="J358" s="57">
        <v>929</v>
      </c>
      <c r="K358" s="56" t="s">
        <v>1289</v>
      </c>
      <c r="L358" s="54">
        <v>5</v>
      </c>
      <c r="M358" s="55" t="s">
        <v>451</v>
      </c>
      <c r="N358" s="54" t="s">
        <v>450</v>
      </c>
      <c r="O358" s="53" t="s">
        <v>397</v>
      </c>
      <c r="P358" s="52" t="s">
        <v>407</v>
      </c>
      <c r="Q358" s="70"/>
      <c r="R358" s="42" t="s">
        <v>1274</v>
      </c>
      <c r="S358" s="42" t="s">
        <v>1273</v>
      </c>
      <c r="T358" s="42" t="s">
        <v>1272</v>
      </c>
      <c r="U358" s="42" t="s">
        <v>1271</v>
      </c>
      <c r="V358" s="42" t="s">
        <v>1270</v>
      </c>
      <c r="W358" s="42" t="str">
        <f t="shared" si="11"/>
        <v>国語929</v>
      </c>
    </row>
    <row r="359" spans="1:23" ht="24.95" customHeight="1" x14ac:dyDescent="0.15">
      <c r="A359" s="41" t="str">
        <f t="shared" si="10"/>
        <v>015014</v>
      </c>
      <c r="B359" s="62" t="s">
        <v>1277</v>
      </c>
      <c r="C359" s="61" t="s">
        <v>1276</v>
      </c>
      <c r="D359" s="59">
        <v>14</v>
      </c>
      <c r="E359" s="59" t="s">
        <v>400</v>
      </c>
      <c r="F359" s="51" t="s">
        <v>337</v>
      </c>
      <c r="G359" s="58" t="s">
        <v>287</v>
      </c>
      <c r="H359" s="57">
        <v>32</v>
      </c>
      <c r="I359" s="57" t="s">
        <v>782</v>
      </c>
      <c r="J359" s="57" t="s">
        <v>619</v>
      </c>
      <c r="K359" s="56" t="s">
        <v>1288</v>
      </c>
      <c r="L359" s="54">
        <v>1</v>
      </c>
      <c r="M359" s="55" t="s">
        <v>482</v>
      </c>
      <c r="N359" s="54" t="s">
        <v>481</v>
      </c>
      <c r="O359" s="53" t="s">
        <v>397</v>
      </c>
      <c r="P359" s="52" t="s">
        <v>448</v>
      </c>
      <c r="Q359" s="70"/>
      <c r="R359" s="42" t="s">
        <v>1274</v>
      </c>
      <c r="S359" s="42" t="s">
        <v>1273</v>
      </c>
      <c r="T359" s="42" t="s">
        <v>1272</v>
      </c>
      <c r="U359" s="42" t="s">
        <v>1271</v>
      </c>
      <c r="V359" s="42" t="s">
        <v>1270</v>
      </c>
      <c r="W359" s="42" t="str">
        <f t="shared" si="11"/>
        <v>書写733</v>
      </c>
    </row>
    <row r="360" spans="1:23" ht="24.95" customHeight="1" x14ac:dyDescent="0.15">
      <c r="A360" s="41" t="str">
        <f t="shared" si="10"/>
        <v>015015</v>
      </c>
      <c r="B360" s="62" t="s">
        <v>1277</v>
      </c>
      <c r="C360" s="61" t="s">
        <v>1276</v>
      </c>
      <c r="D360" s="59">
        <v>15</v>
      </c>
      <c r="E360" s="59" t="s">
        <v>400</v>
      </c>
      <c r="F360" s="51" t="s">
        <v>337</v>
      </c>
      <c r="G360" s="58" t="s">
        <v>287</v>
      </c>
      <c r="H360" s="57">
        <v>32</v>
      </c>
      <c r="I360" s="57" t="s">
        <v>782</v>
      </c>
      <c r="J360" s="57" t="s">
        <v>619</v>
      </c>
      <c r="K360" s="56" t="s">
        <v>1287</v>
      </c>
      <c r="L360" s="54">
        <v>1</v>
      </c>
      <c r="M360" s="55" t="s">
        <v>399</v>
      </c>
      <c r="N360" s="54" t="s">
        <v>398</v>
      </c>
      <c r="O360" s="53" t="s">
        <v>397</v>
      </c>
      <c r="P360" s="52" t="s">
        <v>448</v>
      </c>
      <c r="Q360" s="70"/>
      <c r="R360" s="42" t="s">
        <v>1274</v>
      </c>
      <c r="S360" s="42" t="s">
        <v>1273</v>
      </c>
      <c r="T360" s="42" t="s">
        <v>1272</v>
      </c>
      <c r="U360" s="42" t="s">
        <v>1271</v>
      </c>
      <c r="V360" s="42" t="s">
        <v>1270</v>
      </c>
      <c r="W360" s="42" t="str">
        <f t="shared" si="11"/>
        <v>書写733</v>
      </c>
    </row>
    <row r="361" spans="1:23" ht="24.95" customHeight="1" x14ac:dyDescent="0.15">
      <c r="A361" s="41" t="str">
        <f t="shared" si="10"/>
        <v>015016</v>
      </c>
      <c r="B361" s="62" t="s">
        <v>1277</v>
      </c>
      <c r="C361" s="61" t="s">
        <v>1276</v>
      </c>
      <c r="D361" s="59">
        <v>16</v>
      </c>
      <c r="E361" s="59" t="s">
        <v>400</v>
      </c>
      <c r="F361" s="51" t="s">
        <v>337</v>
      </c>
      <c r="G361" s="58" t="s">
        <v>287</v>
      </c>
      <c r="H361" s="57">
        <v>32</v>
      </c>
      <c r="I361" s="57" t="s">
        <v>782</v>
      </c>
      <c r="J361" s="57" t="s">
        <v>619</v>
      </c>
      <c r="K361" s="56" t="s">
        <v>1286</v>
      </c>
      <c r="L361" s="54">
        <v>1</v>
      </c>
      <c r="M361" s="55" t="s">
        <v>451</v>
      </c>
      <c r="N361" s="54" t="s">
        <v>450</v>
      </c>
      <c r="O361" s="53" t="s">
        <v>397</v>
      </c>
      <c r="P361" s="52" t="s">
        <v>448</v>
      </c>
      <c r="Q361" s="70"/>
      <c r="R361" s="42" t="s">
        <v>1274</v>
      </c>
      <c r="S361" s="42" t="s">
        <v>1273</v>
      </c>
      <c r="T361" s="42" t="s">
        <v>1272</v>
      </c>
      <c r="U361" s="42" t="s">
        <v>1271</v>
      </c>
      <c r="V361" s="42" t="s">
        <v>1270</v>
      </c>
      <c r="W361" s="42" t="str">
        <f t="shared" si="11"/>
        <v>書写733</v>
      </c>
    </row>
    <row r="362" spans="1:23" ht="24.95" customHeight="1" x14ac:dyDescent="0.15">
      <c r="A362" s="41" t="str">
        <f t="shared" si="10"/>
        <v>015017</v>
      </c>
      <c r="B362" s="62" t="s">
        <v>1277</v>
      </c>
      <c r="C362" s="61" t="s">
        <v>1276</v>
      </c>
      <c r="D362" s="59">
        <v>17</v>
      </c>
      <c r="E362" s="59" t="s">
        <v>400</v>
      </c>
      <c r="F362" s="51" t="s">
        <v>337</v>
      </c>
      <c r="G362" s="58" t="s">
        <v>158</v>
      </c>
      <c r="H362" s="57">
        <v>32</v>
      </c>
      <c r="I362" s="57" t="s">
        <v>135</v>
      </c>
      <c r="J362" s="57" t="s">
        <v>1131</v>
      </c>
      <c r="K362" s="56" t="s">
        <v>1285</v>
      </c>
      <c r="L362" s="54">
        <v>2</v>
      </c>
      <c r="M362" s="55" t="s">
        <v>482</v>
      </c>
      <c r="N362" s="54" t="s">
        <v>481</v>
      </c>
      <c r="O362" s="53" t="s">
        <v>397</v>
      </c>
      <c r="P362" s="52" t="s">
        <v>407</v>
      </c>
      <c r="Q362" s="70"/>
      <c r="R362" s="42" t="s">
        <v>1274</v>
      </c>
      <c r="S362" s="42" t="s">
        <v>1273</v>
      </c>
      <c r="T362" s="42" t="s">
        <v>1272</v>
      </c>
      <c r="U362" s="42" t="s">
        <v>1271</v>
      </c>
      <c r="V362" s="42" t="s">
        <v>1270</v>
      </c>
      <c r="W362" s="42" t="str">
        <f t="shared" si="11"/>
        <v>英語730</v>
      </c>
    </row>
    <row r="363" spans="1:23" ht="24.95" customHeight="1" x14ac:dyDescent="0.15">
      <c r="A363" s="41" t="str">
        <f t="shared" si="10"/>
        <v>015018</v>
      </c>
      <c r="B363" s="62" t="s">
        <v>1277</v>
      </c>
      <c r="C363" s="61" t="s">
        <v>1276</v>
      </c>
      <c r="D363" s="59">
        <v>18</v>
      </c>
      <c r="E363" s="59" t="s">
        <v>400</v>
      </c>
      <c r="F363" s="51" t="s">
        <v>337</v>
      </c>
      <c r="G363" s="58" t="s">
        <v>158</v>
      </c>
      <c r="H363" s="57">
        <v>32</v>
      </c>
      <c r="I363" s="57" t="s">
        <v>135</v>
      </c>
      <c r="J363" s="57" t="s">
        <v>1131</v>
      </c>
      <c r="K363" s="56" t="s">
        <v>1284</v>
      </c>
      <c r="L363" s="54">
        <v>2</v>
      </c>
      <c r="M363" s="55" t="s">
        <v>399</v>
      </c>
      <c r="N363" s="54" t="s">
        <v>398</v>
      </c>
      <c r="O363" s="53" t="s">
        <v>397</v>
      </c>
      <c r="P363" s="52" t="s">
        <v>407</v>
      </c>
      <c r="Q363" s="70"/>
      <c r="R363" s="42" t="s">
        <v>1274</v>
      </c>
      <c r="S363" s="42" t="s">
        <v>1273</v>
      </c>
      <c r="T363" s="42" t="s">
        <v>1272</v>
      </c>
      <c r="U363" s="42" t="s">
        <v>1271</v>
      </c>
      <c r="V363" s="42" t="s">
        <v>1270</v>
      </c>
      <c r="W363" s="42" t="str">
        <f t="shared" si="11"/>
        <v>英語730</v>
      </c>
    </row>
    <row r="364" spans="1:23" ht="24.95" customHeight="1" x14ac:dyDescent="0.15">
      <c r="A364" s="41" t="str">
        <f t="shared" si="10"/>
        <v>015019</v>
      </c>
      <c r="B364" s="62" t="s">
        <v>1277</v>
      </c>
      <c r="C364" s="61" t="s">
        <v>1276</v>
      </c>
      <c r="D364" s="59">
        <v>19</v>
      </c>
      <c r="E364" s="59" t="s">
        <v>400</v>
      </c>
      <c r="F364" s="51" t="s">
        <v>337</v>
      </c>
      <c r="G364" s="58" t="s">
        <v>158</v>
      </c>
      <c r="H364" s="57">
        <v>32</v>
      </c>
      <c r="I364" s="57" t="s">
        <v>135</v>
      </c>
      <c r="J364" s="57" t="s">
        <v>1131</v>
      </c>
      <c r="K364" s="56" t="s">
        <v>1283</v>
      </c>
      <c r="L364" s="54">
        <v>2</v>
      </c>
      <c r="M364" s="55" t="s">
        <v>451</v>
      </c>
      <c r="N364" s="54" t="s">
        <v>450</v>
      </c>
      <c r="O364" s="53" t="s">
        <v>397</v>
      </c>
      <c r="P364" s="52" t="s">
        <v>407</v>
      </c>
      <c r="Q364" s="70"/>
      <c r="R364" s="42" t="s">
        <v>1274</v>
      </c>
      <c r="S364" s="42" t="s">
        <v>1273</v>
      </c>
      <c r="T364" s="42" t="s">
        <v>1272</v>
      </c>
      <c r="U364" s="42" t="s">
        <v>1271</v>
      </c>
      <c r="V364" s="42" t="s">
        <v>1270</v>
      </c>
      <c r="W364" s="42" t="str">
        <f t="shared" si="11"/>
        <v>英語730</v>
      </c>
    </row>
    <row r="365" spans="1:23" ht="24.95" customHeight="1" x14ac:dyDescent="0.15">
      <c r="A365" s="41" t="str">
        <f t="shared" si="10"/>
        <v>015020</v>
      </c>
      <c r="B365" s="62" t="s">
        <v>1277</v>
      </c>
      <c r="C365" s="61" t="s">
        <v>1276</v>
      </c>
      <c r="D365" s="59">
        <v>20</v>
      </c>
      <c r="E365" s="59" t="s">
        <v>400</v>
      </c>
      <c r="F365" s="51" t="s">
        <v>337</v>
      </c>
      <c r="G365" s="58" t="s">
        <v>155</v>
      </c>
      <c r="H365" s="57">
        <v>32</v>
      </c>
      <c r="I365" s="57" t="s">
        <v>135</v>
      </c>
      <c r="J365" s="57" t="s">
        <v>1142</v>
      </c>
      <c r="K365" s="56" t="s">
        <v>1282</v>
      </c>
      <c r="L365" s="54">
        <v>2</v>
      </c>
      <c r="M365" s="55" t="s">
        <v>482</v>
      </c>
      <c r="N365" s="54" t="s">
        <v>481</v>
      </c>
      <c r="O365" s="53" t="s">
        <v>397</v>
      </c>
      <c r="P365" s="52" t="s">
        <v>407</v>
      </c>
      <c r="Q365" s="70"/>
      <c r="R365" s="42" t="s">
        <v>1274</v>
      </c>
      <c r="S365" s="42" t="s">
        <v>1273</v>
      </c>
      <c r="T365" s="42" t="s">
        <v>1272</v>
      </c>
      <c r="U365" s="42" t="s">
        <v>1271</v>
      </c>
      <c r="V365" s="42" t="s">
        <v>1270</v>
      </c>
      <c r="W365" s="42" t="str">
        <f t="shared" si="11"/>
        <v>英語830</v>
      </c>
    </row>
    <row r="366" spans="1:23" ht="24.95" customHeight="1" x14ac:dyDescent="0.15">
      <c r="A366" s="41" t="str">
        <f t="shared" si="10"/>
        <v>015021</v>
      </c>
      <c r="B366" s="62" t="s">
        <v>1277</v>
      </c>
      <c r="C366" s="61" t="s">
        <v>1276</v>
      </c>
      <c r="D366" s="59">
        <v>21</v>
      </c>
      <c r="E366" s="59" t="s">
        <v>400</v>
      </c>
      <c r="F366" s="51" t="s">
        <v>337</v>
      </c>
      <c r="G366" s="58" t="s">
        <v>155</v>
      </c>
      <c r="H366" s="57">
        <v>32</v>
      </c>
      <c r="I366" s="57" t="s">
        <v>135</v>
      </c>
      <c r="J366" s="57" t="s">
        <v>1142</v>
      </c>
      <c r="K366" s="56" t="s">
        <v>1281</v>
      </c>
      <c r="L366" s="54">
        <v>2</v>
      </c>
      <c r="M366" s="55" t="s">
        <v>399</v>
      </c>
      <c r="N366" s="54" t="s">
        <v>398</v>
      </c>
      <c r="O366" s="53" t="s">
        <v>397</v>
      </c>
      <c r="P366" s="52" t="s">
        <v>407</v>
      </c>
      <c r="Q366" s="70"/>
      <c r="R366" s="42" t="s">
        <v>1274</v>
      </c>
      <c r="S366" s="42" t="s">
        <v>1273</v>
      </c>
      <c r="T366" s="42" t="s">
        <v>1272</v>
      </c>
      <c r="U366" s="42" t="s">
        <v>1271</v>
      </c>
      <c r="V366" s="42" t="s">
        <v>1270</v>
      </c>
      <c r="W366" s="42" t="str">
        <f t="shared" si="11"/>
        <v>英語830</v>
      </c>
    </row>
    <row r="367" spans="1:23" ht="24.95" customHeight="1" x14ac:dyDescent="0.15">
      <c r="A367" s="41" t="str">
        <f t="shared" si="10"/>
        <v>015022</v>
      </c>
      <c r="B367" s="62" t="s">
        <v>1277</v>
      </c>
      <c r="C367" s="61" t="s">
        <v>1276</v>
      </c>
      <c r="D367" s="59">
        <v>22</v>
      </c>
      <c r="E367" s="59" t="s">
        <v>400</v>
      </c>
      <c r="F367" s="51" t="s">
        <v>337</v>
      </c>
      <c r="G367" s="58" t="s">
        <v>155</v>
      </c>
      <c r="H367" s="57">
        <v>32</v>
      </c>
      <c r="I367" s="57" t="s">
        <v>135</v>
      </c>
      <c r="J367" s="57" t="s">
        <v>1142</v>
      </c>
      <c r="K367" s="56" t="s">
        <v>1280</v>
      </c>
      <c r="L367" s="54">
        <v>2</v>
      </c>
      <c r="M367" s="55" t="s">
        <v>451</v>
      </c>
      <c r="N367" s="54" t="s">
        <v>450</v>
      </c>
      <c r="O367" s="53" t="s">
        <v>397</v>
      </c>
      <c r="P367" s="52" t="s">
        <v>407</v>
      </c>
      <c r="Q367" s="70"/>
      <c r="R367" s="42" t="s">
        <v>1274</v>
      </c>
      <c r="S367" s="42" t="s">
        <v>1273</v>
      </c>
      <c r="T367" s="42" t="s">
        <v>1272</v>
      </c>
      <c r="U367" s="42" t="s">
        <v>1271</v>
      </c>
      <c r="V367" s="42" t="s">
        <v>1270</v>
      </c>
      <c r="W367" s="42" t="str">
        <f t="shared" si="11"/>
        <v>英語830</v>
      </c>
    </row>
    <row r="368" spans="1:23" ht="24.95" customHeight="1" x14ac:dyDescent="0.15">
      <c r="A368" s="41" t="str">
        <f t="shared" si="10"/>
        <v>015023</v>
      </c>
      <c r="B368" s="62" t="s">
        <v>1277</v>
      </c>
      <c r="C368" s="61" t="s">
        <v>1276</v>
      </c>
      <c r="D368" s="59">
        <v>23</v>
      </c>
      <c r="E368" s="59" t="s">
        <v>400</v>
      </c>
      <c r="F368" s="51" t="s">
        <v>337</v>
      </c>
      <c r="G368" s="58" t="s">
        <v>152</v>
      </c>
      <c r="H368" s="57">
        <v>32</v>
      </c>
      <c r="I368" s="57" t="s">
        <v>135</v>
      </c>
      <c r="J368" s="57" t="s">
        <v>1128</v>
      </c>
      <c r="K368" s="56" t="s">
        <v>1279</v>
      </c>
      <c r="L368" s="54">
        <v>2</v>
      </c>
      <c r="M368" s="55" t="s">
        <v>482</v>
      </c>
      <c r="N368" s="54" t="s">
        <v>481</v>
      </c>
      <c r="O368" s="53" t="s">
        <v>397</v>
      </c>
      <c r="P368" s="52" t="s">
        <v>407</v>
      </c>
      <c r="Q368" s="70"/>
      <c r="R368" s="42" t="s">
        <v>1274</v>
      </c>
      <c r="S368" s="42" t="s">
        <v>1273</v>
      </c>
      <c r="T368" s="42" t="s">
        <v>1272</v>
      </c>
      <c r="U368" s="42" t="s">
        <v>1271</v>
      </c>
      <c r="V368" s="42" t="s">
        <v>1270</v>
      </c>
      <c r="W368" s="42" t="str">
        <f t="shared" si="11"/>
        <v>英語930</v>
      </c>
    </row>
    <row r="369" spans="1:23" ht="24.95" customHeight="1" x14ac:dyDescent="0.15">
      <c r="A369" s="41" t="str">
        <f t="shared" si="10"/>
        <v>015024</v>
      </c>
      <c r="B369" s="62" t="s">
        <v>1277</v>
      </c>
      <c r="C369" s="61" t="s">
        <v>1276</v>
      </c>
      <c r="D369" s="59">
        <v>24</v>
      </c>
      <c r="E369" s="59" t="s">
        <v>400</v>
      </c>
      <c r="F369" s="51" t="s">
        <v>337</v>
      </c>
      <c r="G369" s="58" t="s">
        <v>152</v>
      </c>
      <c r="H369" s="57">
        <v>32</v>
      </c>
      <c r="I369" s="57" t="s">
        <v>135</v>
      </c>
      <c r="J369" s="57" t="s">
        <v>1128</v>
      </c>
      <c r="K369" s="56" t="s">
        <v>1278</v>
      </c>
      <c r="L369" s="54">
        <v>2</v>
      </c>
      <c r="M369" s="55" t="s">
        <v>399</v>
      </c>
      <c r="N369" s="54" t="s">
        <v>398</v>
      </c>
      <c r="O369" s="53" t="s">
        <v>397</v>
      </c>
      <c r="P369" s="52" t="s">
        <v>407</v>
      </c>
      <c r="Q369" s="70"/>
      <c r="R369" s="42" t="s">
        <v>1274</v>
      </c>
      <c r="S369" s="42" t="s">
        <v>1273</v>
      </c>
      <c r="T369" s="42" t="s">
        <v>1272</v>
      </c>
      <c r="U369" s="42" t="s">
        <v>1271</v>
      </c>
      <c r="V369" s="42" t="s">
        <v>1270</v>
      </c>
      <c r="W369" s="42" t="str">
        <f t="shared" si="11"/>
        <v>英語930</v>
      </c>
    </row>
    <row r="370" spans="1:23" ht="24.95" customHeight="1" x14ac:dyDescent="0.15">
      <c r="A370" s="41" t="str">
        <f t="shared" si="10"/>
        <v>015025</v>
      </c>
      <c r="B370" s="62" t="s">
        <v>1277</v>
      </c>
      <c r="C370" s="61" t="s">
        <v>1276</v>
      </c>
      <c r="D370" s="59">
        <v>25</v>
      </c>
      <c r="E370" s="59" t="s">
        <v>400</v>
      </c>
      <c r="F370" s="51" t="s">
        <v>337</v>
      </c>
      <c r="G370" s="58" t="s">
        <v>152</v>
      </c>
      <c r="H370" s="57">
        <v>32</v>
      </c>
      <c r="I370" s="57" t="s">
        <v>135</v>
      </c>
      <c r="J370" s="57" t="s">
        <v>1128</v>
      </c>
      <c r="K370" s="56" t="s">
        <v>1275</v>
      </c>
      <c r="L370" s="54">
        <v>2</v>
      </c>
      <c r="M370" s="55" t="s">
        <v>451</v>
      </c>
      <c r="N370" s="54" t="s">
        <v>450</v>
      </c>
      <c r="O370" s="53" t="s">
        <v>397</v>
      </c>
      <c r="P370" s="52" t="s">
        <v>407</v>
      </c>
      <c r="Q370" s="70"/>
      <c r="R370" s="42" t="s">
        <v>1274</v>
      </c>
      <c r="S370" s="42" t="s">
        <v>1273</v>
      </c>
      <c r="T370" s="42" t="s">
        <v>1272</v>
      </c>
      <c r="U370" s="42" t="s">
        <v>1271</v>
      </c>
      <c r="V370" s="42" t="s">
        <v>1270</v>
      </c>
      <c r="W370" s="42" t="str">
        <f t="shared" si="11"/>
        <v>英語930</v>
      </c>
    </row>
    <row r="371" spans="1:23" ht="24.95" customHeight="1" x14ac:dyDescent="0.15">
      <c r="A371" s="41" t="str">
        <f t="shared" si="10"/>
        <v>017001</v>
      </c>
      <c r="B371" s="63" t="s">
        <v>1087</v>
      </c>
      <c r="C371" s="68" t="s">
        <v>1086</v>
      </c>
      <c r="D371" s="59">
        <v>1</v>
      </c>
      <c r="E371" s="59" t="s">
        <v>400</v>
      </c>
      <c r="F371" s="63" t="s">
        <v>420</v>
      </c>
      <c r="G371" s="68" t="s">
        <v>158</v>
      </c>
      <c r="H371" s="63">
        <v>32</v>
      </c>
      <c r="I371" s="63" t="s">
        <v>177</v>
      </c>
      <c r="J371" s="63" t="s">
        <v>795</v>
      </c>
      <c r="K371" s="94" t="s">
        <v>1269</v>
      </c>
      <c r="L371" s="64" t="s">
        <v>1075</v>
      </c>
      <c r="M371" s="66" t="s">
        <v>399</v>
      </c>
      <c r="N371" s="65">
        <v>26</v>
      </c>
      <c r="O371" s="64" t="s">
        <v>397</v>
      </c>
      <c r="P371" s="63" t="s">
        <v>1779</v>
      </c>
      <c r="Q371" s="70"/>
      <c r="R371" s="42" t="s">
        <v>1085</v>
      </c>
      <c r="S371" s="42" t="s">
        <v>395</v>
      </c>
      <c r="T371" s="42" t="s">
        <v>1084</v>
      </c>
      <c r="U371" s="42" t="s">
        <v>1083</v>
      </c>
      <c r="V371" s="42" t="s">
        <v>1082</v>
      </c>
      <c r="W371" s="42" t="str">
        <f t="shared" si="11"/>
        <v>国語105</v>
      </c>
    </row>
    <row r="372" spans="1:23" ht="24.95" customHeight="1" x14ac:dyDescent="0.15">
      <c r="A372" s="41" t="str">
        <f t="shared" si="10"/>
        <v>017002</v>
      </c>
      <c r="B372" s="63" t="s">
        <v>1087</v>
      </c>
      <c r="C372" s="68" t="s">
        <v>1086</v>
      </c>
      <c r="D372" s="59">
        <v>2</v>
      </c>
      <c r="E372" s="59" t="s">
        <v>400</v>
      </c>
      <c r="F372" s="63" t="s">
        <v>420</v>
      </c>
      <c r="G372" s="68" t="s">
        <v>158</v>
      </c>
      <c r="H372" s="63">
        <v>32</v>
      </c>
      <c r="I372" s="63" t="s">
        <v>177</v>
      </c>
      <c r="J372" s="63" t="s">
        <v>795</v>
      </c>
      <c r="K372" s="94" t="s">
        <v>1268</v>
      </c>
      <c r="L372" s="64" t="s">
        <v>1075</v>
      </c>
      <c r="M372" s="66" t="s">
        <v>451</v>
      </c>
      <c r="N372" s="65">
        <v>30</v>
      </c>
      <c r="O372" s="64" t="s">
        <v>397</v>
      </c>
      <c r="P372" s="63" t="s">
        <v>1779</v>
      </c>
      <c r="Q372" s="70"/>
      <c r="R372" s="42" t="s">
        <v>1085</v>
      </c>
      <c r="S372" s="42" t="s">
        <v>395</v>
      </c>
      <c r="T372" s="42" t="s">
        <v>1084</v>
      </c>
      <c r="U372" s="42" t="s">
        <v>1083</v>
      </c>
      <c r="V372" s="42" t="s">
        <v>1082</v>
      </c>
      <c r="W372" s="42" t="str">
        <f t="shared" si="11"/>
        <v>国語105</v>
      </c>
    </row>
    <row r="373" spans="1:23" ht="24.95" customHeight="1" x14ac:dyDescent="0.15">
      <c r="A373" s="41" t="str">
        <f t="shared" si="10"/>
        <v>017003</v>
      </c>
      <c r="B373" s="63" t="s">
        <v>1087</v>
      </c>
      <c r="C373" s="68" t="s">
        <v>1086</v>
      </c>
      <c r="D373" s="59">
        <v>3</v>
      </c>
      <c r="E373" s="59" t="s">
        <v>400</v>
      </c>
      <c r="F373" s="63" t="s">
        <v>420</v>
      </c>
      <c r="G373" s="68" t="s">
        <v>158</v>
      </c>
      <c r="H373" s="63">
        <v>32</v>
      </c>
      <c r="I373" s="63" t="s">
        <v>177</v>
      </c>
      <c r="J373" s="63" t="s">
        <v>702</v>
      </c>
      <c r="K373" s="88" t="s">
        <v>1267</v>
      </c>
      <c r="L373" s="64" t="s">
        <v>1075</v>
      </c>
      <c r="M373" s="66" t="s">
        <v>399</v>
      </c>
      <c r="N373" s="65">
        <v>26</v>
      </c>
      <c r="O373" s="64" t="s">
        <v>397</v>
      </c>
      <c r="P373" s="63" t="s">
        <v>1779</v>
      </c>
      <c r="Q373" s="70"/>
      <c r="R373" s="42" t="s">
        <v>1085</v>
      </c>
      <c r="S373" s="42" t="s">
        <v>395</v>
      </c>
      <c r="T373" s="42" t="s">
        <v>1084</v>
      </c>
      <c r="U373" s="42" t="s">
        <v>1083</v>
      </c>
      <c r="V373" s="42" t="s">
        <v>1082</v>
      </c>
      <c r="W373" s="42" t="str">
        <f t="shared" si="11"/>
        <v>国語106</v>
      </c>
    </row>
    <row r="374" spans="1:23" ht="24.95" customHeight="1" x14ac:dyDescent="0.15">
      <c r="A374" s="41" t="str">
        <f t="shared" si="10"/>
        <v>017004</v>
      </c>
      <c r="B374" s="63" t="s">
        <v>1087</v>
      </c>
      <c r="C374" s="68" t="s">
        <v>1086</v>
      </c>
      <c r="D374" s="59">
        <v>4</v>
      </c>
      <c r="E374" s="59" t="s">
        <v>400</v>
      </c>
      <c r="F374" s="63" t="s">
        <v>420</v>
      </c>
      <c r="G374" s="68" t="s">
        <v>158</v>
      </c>
      <c r="H374" s="63">
        <v>32</v>
      </c>
      <c r="I374" s="63" t="s">
        <v>177</v>
      </c>
      <c r="J374" s="63" t="s">
        <v>702</v>
      </c>
      <c r="K374" s="88" t="s">
        <v>1266</v>
      </c>
      <c r="L374" s="64" t="s">
        <v>1075</v>
      </c>
      <c r="M374" s="66" t="s">
        <v>451</v>
      </c>
      <c r="N374" s="65">
        <v>30</v>
      </c>
      <c r="O374" s="64" t="s">
        <v>397</v>
      </c>
      <c r="P374" s="63" t="s">
        <v>1779</v>
      </c>
      <c r="Q374" s="70"/>
      <c r="R374" s="42" t="s">
        <v>1085</v>
      </c>
      <c r="S374" s="42" t="s">
        <v>395</v>
      </c>
      <c r="T374" s="42" t="s">
        <v>1084</v>
      </c>
      <c r="U374" s="42" t="s">
        <v>1083</v>
      </c>
      <c r="V374" s="42" t="s">
        <v>1082</v>
      </c>
      <c r="W374" s="42" t="str">
        <f t="shared" si="11"/>
        <v>国語106</v>
      </c>
    </row>
    <row r="375" spans="1:23" ht="24.95" customHeight="1" x14ac:dyDescent="0.15">
      <c r="A375" s="41" t="str">
        <f t="shared" si="10"/>
        <v>017005</v>
      </c>
      <c r="B375" s="63" t="s">
        <v>1087</v>
      </c>
      <c r="C375" s="68" t="s">
        <v>1086</v>
      </c>
      <c r="D375" s="59">
        <v>5</v>
      </c>
      <c r="E375" s="59" t="s">
        <v>400</v>
      </c>
      <c r="F375" s="63" t="s">
        <v>420</v>
      </c>
      <c r="G375" s="68" t="s">
        <v>155</v>
      </c>
      <c r="H375" s="63">
        <v>32</v>
      </c>
      <c r="I375" s="63" t="s">
        <v>177</v>
      </c>
      <c r="J375" s="63" t="s">
        <v>792</v>
      </c>
      <c r="K375" s="94" t="s">
        <v>1265</v>
      </c>
      <c r="L375" s="64" t="s">
        <v>1075</v>
      </c>
      <c r="M375" s="66" t="s">
        <v>399</v>
      </c>
      <c r="N375" s="65">
        <v>26</v>
      </c>
      <c r="O375" s="64" t="s">
        <v>397</v>
      </c>
      <c r="P375" s="63" t="s">
        <v>1779</v>
      </c>
      <c r="Q375" s="70"/>
      <c r="R375" s="42" t="s">
        <v>1085</v>
      </c>
      <c r="S375" s="42" t="s">
        <v>395</v>
      </c>
      <c r="T375" s="42" t="s">
        <v>1084</v>
      </c>
      <c r="U375" s="42" t="s">
        <v>1083</v>
      </c>
      <c r="V375" s="42" t="s">
        <v>1082</v>
      </c>
      <c r="W375" s="42" t="str">
        <f t="shared" si="11"/>
        <v>国語205</v>
      </c>
    </row>
    <row r="376" spans="1:23" ht="24.95" customHeight="1" x14ac:dyDescent="0.15">
      <c r="A376" s="41" t="str">
        <f t="shared" si="10"/>
        <v>017006</v>
      </c>
      <c r="B376" s="63" t="s">
        <v>1087</v>
      </c>
      <c r="C376" s="68" t="s">
        <v>1086</v>
      </c>
      <c r="D376" s="59">
        <v>6</v>
      </c>
      <c r="E376" s="59" t="s">
        <v>400</v>
      </c>
      <c r="F376" s="63" t="s">
        <v>420</v>
      </c>
      <c r="G376" s="68" t="s">
        <v>155</v>
      </c>
      <c r="H376" s="63">
        <v>32</v>
      </c>
      <c r="I376" s="63" t="s">
        <v>177</v>
      </c>
      <c r="J376" s="63" t="s">
        <v>792</v>
      </c>
      <c r="K376" s="94" t="s">
        <v>1264</v>
      </c>
      <c r="L376" s="64" t="s">
        <v>1075</v>
      </c>
      <c r="M376" s="66" t="s">
        <v>451</v>
      </c>
      <c r="N376" s="65">
        <v>30</v>
      </c>
      <c r="O376" s="64" t="s">
        <v>397</v>
      </c>
      <c r="P376" s="63" t="s">
        <v>1779</v>
      </c>
      <c r="Q376" s="70"/>
      <c r="R376" s="42" t="s">
        <v>1085</v>
      </c>
      <c r="S376" s="42" t="s">
        <v>395</v>
      </c>
      <c r="T376" s="42" t="s">
        <v>1084</v>
      </c>
      <c r="U376" s="42" t="s">
        <v>1083</v>
      </c>
      <c r="V376" s="42" t="s">
        <v>1082</v>
      </c>
      <c r="W376" s="42" t="str">
        <f t="shared" si="11"/>
        <v>国語205</v>
      </c>
    </row>
    <row r="377" spans="1:23" ht="24.95" customHeight="1" x14ac:dyDescent="0.15">
      <c r="A377" s="41" t="str">
        <f t="shared" si="10"/>
        <v>017007</v>
      </c>
      <c r="B377" s="63" t="s">
        <v>1087</v>
      </c>
      <c r="C377" s="68" t="s">
        <v>1086</v>
      </c>
      <c r="D377" s="59">
        <v>7</v>
      </c>
      <c r="E377" s="59" t="s">
        <v>400</v>
      </c>
      <c r="F377" s="63" t="s">
        <v>420</v>
      </c>
      <c r="G377" s="68" t="s">
        <v>155</v>
      </c>
      <c r="H377" s="63">
        <v>32</v>
      </c>
      <c r="I377" s="63" t="s">
        <v>177</v>
      </c>
      <c r="J377" s="63" t="s">
        <v>695</v>
      </c>
      <c r="K377" s="88" t="s">
        <v>1263</v>
      </c>
      <c r="L377" s="64" t="s">
        <v>1075</v>
      </c>
      <c r="M377" s="66" t="s">
        <v>399</v>
      </c>
      <c r="N377" s="65">
        <v>26</v>
      </c>
      <c r="O377" s="64" t="s">
        <v>397</v>
      </c>
      <c r="P377" s="63" t="s">
        <v>1779</v>
      </c>
      <c r="Q377" s="70"/>
      <c r="R377" s="42" t="s">
        <v>1085</v>
      </c>
      <c r="S377" s="42" t="s">
        <v>395</v>
      </c>
      <c r="T377" s="42" t="s">
        <v>1084</v>
      </c>
      <c r="U377" s="42" t="s">
        <v>1083</v>
      </c>
      <c r="V377" s="42" t="s">
        <v>1082</v>
      </c>
      <c r="W377" s="42" t="str">
        <f t="shared" si="11"/>
        <v>国語206</v>
      </c>
    </row>
    <row r="378" spans="1:23" ht="24.95" customHeight="1" x14ac:dyDescent="0.15">
      <c r="A378" s="41" t="str">
        <f t="shared" si="10"/>
        <v>017008</v>
      </c>
      <c r="B378" s="63" t="s">
        <v>1087</v>
      </c>
      <c r="C378" s="68" t="s">
        <v>1086</v>
      </c>
      <c r="D378" s="59">
        <v>8</v>
      </c>
      <c r="E378" s="59" t="s">
        <v>400</v>
      </c>
      <c r="F378" s="63" t="s">
        <v>420</v>
      </c>
      <c r="G378" s="68" t="s">
        <v>155</v>
      </c>
      <c r="H378" s="63">
        <v>32</v>
      </c>
      <c r="I378" s="63" t="s">
        <v>177</v>
      </c>
      <c r="J378" s="63" t="s">
        <v>695</v>
      </c>
      <c r="K378" s="88" t="s">
        <v>1262</v>
      </c>
      <c r="L378" s="64" t="s">
        <v>1075</v>
      </c>
      <c r="M378" s="66" t="s">
        <v>451</v>
      </c>
      <c r="N378" s="65">
        <v>30</v>
      </c>
      <c r="O378" s="64" t="s">
        <v>397</v>
      </c>
      <c r="P378" s="63" t="s">
        <v>1779</v>
      </c>
      <c r="Q378" s="70"/>
      <c r="R378" s="42" t="s">
        <v>1085</v>
      </c>
      <c r="S378" s="42" t="s">
        <v>395</v>
      </c>
      <c r="T378" s="42" t="s">
        <v>1084</v>
      </c>
      <c r="U378" s="42" t="s">
        <v>1083</v>
      </c>
      <c r="V378" s="42" t="s">
        <v>1082</v>
      </c>
      <c r="W378" s="42" t="str">
        <f t="shared" si="11"/>
        <v>国語206</v>
      </c>
    </row>
    <row r="379" spans="1:23" ht="24.95" customHeight="1" x14ac:dyDescent="0.15">
      <c r="A379" s="41" t="str">
        <f t="shared" si="10"/>
        <v>017009</v>
      </c>
      <c r="B379" s="63" t="s">
        <v>1087</v>
      </c>
      <c r="C379" s="68" t="s">
        <v>1086</v>
      </c>
      <c r="D379" s="59">
        <v>9</v>
      </c>
      <c r="E379" s="59" t="s">
        <v>400</v>
      </c>
      <c r="F379" s="63" t="s">
        <v>420</v>
      </c>
      <c r="G379" s="68" t="s">
        <v>152</v>
      </c>
      <c r="H379" s="63">
        <v>32</v>
      </c>
      <c r="I379" s="63" t="s">
        <v>177</v>
      </c>
      <c r="J379" s="63" t="s">
        <v>507</v>
      </c>
      <c r="K379" s="94" t="s">
        <v>1261</v>
      </c>
      <c r="L379" s="64" t="s">
        <v>1075</v>
      </c>
      <c r="M379" s="66" t="s">
        <v>399</v>
      </c>
      <c r="N379" s="65">
        <v>26</v>
      </c>
      <c r="O379" s="64" t="s">
        <v>397</v>
      </c>
      <c r="P379" s="63" t="s">
        <v>1779</v>
      </c>
      <c r="Q379" s="70"/>
      <c r="R379" s="42" t="s">
        <v>1085</v>
      </c>
      <c r="S379" s="42" t="s">
        <v>395</v>
      </c>
      <c r="T379" s="42" t="s">
        <v>1084</v>
      </c>
      <c r="U379" s="42" t="s">
        <v>1083</v>
      </c>
      <c r="V379" s="42" t="s">
        <v>1082</v>
      </c>
      <c r="W379" s="42" t="str">
        <f t="shared" si="11"/>
        <v>国語305</v>
      </c>
    </row>
    <row r="380" spans="1:23" ht="24.95" customHeight="1" x14ac:dyDescent="0.15">
      <c r="A380" s="41" t="str">
        <f t="shared" si="10"/>
        <v>017010</v>
      </c>
      <c r="B380" s="63" t="s">
        <v>1087</v>
      </c>
      <c r="C380" s="68" t="s">
        <v>1086</v>
      </c>
      <c r="D380" s="59">
        <v>10</v>
      </c>
      <c r="E380" s="59" t="s">
        <v>400</v>
      </c>
      <c r="F380" s="63" t="s">
        <v>420</v>
      </c>
      <c r="G380" s="68" t="s">
        <v>152</v>
      </c>
      <c r="H380" s="63">
        <v>32</v>
      </c>
      <c r="I380" s="63" t="s">
        <v>177</v>
      </c>
      <c r="J380" s="63" t="s">
        <v>507</v>
      </c>
      <c r="K380" s="94" t="s">
        <v>1260</v>
      </c>
      <c r="L380" s="64" t="s">
        <v>1075</v>
      </c>
      <c r="M380" s="66" t="s">
        <v>451</v>
      </c>
      <c r="N380" s="65">
        <v>30</v>
      </c>
      <c r="O380" s="64" t="s">
        <v>397</v>
      </c>
      <c r="P380" s="63" t="s">
        <v>1779</v>
      </c>
      <c r="Q380" s="70"/>
      <c r="R380" s="42" t="s">
        <v>1085</v>
      </c>
      <c r="S380" s="42" t="s">
        <v>395</v>
      </c>
      <c r="T380" s="42" t="s">
        <v>1084</v>
      </c>
      <c r="U380" s="42" t="s">
        <v>1083</v>
      </c>
      <c r="V380" s="42" t="s">
        <v>1082</v>
      </c>
      <c r="W380" s="42" t="str">
        <f t="shared" si="11"/>
        <v>国語305</v>
      </c>
    </row>
    <row r="381" spans="1:23" ht="24.95" customHeight="1" x14ac:dyDescent="0.15">
      <c r="A381" s="41" t="str">
        <f t="shared" si="10"/>
        <v>017011</v>
      </c>
      <c r="B381" s="63" t="s">
        <v>1087</v>
      </c>
      <c r="C381" s="68" t="s">
        <v>1086</v>
      </c>
      <c r="D381" s="59">
        <v>11</v>
      </c>
      <c r="E381" s="59" t="s">
        <v>400</v>
      </c>
      <c r="F381" s="63" t="s">
        <v>420</v>
      </c>
      <c r="G381" s="68" t="s">
        <v>152</v>
      </c>
      <c r="H381" s="63">
        <v>32</v>
      </c>
      <c r="I381" s="63" t="s">
        <v>177</v>
      </c>
      <c r="J381" s="63" t="s">
        <v>688</v>
      </c>
      <c r="K381" s="88" t="s">
        <v>1259</v>
      </c>
      <c r="L381" s="64" t="s">
        <v>1075</v>
      </c>
      <c r="M381" s="66" t="s">
        <v>399</v>
      </c>
      <c r="N381" s="65">
        <v>26</v>
      </c>
      <c r="O381" s="64" t="s">
        <v>397</v>
      </c>
      <c r="P381" s="63" t="s">
        <v>1779</v>
      </c>
      <c r="Q381" s="70"/>
      <c r="R381" s="42" t="s">
        <v>1085</v>
      </c>
      <c r="S381" s="42" t="s">
        <v>395</v>
      </c>
      <c r="T381" s="42" t="s">
        <v>1084</v>
      </c>
      <c r="U381" s="42" t="s">
        <v>1083</v>
      </c>
      <c r="V381" s="42" t="s">
        <v>1082</v>
      </c>
      <c r="W381" s="42" t="str">
        <f t="shared" si="11"/>
        <v>国語306</v>
      </c>
    </row>
    <row r="382" spans="1:23" ht="24.95" customHeight="1" x14ac:dyDescent="0.15">
      <c r="A382" s="41" t="str">
        <f t="shared" si="10"/>
        <v>017012</v>
      </c>
      <c r="B382" s="63" t="s">
        <v>1087</v>
      </c>
      <c r="C382" s="68" t="s">
        <v>1086</v>
      </c>
      <c r="D382" s="59">
        <v>12</v>
      </c>
      <c r="E382" s="59" t="s">
        <v>400</v>
      </c>
      <c r="F382" s="63" t="s">
        <v>420</v>
      </c>
      <c r="G382" s="68" t="s">
        <v>152</v>
      </c>
      <c r="H382" s="63">
        <v>32</v>
      </c>
      <c r="I382" s="63" t="s">
        <v>177</v>
      </c>
      <c r="J382" s="63" t="s">
        <v>688</v>
      </c>
      <c r="K382" s="88" t="s">
        <v>1258</v>
      </c>
      <c r="L382" s="64" t="s">
        <v>1075</v>
      </c>
      <c r="M382" s="66" t="s">
        <v>451</v>
      </c>
      <c r="N382" s="65">
        <v>30</v>
      </c>
      <c r="O382" s="64" t="s">
        <v>397</v>
      </c>
      <c r="P382" s="63" t="s">
        <v>1779</v>
      </c>
      <c r="Q382" s="70"/>
      <c r="R382" s="42" t="s">
        <v>1085</v>
      </c>
      <c r="S382" s="42" t="s">
        <v>395</v>
      </c>
      <c r="T382" s="42" t="s">
        <v>1084</v>
      </c>
      <c r="U382" s="42" t="s">
        <v>1083</v>
      </c>
      <c r="V382" s="42" t="s">
        <v>1082</v>
      </c>
      <c r="W382" s="42" t="str">
        <f t="shared" si="11"/>
        <v>国語306</v>
      </c>
    </row>
    <row r="383" spans="1:23" ht="24.95" customHeight="1" x14ac:dyDescent="0.15">
      <c r="A383" s="41" t="str">
        <f t="shared" si="10"/>
        <v>017013</v>
      </c>
      <c r="B383" s="63" t="s">
        <v>1087</v>
      </c>
      <c r="C383" s="68" t="s">
        <v>1086</v>
      </c>
      <c r="D383" s="59">
        <v>13</v>
      </c>
      <c r="E383" s="59" t="s">
        <v>400</v>
      </c>
      <c r="F383" s="63" t="s">
        <v>420</v>
      </c>
      <c r="G383" s="68" t="s">
        <v>152</v>
      </c>
      <c r="H383" s="63">
        <v>32</v>
      </c>
      <c r="I383" s="63" t="s">
        <v>177</v>
      </c>
      <c r="J383" s="63" t="s">
        <v>787</v>
      </c>
      <c r="K383" s="94" t="s">
        <v>1257</v>
      </c>
      <c r="L383" s="64" t="s">
        <v>1075</v>
      </c>
      <c r="M383" s="66" t="s">
        <v>399</v>
      </c>
      <c r="N383" s="65">
        <v>22</v>
      </c>
      <c r="O383" s="64" t="s">
        <v>397</v>
      </c>
      <c r="P383" s="63" t="s">
        <v>1779</v>
      </c>
      <c r="Q383" s="70"/>
      <c r="R383" s="42" t="s">
        <v>1085</v>
      </c>
      <c r="S383" s="42" t="s">
        <v>395</v>
      </c>
      <c r="T383" s="42" t="s">
        <v>1084</v>
      </c>
      <c r="U383" s="42" t="s">
        <v>1083</v>
      </c>
      <c r="V383" s="42" t="s">
        <v>1082</v>
      </c>
      <c r="W383" s="42" t="str">
        <f t="shared" si="11"/>
        <v>国語405</v>
      </c>
    </row>
    <row r="384" spans="1:23" ht="24.95" customHeight="1" x14ac:dyDescent="0.15">
      <c r="A384" s="41" t="str">
        <f t="shared" si="10"/>
        <v>017014</v>
      </c>
      <c r="B384" s="63" t="s">
        <v>1087</v>
      </c>
      <c r="C384" s="68" t="s">
        <v>1086</v>
      </c>
      <c r="D384" s="59">
        <v>14</v>
      </c>
      <c r="E384" s="59" t="s">
        <v>400</v>
      </c>
      <c r="F384" s="63" t="s">
        <v>420</v>
      </c>
      <c r="G384" s="68" t="s">
        <v>152</v>
      </c>
      <c r="H384" s="63">
        <v>32</v>
      </c>
      <c r="I384" s="63" t="s">
        <v>177</v>
      </c>
      <c r="J384" s="63" t="s">
        <v>787</v>
      </c>
      <c r="K384" s="94" t="s">
        <v>1256</v>
      </c>
      <c r="L384" s="64" t="s">
        <v>1075</v>
      </c>
      <c r="M384" s="66" t="s">
        <v>451</v>
      </c>
      <c r="N384" s="65">
        <v>26</v>
      </c>
      <c r="O384" s="64" t="s">
        <v>397</v>
      </c>
      <c r="P384" s="63" t="s">
        <v>1779</v>
      </c>
      <c r="Q384" s="70"/>
      <c r="R384" s="42" t="s">
        <v>1085</v>
      </c>
      <c r="S384" s="42" t="s">
        <v>395</v>
      </c>
      <c r="T384" s="42" t="s">
        <v>1084</v>
      </c>
      <c r="U384" s="42" t="s">
        <v>1083</v>
      </c>
      <c r="V384" s="42" t="s">
        <v>1082</v>
      </c>
      <c r="W384" s="42" t="str">
        <f t="shared" si="11"/>
        <v>国語405</v>
      </c>
    </row>
    <row r="385" spans="1:23" ht="24.95" customHeight="1" x14ac:dyDescent="0.15">
      <c r="A385" s="41" t="str">
        <f t="shared" si="10"/>
        <v>017015</v>
      </c>
      <c r="B385" s="63" t="s">
        <v>1087</v>
      </c>
      <c r="C385" s="68" t="s">
        <v>1086</v>
      </c>
      <c r="D385" s="59">
        <v>15</v>
      </c>
      <c r="E385" s="59" t="s">
        <v>400</v>
      </c>
      <c r="F385" s="63" t="s">
        <v>420</v>
      </c>
      <c r="G385" s="68" t="s">
        <v>149</v>
      </c>
      <c r="H385" s="63">
        <v>32</v>
      </c>
      <c r="I385" s="63" t="s">
        <v>177</v>
      </c>
      <c r="J385" s="63" t="s">
        <v>680</v>
      </c>
      <c r="K385" s="88" t="s">
        <v>1255</v>
      </c>
      <c r="L385" s="64" t="s">
        <v>1075</v>
      </c>
      <c r="M385" s="66" t="s">
        <v>399</v>
      </c>
      <c r="N385" s="65">
        <v>22</v>
      </c>
      <c r="O385" s="64" t="s">
        <v>397</v>
      </c>
      <c r="P385" s="63" t="s">
        <v>1779</v>
      </c>
      <c r="Q385" s="70"/>
      <c r="R385" s="42" t="s">
        <v>1085</v>
      </c>
      <c r="S385" s="42" t="s">
        <v>395</v>
      </c>
      <c r="T385" s="42" t="s">
        <v>1084</v>
      </c>
      <c r="U385" s="42" t="s">
        <v>1083</v>
      </c>
      <c r="V385" s="42" t="s">
        <v>1082</v>
      </c>
      <c r="W385" s="42" t="str">
        <f t="shared" si="11"/>
        <v>国語406</v>
      </c>
    </row>
    <row r="386" spans="1:23" ht="24.95" customHeight="1" x14ac:dyDescent="0.15">
      <c r="A386" s="41" t="str">
        <f t="shared" si="10"/>
        <v>017016</v>
      </c>
      <c r="B386" s="63" t="s">
        <v>1087</v>
      </c>
      <c r="C386" s="68" t="s">
        <v>1086</v>
      </c>
      <c r="D386" s="59">
        <v>16</v>
      </c>
      <c r="E386" s="59" t="s">
        <v>400</v>
      </c>
      <c r="F386" s="63" t="s">
        <v>420</v>
      </c>
      <c r="G386" s="68" t="s">
        <v>149</v>
      </c>
      <c r="H386" s="63">
        <v>32</v>
      </c>
      <c r="I386" s="63" t="s">
        <v>177</v>
      </c>
      <c r="J386" s="63" t="s">
        <v>680</v>
      </c>
      <c r="K386" s="88" t="s">
        <v>1254</v>
      </c>
      <c r="L386" s="64" t="s">
        <v>1075</v>
      </c>
      <c r="M386" s="66" t="s">
        <v>451</v>
      </c>
      <c r="N386" s="65">
        <v>26</v>
      </c>
      <c r="O386" s="64" t="s">
        <v>397</v>
      </c>
      <c r="P386" s="63" t="s">
        <v>1779</v>
      </c>
      <c r="Q386" s="70"/>
      <c r="R386" s="42" t="s">
        <v>1085</v>
      </c>
      <c r="S386" s="42" t="s">
        <v>395</v>
      </c>
      <c r="T386" s="42" t="s">
        <v>1084</v>
      </c>
      <c r="U386" s="42" t="s">
        <v>1083</v>
      </c>
      <c r="V386" s="42" t="s">
        <v>1082</v>
      </c>
      <c r="W386" s="42" t="str">
        <f t="shared" si="11"/>
        <v>国語406</v>
      </c>
    </row>
    <row r="387" spans="1:23" ht="24.95" customHeight="1" x14ac:dyDescent="0.15">
      <c r="A387" s="41" t="str">
        <f t="shared" ref="A387:A450" si="12">CONCATENATE(TEXT(C387,"000"),(TEXT(D387,"000")))</f>
        <v>017017</v>
      </c>
      <c r="B387" s="63" t="s">
        <v>1087</v>
      </c>
      <c r="C387" s="68" t="s">
        <v>1086</v>
      </c>
      <c r="D387" s="59">
        <v>17</v>
      </c>
      <c r="E387" s="59" t="s">
        <v>400</v>
      </c>
      <c r="F387" s="63" t="s">
        <v>420</v>
      </c>
      <c r="G387" s="68" t="s">
        <v>143</v>
      </c>
      <c r="H387" s="63">
        <v>32</v>
      </c>
      <c r="I387" s="63" t="s">
        <v>177</v>
      </c>
      <c r="J387" s="63" t="s">
        <v>504</v>
      </c>
      <c r="K387" s="94" t="s">
        <v>1253</v>
      </c>
      <c r="L387" s="64" t="s">
        <v>1075</v>
      </c>
      <c r="M387" s="66" t="s">
        <v>399</v>
      </c>
      <c r="N387" s="65">
        <v>22</v>
      </c>
      <c r="O387" s="64" t="s">
        <v>397</v>
      </c>
      <c r="P387" s="63" t="s">
        <v>1779</v>
      </c>
      <c r="Q387" s="70"/>
      <c r="R387" s="42" t="s">
        <v>1085</v>
      </c>
      <c r="S387" s="42" t="s">
        <v>395</v>
      </c>
      <c r="T387" s="42" t="s">
        <v>1084</v>
      </c>
      <c r="U387" s="42" t="s">
        <v>1083</v>
      </c>
      <c r="V387" s="42" t="s">
        <v>1082</v>
      </c>
      <c r="W387" s="42" t="str">
        <f t="shared" ref="W387:W450" si="13">CONCATENATE(I387,J387)</f>
        <v>国語505</v>
      </c>
    </row>
    <row r="388" spans="1:23" ht="24.95" customHeight="1" x14ac:dyDescent="0.15">
      <c r="A388" s="41" t="str">
        <f t="shared" si="12"/>
        <v>017018</v>
      </c>
      <c r="B388" s="63" t="s">
        <v>1087</v>
      </c>
      <c r="C388" s="68" t="s">
        <v>1086</v>
      </c>
      <c r="D388" s="59">
        <v>18</v>
      </c>
      <c r="E388" s="59" t="s">
        <v>400</v>
      </c>
      <c r="F388" s="63" t="s">
        <v>420</v>
      </c>
      <c r="G388" s="68" t="s">
        <v>143</v>
      </c>
      <c r="H388" s="63">
        <v>32</v>
      </c>
      <c r="I388" s="63" t="s">
        <v>177</v>
      </c>
      <c r="J388" s="63" t="s">
        <v>504</v>
      </c>
      <c r="K388" s="94" t="s">
        <v>1252</v>
      </c>
      <c r="L388" s="64" t="s">
        <v>1075</v>
      </c>
      <c r="M388" s="66" t="s">
        <v>451</v>
      </c>
      <c r="N388" s="65">
        <v>26</v>
      </c>
      <c r="O388" s="64" t="s">
        <v>397</v>
      </c>
      <c r="P388" s="63" t="s">
        <v>1779</v>
      </c>
      <c r="Q388" s="70"/>
      <c r="R388" s="42" t="s">
        <v>1085</v>
      </c>
      <c r="S388" s="42" t="s">
        <v>395</v>
      </c>
      <c r="T388" s="42" t="s">
        <v>1084</v>
      </c>
      <c r="U388" s="42" t="s">
        <v>1083</v>
      </c>
      <c r="V388" s="42" t="s">
        <v>1082</v>
      </c>
      <c r="W388" s="42" t="str">
        <f t="shared" si="13"/>
        <v>国語505</v>
      </c>
    </row>
    <row r="389" spans="1:23" ht="24.95" customHeight="1" x14ac:dyDescent="0.15">
      <c r="A389" s="41" t="str">
        <f t="shared" si="12"/>
        <v>017019</v>
      </c>
      <c r="B389" s="63" t="s">
        <v>1087</v>
      </c>
      <c r="C389" s="68" t="s">
        <v>1086</v>
      </c>
      <c r="D389" s="59">
        <v>19</v>
      </c>
      <c r="E389" s="59" t="s">
        <v>400</v>
      </c>
      <c r="F389" s="63" t="s">
        <v>420</v>
      </c>
      <c r="G389" s="68" t="s">
        <v>143</v>
      </c>
      <c r="H389" s="63">
        <v>32</v>
      </c>
      <c r="I389" s="63" t="s">
        <v>177</v>
      </c>
      <c r="J389" s="63" t="s">
        <v>672</v>
      </c>
      <c r="K389" s="88" t="s">
        <v>1251</v>
      </c>
      <c r="L389" s="64" t="s">
        <v>1075</v>
      </c>
      <c r="M389" s="66" t="s">
        <v>399</v>
      </c>
      <c r="N389" s="65">
        <v>22</v>
      </c>
      <c r="O389" s="64" t="s">
        <v>397</v>
      </c>
      <c r="P389" s="63" t="s">
        <v>1779</v>
      </c>
      <c r="Q389" s="70"/>
      <c r="R389" s="42" t="s">
        <v>1085</v>
      </c>
      <c r="S389" s="42" t="s">
        <v>395</v>
      </c>
      <c r="T389" s="42" t="s">
        <v>1084</v>
      </c>
      <c r="U389" s="42" t="s">
        <v>1083</v>
      </c>
      <c r="V389" s="42" t="s">
        <v>1082</v>
      </c>
      <c r="W389" s="42" t="str">
        <f t="shared" si="13"/>
        <v>国語506</v>
      </c>
    </row>
    <row r="390" spans="1:23" ht="24.95" customHeight="1" x14ac:dyDescent="0.15">
      <c r="A390" s="41" t="str">
        <f t="shared" si="12"/>
        <v>017020</v>
      </c>
      <c r="B390" s="63" t="s">
        <v>1087</v>
      </c>
      <c r="C390" s="68" t="s">
        <v>1086</v>
      </c>
      <c r="D390" s="59">
        <v>20</v>
      </c>
      <c r="E390" s="59" t="s">
        <v>400</v>
      </c>
      <c r="F390" s="63" t="s">
        <v>420</v>
      </c>
      <c r="G390" s="68" t="s">
        <v>143</v>
      </c>
      <c r="H390" s="63">
        <v>32</v>
      </c>
      <c r="I390" s="63" t="s">
        <v>177</v>
      </c>
      <c r="J390" s="63" t="s">
        <v>672</v>
      </c>
      <c r="K390" s="88" t="s">
        <v>1250</v>
      </c>
      <c r="L390" s="64" t="s">
        <v>1075</v>
      </c>
      <c r="M390" s="66" t="s">
        <v>451</v>
      </c>
      <c r="N390" s="65">
        <v>26</v>
      </c>
      <c r="O390" s="64" t="s">
        <v>397</v>
      </c>
      <c r="P390" s="63" t="s">
        <v>1779</v>
      </c>
      <c r="Q390" s="70"/>
      <c r="R390" s="42" t="s">
        <v>1085</v>
      </c>
      <c r="S390" s="42" t="s">
        <v>395</v>
      </c>
      <c r="T390" s="42" t="s">
        <v>1084</v>
      </c>
      <c r="U390" s="42" t="s">
        <v>1083</v>
      </c>
      <c r="V390" s="42" t="s">
        <v>1082</v>
      </c>
      <c r="W390" s="42" t="str">
        <f t="shared" si="13"/>
        <v>国語506</v>
      </c>
    </row>
    <row r="391" spans="1:23" ht="24.95" customHeight="1" x14ac:dyDescent="0.15">
      <c r="A391" s="41" t="str">
        <f t="shared" si="12"/>
        <v>017021</v>
      </c>
      <c r="B391" s="63" t="s">
        <v>1087</v>
      </c>
      <c r="C391" s="68" t="s">
        <v>1086</v>
      </c>
      <c r="D391" s="59">
        <v>21</v>
      </c>
      <c r="E391" s="59" t="s">
        <v>400</v>
      </c>
      <c r="F391" s="63" t="s">
        <v>420</v>
      </c>
      <c r="G391" s="68" t="s">
        <v>137</v>
      </c>
      <c r="H391" s="63">
        <v>32</v>
      </c>
      <c r="I391" s="63" t="s">
        <v>177</v>
      </c>
      <c r="J391" s="63" t="s">
        <v>781</v>
      </c>
      <c r="K391" s="94" t="s">
        <v>1249</v>
      </c>
      <c r="L391" s="64" t="s">
        <v>1075</v>
      </c>
      <c r="M391" s="66" t="s">
        <v>399</v>
      </c>
      <c r="N391" s="65">
        <v>22</v>
      </c>
      <c r="O391" s="64" t="s">
        <v>397</v>
      </c>
      <c r="P391" s="63" t="s">
        <v>1779</v>
      </c>
      <c r="Q391" s="70"/>
      <c r="R391" s="42" t="s">
        <v>1085</v>
      </c>
      <c r="S391" s="42" t="s">
        <v>395</v>
      </c>
      <c r="T391" s="42" t="s">
        <v>1084</v>
      </c>
      <c r="U391" s="42" t="s">
        <v>1083</v>
      </c>
      <c r="V391" s="42" t="s">
        <v>1082</v>
      </c>
      <c r="W391" s="42" t="str">
        <f t="shared" si="13"/>
        <v>国語605</v>
      </c>
    </row>
    <row r="392" spans="1:23" ht="24.95" customHeight="1" x14ac:dyDescent="0.15">
      <c r="A392" s="41" t="str">
        <f t="shared" si="12"/>
        <v>017022</v>
      </c>
      <c r="B392" s="63" t="s">
        <v>1087</v>
      </c>
      <c r="C392" s="68" t="s">
        <v>1086</v>
      </c>
      <c r="D392" s="59">
        <v>22</v>
      </c>
      <c r="E392" s="59" t="s">
        <v>400</v>
      </c>
      <c r="F392" s="63" t="s">
        <v>420</v>
      </c>
      <c r="G392" s="68" t="s">
        <v>137</v>
      </c>
      <c r="H392" s="63">
        <v>32</v>
      </c>
      <c r="I392" s="63" t="s">
        <v>177</v>
      </c>
      <c r="J392" s="63" t="s">
        <v>781</v>
      </c>
      <c r="K392" s="94" t="s">
        <v>1248</v>
      </c>
      <c r="L392" s="64" t="s">
        <v>1075</v>
      </c>
      <c r="M392" s="66" t="s">
        <v>451</v>
      </c>
      <c r="N392" s="65">
        <v>26</v>
      </c>
      <c r="O392" s="64" t="s">
        <v>397</v>
      </c>
      <c r="P392" s="63" t="s">
        <v>1779</v>
      </c>
      <c r="Q392" s="70"/>
      <c r="R392" s="42" t="s">
        <v>1085</v>
      </c>
      <c r="S392" s="42" t="s">
        <v>395</v>
      </c>
      <c r="T392" s="42" t="s">
        <v>1084</v>
      </c>
      <c r="U392" s="42" t="s">
        <v>1083</v>
      </c>
      <c r="V392" s="42" t="s">
        <v>1082</v>
      </c>
      <c r="W392" s="42" t="str">
        <f t="shared" si="13"/>
        <v>国語605</v>
      </c>
    </row>
    <row r="393" spans="1:23" ht="24.95" customHeight="1" x14ac:dyDescent="0.15">
      <c r="A393" s="41" t="str">
        <f t="shared" si="12"/>
        <v>017023</v>
      </c>
      <c r="B393" s="63" t="s">
        <v>1087</v>
      </c>
      <c r="C393" s="68" t="s">
        <v>1086</v>
      </c>
      <c r="D393" s="59">
        <v>23</v>
      </c>
      <c r="E393" s="59" t="s">
        <v>400</v>
      </c>
      <c r="F393" s="63" t="s">
        <v>420</v>
      </c>
      <c r="G393" s="68" t="s">
        <v>137</v>
      </c>
      <c r="H393" s="63">
        <v>32</v>
      </c>
      <c r="I393" s="63" t="s">
        <v>177</v>
      </c>
      <c r="J393" s="63" t="s">
        <v>664</v>
      </c>
      <c r="K393" s="88" t="s">
        <v>1247</v>
      </c>
      <c r="L393" s="64" t="s">
        <v>1075</v>
      </c>
      <c r="M393" s="66" t="s">
        <v>399</v>
      </c>
      <c r="N393" s="65">
        <v>22</v>
      </c>
      <c r="O393" s="64" t="s">
        <v>397</v>
      </c>
      <c r="P393" s="63" t="s">
        <v>1779</v>
      </c>
      <c r="Q393" s="70"/>
      <c r="R393" s="42" t="s">
        <v>1085</v>
      </c>
      <c r="S393" s="42" t="s">
        <v>395</v>
      </c>
      <c r="T393" s="42" t="s">
        <v>1084</v>
      </c>
      <c r="U393" s="42" t="s">
        <v>1083</v>
      </c>
      <c r="V393" s="42" t="s">
        <v>1082</v>
      </c>
      <c r="W393" s="42" t="str">
        <f t="shared" si="13"/>
        <v>国語606</v>
      </c>
    </row>
    <row r="394" spans="1:23" ht="24.95" customHeight="1" x14ac:dyDescent="0.15">
      <c r="A394" s="41" t="str">
        <f t="shared" si="12"/>
        <v>017024</v>
      </c>
      <c r="B394" s="63" t="s">
        <v>1087</v>
      </c>
      <c r="C394" s="68" t="s">
        <v>1086</v>
      </c>
      <c r="D394" s="59">
        <v>24</v>
      </c>
      <c r="E394" s="59" t="s">
        <v>400</v>
      </c>
      <c r="F394" s="63" t="s">
        <v>420</v>
      </c>
      <c r="G394" s="68" t="s">
        <v>137</v>
      </c>
      <c r="H394" s="63">
        <v>32</v>
      </c>
      <c r="I394" s="63" t="s">
        <v>177</v>
      </c>
      <c r="J394" s="63" t="s">
        <v>664</v>
      </c>
      <c r="K394" s="88" t="s">
        <v>1246</v>
      </c>
      <c r="L394" s="64" t="s">
        <v>1075</v>
      </c>
      <c r="M394" s="66" t="s">
        <v>451</v>
      </c>
      <c r="N394" s="65">
        <v>26</v>
      </c>
      <c r="O394" s="64" t="s">
        <v>397</v>
      </c>
      <c r="P394" s="63" t="s">
        <v>1779</v>
      </c>
      <c r="Q394" s="70"/>
      <c r="R394" s="42" t="s">
        <v>1085</v>
      </c>
      <c r="S394" s="42" t="s">
        <v>395</v>
      </c>
      <c r="T394" s="42" t="s">
        <v>1084</v>
      </c>
      <c r="U394" s="42" t="s">
        <v>1083</v>
      </c>
      <c r="V394" s="42" t="s">
        <v>1082</v>
      </c>
      <c r="W394" s="42" t="str">
        <f t="shared" si="13"/>
        <v>国語606</v>
      </c>
    </row>
    <row r="395" spans="1:23" ht="24.95" customHeight="1" x14ac:dyDescent="0.15">
      <c r="A395" s="41" t="str">
        <f t="shared" si="12"/>
        <v>017025</v>
      </c>
      <c r="B395" s="82" t="s">
        <v>1087</v>
      </c>
      <c r="C395" s="83" t="s">
        <v>1086</v>
      </c>
      <c r="D395" s="59">
        <v>25</v>
      </c>
      <c r="E395" s="59" t="s">
        <v>400</v>
      </c>
      <c r="F395" s="82" t="s">
        <v>420</v>
      </c>
      <c r="G395" s="83" t="s">
        <v>158</v>
      </c>
      <c r="H395" s="83">
        <v>32</v>
      </c>
      <c r="I395" s="82" t="s">
        <v>782</v>
      </c>
      <c r="J395" s="82" t="s">
        <v>721</v>
      </c>
      <c r="K395" s="93" t="s">
        <v>1245</v>
      </c>
      <c r="L395" s="64" t="s">
        <v>1075</v>
      </c>
      <c r="M395" s="66" t="s">
        <v>399</v>
      </c>
      <c r="N395" s="65">
        <v>26</v>
      </c>
      <c r="O395" s="64" t="s">
        <v>397</v>
      </c>
      <c r="P395" s="63" t="s">
        <v>1779</v>
      </c>
      <c r="Q395" s="70"/>
      <c r="R395" s="42" t="s">
        <v>1085</v>
      </c>
      <c r="S395" s="42" t="s">
        <v>395</v>
      </c>
      <c r="T395" s="42" t="s">
        <v>1084</v>
      </c>
      <c r="U395" s="42" t="s">
        <v>1083</v>
      </c>
      <c r="V395" s="42" t="s">
        <v>1082</v>
      </c>
      <c r="W395" s="42" t="str">
        <f t="shared" si="13"/>
        <v>書写103</v>
      </c>
    </row>
    <row r="396" spans="1:23" ht="24.95" customHeight="1" x14ac:dyDescent="0.15">
      <c r="A396" s="41" t="str">
        <f t="shared" si="12"/>
        <v>017026</v>
      </c>
      <c r="B396" s="82" t="s">
        <v>1087</v>
      </c>
      <c r="C396" s="83" t="s">
        <v>1086</v>
      </c>
      <c r="D396" s="59">
        <v>26</v>
      </c>
      <c r="E396" s="59" t="s">
        <v>400</v>
      </c>
      <c r="F396" s="82" t="s">
        <v>420</v>
      </c>
      <c r="G396" s="83" t="s">
        <v>158</v>
      </c>
      <c r="H396" s="83">
        <v>32</v>
      </c>
      <c r="I396" s="82" t="s">
        <v>782</v>
      </c>
      <c r="J396" s="82" t="s">
        <v>721</v>
      </c>
      <c r="K396" s="93" t="s">
        <v>1244</v>
      </c>
      <c r="L396" s="64" t="s">
        <v>1075</v>
      </c>
      <c r="M396" s="66" t="s">
        <v>451</v>
      </c>
      <c r="N396" s="65">
        <v>30</v>
      </c>
      <c r="O396" s="64" t="s">
        <v>397</v>
      </c>
      <c r="P396" s="63" t="s">
        <v>1779</v>
      </c>
      <c r="Q396" s="70"/>
      <c r="R396" s="42" t="s">
        <v>1085</v>
      </c>
      <c r="S396" s="42" t="s">
        <v>395</v>
      </c>
      <c r="T396" s="42" t="s">
        <v>1084</v>
      </c>
      <c r="U396" s="42" t="s">
        <v>1083</v>
      </c>
      <c r="V396" s="42" t="s">
        <v>1082</v>
      </c>
      <c r="W396" s="42" t="str">
        <f t="shared" si="13"/>
        <v>書写103</v>
      </c>
    </row>
    <row r="397" spans="1:23" ht="24.95" customHeight="1" x14ac:dyDescent="0.15">
      <c r="A397" s="41" t="str">
        <f t="shared" si="12"/>
        <v>017027</v>
      </c>
      <c r="B397" s="82" t="s">
        <v>1087</v>
      </c>
      <c r="C397" s="83" t="s">
        <v>1086</v>
      </c>
      <c r="D397" s="59">
        <v>27</v>
      </c>
      <c r="E397" s="59" t="s">
        <v>400</v>
      </c>
      <c r="F397" s="82" t="s">
        <v>420</v>
      </c>
      <c r="G397" s="83" t="s">
        <v>155</v>
      </c>
      <c r="H397" s="83">
        <v>32</v>
      </c>
      <c r="I397" s="82" t="s">
        <v>782</v>
      </c>
      <c r="J397" s="82" t="s">
        <v>1242</v>
      </c>
      <c r="K397" s="93" t="s">
        <v>1243</v>
      </c>
      <c r="L397" s="64" t="s">
        <v>1075</v>
      </c>
      <c r="M397" s="66" t="s">
        <v>399</v>
      </c>
      <c r="N397" s="65">
        <v>26</v>
      </c>
      <c r="O397" s="64" t="s">
        <v>397</v>
      </c>
      <c r="P397" s="63" t="s">
        <v>1779</v>
      </c>
      <c r="Q397" s="70"/>
      <c r="R397" s="42" t="s">
        <v>1085</v>
      </c>
      <c r="S397" s="42" t="s">
        <v>395</v>
      </c>
      <c r="T397" s="42" t="s">
        <v>1084</v>
      </c>
      <c r="U397" s="42" t="s">
        <v>1083</v>
      </c>
      <c r="V397" s="42" t="s">
        <v>1082</v>
      </c>
      <c r="W397" s="42" t="str">
        <f t="shared" si="13"/>
        <v>書写203</v>
      </c>
    </row>
    <row r="398" spans="1:23" ht="24.95" customHeight="1" x14ac:dyDescent="0.15">
      <c r="A398" s="41" t="str">
        <f t="shared" si="12"/>
        <v>017028</v>
      </c>
      <c r="B398" s="82" t="s">
        <v>1087</v>
      </c>
      <c r="C398" s="83" t="s">
        <v>1086</v>
      </c>
      <c r="D398" s="59">
        <v>28</v>
      </c>
      <c r="E398" s="59" t="s">
        <v>400</v>
      </c>
      <c r="F398" s="82" t="s">
        <v>420</v>
      </c>
      <c r="G398" s="83" t="s">
        <v>155</v>
      </c>
      <c r="H398" s="83">
        <v>32</v>
      </c>
      <c r="I398" s="82" t="s">
        <v>782</v>
      </c>
      <c r="J398" s="82" t="s">
        <v>1242</v>
      </c>
      <c r="K398" s="93" t="s">
        <v>1241</v>
      </c>
      <c r="L398" s="64" t="s">
        <v>1075</v>
      </c>
      <c r="M398" s="66" t="s">
        <v>451</v>
      </c>
      <c r="N398" s="65">
        <v>30</v>
      </c>
      <c r="O398" s="64" t="s">
        <v>397</v>
      </c>
      <c r="P398" s="63" t="s">
        <v>1779</v>
      </c>
      <c r="Q398" s="70"/>
      <c r="R398" s="42" t="s">
        <v>1085</v>
      </c>
      <c r="S398" s="42" t="s">
        <v>395</v>
      </c>
      <c r="T398" s="42" t="s">
        <v>1084</v>
      </c>
      <c r="U398" s="42" t="s">
        <v>1083</v>
      </c>
      <c r="V398" s="42" t="s">
        <v>1082</v>
      </c>
      <c r="W398" s="42" t="str">
        <f t="shared" si="13"/>
        <v>書写203</v>
      </c>
    </row>
    <row r="399" spans="1:23" ht="24.95" customHeight="1" x14ac:dyDescent="0.15">
      <c r="A399" s="41" t="str">
        <f t="shared" si="12"/>
        <v>017029</v>
      </c>
      <c r="B399" s="82" t="s">
        <v>1087</v>
      </c>
      <c r="C399" s="83" t="s">
        <v>1086</v>
      </c>
      <c r="D399" s="59">
        <v>29</v>
      </c>
      <c r="E399" s="59" t="s">
        <v>400</v>
      </c>
      <c r="F399" s="82" t="s">
        <v>420</v>
      </c>
      <c r="G399" s="83" t="s">
        <v>152</v>
      </c>
      <c r="H399" s="83">
        <v>32</v>
      </c>
      <c r="I399" s="82" t="s">
        <v>782</v>
      </c>
      <c r="J399" s="82" t="s">
        <v>559</v>
      </c>
      <c r="K399" s="93" t="s">
        <v>1240</v>
      </c>
      <c r="L399" s="64" t="s">
        <v>1075</v>
      </c>
      <c r="M399" s="66" t="s">
        <v>399</v>
      </c>
      <c r="N399" s="65">
        <v>26</v>
      </c>
      <c r="O399" s="64" t="s">
        <v>397</v>
      </c>
      <c r="P399" s="63" t="s">
        <v>1779</v>
      </c>
      <c r="Q399" s="70"/>
      <c r="R399" s="42" t="s">
        <v>1085</v>
      </c>
      <c r="S399" s="42" t="s">
        <v>395</v>
      </c>
      <c r="T399" s="42" t="s">
        <v>1084</v>
      </c>
      <c r="U399" s="42" t="s">
        <v>1083</v>
      </c>
      <c r="V399" s="42" t="s">
        <v>1082</v>
      </c>
      <c r="W399" s="42" t="str">
        <f t="shared" si="13"/>
        <v>書写303</v>
      </c>
    </row>
    <row r="400" spans="1:23" ht="24.95" customHeight="1" x14ac:dyDescent="0.15">
      <c r="A400" s="41" t="str">
        <f t="shared" si="12"/>
        <v>017030</v>
      </c>
      <c r="B400" s="82" t="s">
        <v>1087</v>
      </c>
      <c r="C400" s="83" t="s">
        <v>1086</v>
      </c>
      <c r="D400" s="59">
        <v>30</v>
      </c>
      <c r="E400" s="59" t="s">
        <v>400</v>
      </c>
      <c r="F400" s="82" t="s">
        <v>420</v>
      </c>
      <c r="G400" s="83" t="s">
        <v>152</v>
      </c>
      <c r="H400" s="83">
        <v>32</v>
      </c>
      <c r="I400" s="82" t="s">
        <v>782</v>
      </c>
      <c r="J400" s="82" t="s">
        <v>559</v>
      </c>
      <c r="K400" s="93" t="s">
        <v>1239</v>
      </c>
      <c r="L400" s="64" t="s">
        <v>1075</v>
      </c>
      <c r="M400" s="66" t="s">
        <v>451</v>
      </c>
      <c r="N400" s="65">
        <v>30</v>
      </c>
      <c r="O400" s="64" t="s">
        <v>397</v>
      </c>
      <c r="P400" s="63" t="s">
        <v>1779</v>
      </c>
      <c r="Q400" s="70"/>
      <c r="R400" s="42" t="s">
        <v>1085</v>
      </c>
      <c r="S400" s="42" t="s">
        <v>395</v>
      </c>
      <c r="T400" s="42" t="s">
        <v>1084</v>
      </c>
      <c r="U400" s="42" t="s">
        <v>1083</v>
      </c>
      <c r="V400" s="42" t="s">
        <v>1082</v>
      </c>
      <c r="W400" s="42" t="str">
        <f t="shared" si="13"/>
        <v>書写303</v>
      </c>
    </row>
    <row r="401" spans="1:23" ht="24.95" customHeight="1" x14ac:dyDescent="0.15">
      <c r="A401" s="41" t="str">
        <f t="shared" si="12"/>
        <v>017031</v>
      </c>
      <c r="B401" s="82" t="s">
        <v>1087</v>
      </c>
      <c r="C401" s="83" t="s">
        <v>1086</v>
      </c>
      <c r="D401" s="59">
        <v>31</v>
      </c>
      <c r="E401" s="59" t="s">
        <v>400</v>
      </c>
      <c r="F401" s="82" t="s">
        <v>420</v>
      </c>
      <c r="G401" s="83" t="s">
        <v>149</v>
      </c>
      <c r="H401" s="83">
        <v>32</v>
      </c>
      <c r="I401" s="82" t="s">
        <v>782</v>
      </c>
      <c r="J401" s="82" t="s">
        <v>1229</v>
      </c>
      <c r="K401" s="93" t="s">
        <v>1238</v>
      </c>
      <c r="L401" s="64" t="s">
        <v>1075</v>
      </c>
      <c r="M401" s="66" t="s">
        <v>399</v>
      </c>
      <c r="N401" s="65">
        <v>22</v>
      </c>
      <c r="O401" s="64" t="s">
        <v>397</v>
      </c>
      <c r="P401" s="63" t="s">
        <v>1779</v>
      </c>
      <c r="Q401" s="70"/>
      <c r="R401" s="42" t="s">
        <v>1085</v>
      </c>
      <c r="S401" s="42" t="s">
        <v>395</v>
      </c>
      <c r="T401" s="42" t="s">
        <v>1084</v>
      </c>
      <c r="U401" s="42" t="s">
        <v>1083</v>
      </c>
      <c r="V401" s="42" t="s">
        <v>1082</v>
      </c>
      <c r="W401" s="42" t="str">
        <f t="shared" si="13"/>
        <v>書写403</v>
      </c>
    </row>
    <row r="402" spans="1:23" ht="24.95" customHeight="1" x14ac:dyDescent="0.15">
      <c r="A402" s="41" t="str">
        <f t="shared" si="12"/>
        <v>017032</v>
      </c>
      <c r="B402" s="82" t="s">
        <v>1087</v>
      </c>
      <c r="C402" s="83" t="s">
        <v>1086</v>
      </c>
      <c r="D402" s="59">
        <v>32</v>
      </c>
      <c r="E402" s="59" t="s">
        <v>400</v>
      </c>
      <c r="F402" s="82" t="s">
        <v>420</v>
      </c>
      <c r="G402" s="83" t="s">
        <v>149</v>
      </c>
      <c r="H402" s="83">
        <v>32</v>
      </c>
      <c r="I402" s="82" t="s">
        <v>782</v>
      </c>
      <c r="J402" s="82" t="s">
        <v>1229</v>
      </c>
      <c r="K402" s="93" t="s">
        <v>1237</v>
      </c>
      <c r="L402" s="64" t="s">
        <v>1075</v>
      </c>
      <c r="M402" s="66" t="s">
        <v>451</v>
      </c>
      <c r="N402" s="65">
        <v>26</v>
      </c>
      <c r="O402" s="64" t="s">
        <v>397</v>
      </c>
      <c r="P402" s="63" t="s">
        <v>1779</v>
      </c>
      <c r="Q402" s="70"/>
      <c r="R402" s="42" t="s">
        <v>1085</v>
      </c>
      <c r="S402" s="42" t="s">
        <v>395</v>
      </c>
      <c r="T402" s="42" t="s">
        <v>1084</v>
      </c>
      <c r="U402" s="42" t="s">
        <v>1083</v>
      </c>
      <c r="V402" s="42" t="s">
        <v>1082</v>
      </c>
      <c r="W402" s="42" t="str">
        <f t="shared" si="13"/>
        <v>書写403</v>
      </c>
    </row>
    <row r="403" spans="1:23" ht="24.95" customHeight="1" x14ac:dyDescent="0.15">
      <c r="A403" s="41" t="str">
        <f t="shared" si="12"/>
        <v>017033</v>
      </c>
      <c r="B403" s="82" t="s">
        <v>1087</v>
      </c>
      <c r="C403" s="83" t="s">
        <v>1086</v>
      </c>
      <c r="D403" s="59">
        <v>33</v>
      </c>
      <c r="E403" s="59" t="s">
        <v>400</v>
      </c>
      <c r="F403" s="82" t="s">
        <v>420</v>
      </c>
      <c r="G403" s="83" t="s">
        <v>143</v>
      </c>
      <c r="H403" s="83">
        <v>32</v>
      </c>
      <c r="I403" s="82" t="s">
        <v>782</v>
      </c>
      <c r="J403" s="82" t="s">
        <v>557</v>
      </c>
      <c r="K403" s="93" t="s">
        <v>1236</v>
      </c>
      <c r="L403" s="64" t="s">
        <v>1075</v>
      </c>
      <c r="M403" s="66" t="s">
        <v>399</v>
      </c>
      <c r="N403" s="65">
        <v>22</v>
      </c>
      <c r="O403" s="64" t="s">
        <v>397</v>
      </c>
      <c r="P403" s="63" t="s">
        <v>1779</v>
      </c>
      <c r="Q403" s="70"/>
      <c r="R403" s="42" t="s">
        <v>1085</v>
      </c>
      <c r="S403" s="42" t="s">
        <v>395</v>
      </c>
      <c r="T403" s="42" t="s">
        <v>1084</v>
      </c>
      <c r="U403" s="42" t="s">
        <v>1083</v>
      </c>
      <c r="V403" s="42" t="s">
        <v>1082</v>
      </c>
      <c r="W403" s="42" t="str">
        <f t="shared" si="13"/>
        <v>書写503</v>
      </c>
    </row>
    <row r="404" spans="1:23" ht="24.95" customHeight="1" x14ac:dyDescent="0.15">
      <c r="A404" s="41" t="str">
        <f t="shared" si="12"/>
        <v>017034</v>
      </c>
      <c r="B404" s="82" t="s">
        <v>1087</v>
      </c>
      <c r="C404" s="83" t="s">
        <v>1086</v>
      </c>
      <c r="D404" s="59">
        <v>34</v>
      </c>
      <c r="E404" s="59" t="s">
        <v>400</v>
      </c>
      <c r="F404" s="82" t="s">
        <v>420</v>
      </c>
      <c r="G404" s="83" t="s">
        <v>143</v>
      </c>
      <c r="H404" s="83">
        <v>32</v>
      </c>
      <c r="I404" s="82" t="s">
        <v>782</v>
      </c>
      <c r="J404" s="82" t="s">
        <v>557</v>
      </c>
      <c r="K404" s="93" t="s">
        <v>1235</v>
      </c>
      <c r="L404" s="64" t="s">
        <v>1075</v>
      </c>
      <c r="M404" s="66" t="s">
        <v>451</v>
      </c>
      <c r="N404" s="65">
        <v>26</v>
      </c>
      <c r="O404" s="64" t="s">
        <v>397</v>
      </c>
      <c r="P404" s="63" t="s">
        <v>1779</v>
      </c>
      <c r="Q404" s="70"/>
      <c r="R404" s="42" t="s">
        <v>1085</v>
      </c>
      <c r="S404" s="42" t="s">
        <v>395</v>
      </c>
      <c r="T404" s="42" t="s">
        <v>1084</v>
      </c>
      <c r="U404" s="42" t="s">
        <v>1083</v>
      </c>
      <c r="V404" s="42" t="s">
        <v>1082</v>
      </c>
      <c r="W404" s="42" t="str">
        <f t="shared" si="13"/>
        <v>書写503</v>
      </c>
    </row>
    <row r="405" spans="1:23" ht="24.95" customHeight="1" x14ac:dyDescent="0.15">
      <c r="A405" s="41" t="str">
        <f t="shared" si="12"/>
        <v>017035</v>
      </c>
      <c r="B405" s="82" t="s">
        <v>1087</v>
      </c>
      <c r="C405" s="83" t="s">
        <v>1086</v>
      </c>
      <c r="D405" s="59">
        <v>35</v>
      </c>
      <c r="E405" s="59" t="s">
        <v>400</v>
      </c>
      <c r="F405" s="82" t="s">
        <v>420</v>
      </c>
      <c r="G405" s="83" t="s">
        <v>137</v>
      </c>
      <c r="H405" s="83">
        <v>32</v>
      </c>
      <c r="I405" s="82" t="s">
        <v>782</v>
      </c>
      <c r="J405" s="82" t="s">
        <v>1224</v>
      </c>
      <c r="K405" s="93" t="s">
        <v>1234</v>
      </c>
      <c r="L405" s="64" t="s">
        <v>1075</v>
      </c>
      <c r="M405" s="66" t="s">
        <v>399</v>
      </c>
      <c r="N405" s="65">
        <v>22</v>
      </c>
      <c r="O405" s="64" t="s">
        <v>397</v>
      </c>
      <c r="P405" s="63" t="s">
        <v>1779</v>
      </c>
      <c r="Q405" s="70"/>
      <c r="R405" s="42" t="s">
        <v>1085</v>
      </c>
      <c r="S405" s="42" t="s">
        <v>395</v>
      </c>
      <c r="T405" s="42" t="s">
        <v>1084</v>
      </c>
      <c r="U405" s="42" t="s">
        <v>1083</v>
      </c>
      <c r="V405" s="42" t="s">
        <v>1082</v>
      </c>
      <c r="W405" s="42" t="str">
        <f t="shared" si="13"/>
        <v>書写603</v>
      </c>
    </row>
    <row r="406" spans="1:23" ht="24.95" customHeight="1" x14ac:dyDescent="0.15">
      <c r="A406" s="41" t="str">
        <f t="shared" si="12"/>
        <v>017036</v>
      </c>
      <c r="B406" s="82" t="s">
        <v>1087</v>
      </c>
      <c r="C406" s="83" t="s">
        <v>1086</v>
      </c>
      <c r="D406" s="59">
        <v>36</v>
      </c>
      <c r="E406" s="59" t="s">
        <v>400</v>
      </c>
      <c r="F406" s="82" t="s">
        <v>420</v>
      </c>
      <c r="G406" s="83" t="s">
        <v>137</v>
      </c>
      <c r="H406" s="83">
        <v>32</v>
      </c>
      <c r="I406" s="82" t="s">
        <v>782</v>
      </c>
      <c r="J406" s="82" t="s">
        <v>1224</v>
      </c>
      <c r="K406" s="93" t="s">
        <v>1233</v>
      </c>
      <c r="L406" s="64" t="s">
        <v>1075</v>
      </c>
      <c r="M406" s="66" t="s">
        <v>451</v>
      </c>
      <c r="N406" s="65">
        <v>26</v>
      </c>
      <c r="O406" s="64" t="s">
        <v>397</v>
      </c>
      <c r="P406" s="63" t="s">
        <v>1779</v>
      </c>
      <c r="Q406" s="70"/>
      <c r="R406" s="42" t="s">
        <v>1085</v>
      </c>
      <c r="S406" s="42" t="s">
        <v>395</v>
      </c>
      <c r="T406" s="42" t="s">
        <v>1084</v>
      </c>
      <c r="U406" s="42" t="s">
        <v>1083</v>
      </c>
      <c r="V406" s="42" t="s">
        <v>1082</v>
      </c>
      <c r="W406" s="42" t="str">
        <f t="shared" si="13"/>
        <v>書写603</v>
      </c>
    </row>
    <row r="407" spans="1:23" ht="24.95" customHeight="1" x14ac:dyDescent="0.15">
      <c r="A407" s="41" t="str">
        <f t="shared" si="12"/>
        <v>017037</v>
      </c>
      <c r="B407" s="63" t="s">
        <v>1087</v>
      </c>
      <c r="C407" s="68" t="s">
        <v>1086</v>
      </c>
      <c r="D407" s="59">
        <v>37</v>
      </c>
      <c r="E407" s="59" t="s">
        <v>400</v>
      </c>
      <c r="F407" s="63" t="s">
        <v>420</v>
      </c>
      <c r="G407" s="68" t="s">
        <v>152</v>
      </c>
      <c r="H407" s="68">
        <v>32</v>
      </c>
      <c r="I407" s="63" t="s">
        <v>172</v>
      </c>
      <c r="J407" s="63" t="s">
        <v>559</v>
      </c>
      <c r="K407" s="90" t="s">
        <v>1232</v>
      </c>
      <c r="L407" s="64" t="s">
        <v>1075</v>
      </c>
      <c r="M407" s="66" t="s">
        <v>1103</v>
      </c>
      <c r="N407" s="65">
        <v>26</v>
      </c>
      <c r="O407" s="64" t="s">
        <v>397</v>
      </c>
      <c r="P407" s="63" t="s">
        <v>1779</v>
      </c>
      <c r="Q407" s="70"/>
      <c r="R407" s="42" t="s">
        <v>1085</v>
      </c>
      <c r="S407" s="42" t="s">
        <v>395</v>
      </c>
      <c r="T407" s="42" t="s">
        <v>1084</v>
      </c>
      <c r="U407" s="42" t="s">
        <v>1083</v>
      </c>
      <c r="V407" s="42" t="s">
        <v>1082</v>
      </c>
      <c r="W407" s="42" t="str">
        <f t="shared" si="13"/>
        <v>社会303</v>
      </c>
    </row>
    <row r="408" spans="1:23" ht="24.95" customHeight="1" x14ac:dyDescent="0.15">
      <c r="A408" s="41" t="str">
        <f t="shared" si="12"/>
        <v>017038</v>
      </c>
      <c r="B408" s="63" t="s">
        <v>1087</v>
      </c>
      <c r="C408" s="68" t="s">
        <v>1086</v>
      </c>
      <c r="D408" s="59">
        <v>38</v>
      </c>
      <c r="E408" s="59" t="s">
        <v>400</v>
      </c>
      <c r="F408" s="63" t="s">
        <v>420</v>
      </c>
      <c r="G408" s="68" t="s">
        <v>152</v>
      </c>
      <c r="H408" s="68">
        <v>32</v>
      </c>
      <c r="I408" s="63" t="s">
        <v>172</v>
      </c>
      <c r="J408" s="63" t="s">
        <v>559</v>
      </c>
      <c r="K408" s="90" t="s">
        <v>1231</v>
      </c>
      <c r="L408" s="64" t="s">
        <v>1075</v>
      </c>
      <c r="M408" s="66" t="s">
        <v>1154</v>
      </c>
      <c r="N408" s="65">
        <v>30</v>
      </c>
      <c r="O408" s="64" t="s">
        <v>397</v>
      </c>
      <c r="P408" s="63" t="s">
        <v>1779</v>
      </c>
      <c r="Q408" s="70"/>
      <c r="R408" s="42" t="s">
        <v>1085</v>
      </c>
      <c r="S408" s="42" t="s">
        <v>395</v>
      </c>
      <c r="T408" s="42" t="s">
        <v>1084</v>
      </c>
      <c r="U408" s="42" t="s">
        <v>1083</v>
      </c>
      <c r="V408" s="42" t="s">
        <v>1082</v>
      </c>
      <c r="W408" s="42" t="str">
        <f t="shared" si="13"/>
        <v>社会303</v>
      </c>
    </row>
    <row r="409" spans="1:23" ht="24.95" customHeight="1" x14ac:dyDescent="0.15">
      <c r="A409" s="41" t="str">
        <f t="shared" si="12"/>
        <v>017039</v>
      </c>
      <c r="B409" s="63" t="s">
        <v>1087</v>
      </c>
      <c r="C409" s="68" t="s">
        <v>1086</v>
      </c>
      <c r="D409" s="59">
        <v>39</v>
      </c>
      <c r="E409" s="59" t="s">
        <v>400</v>
      </c>
      <c r="F409" s="63" t="s">
        <v>420</v>
      </c>
      <c r="G409" s="68" t="s">
        <v>149</v>
      </c>
      <c r="H409" s="68">
        <v>32</v>
      </c>
      <c r="I409" s="63" t="s">
        <v>172</v>
      </c>
      <c r="J409" s="63" t="s">
        <v>1229</v>
      </c>
      <c r="K409" s="90" t="s">
        <v>1230</v>
      </c>
      <c r="L409" s="64" t="s">
        <v>1075</v>
      </c>
      <c r="M409" s="66" t="s">
        <v>1103</v>
      </c>
      <c r="N409" s="65">
        <v>22</v>
      </c>
      <c r="O409" s="64" t="s">
        <v>397</v>
      </c>
      <c r="P409" s="63" t="s">
        <v>1779</v>
      </c>
      <c r="Q409" s="70"/>
      <c r="R409" s="42" t="s">
        <v>1085</v>
      </c>
      <c r="S409" s="42" t="s">
        <v>395</v>
      </c>
      <c r="T409" s="42" t="s">
        <v>1084</v>
      </c>
      <c r="U409" s="42" t="s">
        <v>1083</v>
      </c>
      <c r="V409" s="42" t="s">
        <v>1082</v>
      </c>
      <c r="W409" s="42" t="str">
        <f t="shared" si="13"/>
        <v>社会403</v>
      </c>
    </row>
    <row r="410" spans="1:23" ht="24.95" customHeight="1" x14ac:dyDescent="0.15">
      <c r="A410" s="41" t="str">
        <f t="shared" si="12"/>
        <v>017040</v>
      </c>
      <c r="B410" s="63" t="s">
        <v>1087</v>
      </c>
      <c r="C410" s="68" t="s">
        <v>1086</v>
      </c>
      <c r="D410" s="59">
        <v>40</v>
      </c>
      <c r="E410" s="59" t="s">
        <v>400</v>
      </c>
      <c r="F410" s="63" t="s">
        <v>420</v>
      </c>
      <c r="G410" s="68" t="s">
        <v>149</v>
      </c>
      <c r="H410" s="68">
        <v>32</v>
      </c>
      <c r="I410" s="63" t="s">
        <v>172</v>
      </c>
      <c r="J410" s="63" t="s">
        <v>1229</v>
      </c>
      <c r="K410" s="90" t="s">
        <v>1228</v>
      </c>
      <c r="L410" s="64" t="s">
        <v>1075</v>
      </c>
      <c r="M410" s="66" t="s">
        <v>1154</v>
      </c>
      <c r="N410" s="65">
        <v>26</v>
      </c>
      <c r="O410" s="64" t="s">
        <v>397</v>
      </c>
      <c r="P410" s="63" t="s">
        <v>1779</v>
      </c>
      <c r="Q410" s="70"/>
      <c r="R410" s="42" t="s">
        <v>1085</v>
      </c>
      <c r="S410" s="42" t="s">
        <v>395</v>
      </c>
      <c r="T410" s="42" t="s">
        <v>1084</v>
      </c>
      <c r="U410" s="42" t="s">
        <v>1083</v>
      </c>
      <c r="V410" s="42" t="s">
        <v>1082</v>
      </c>
      <c r="W410" s="42" t="str">
        <f t="shared" si="13"/>
        <v>社会403</v>
      </c>
    </row>
    <row r="411" spans="1:23" ht="24.95" customHeight="1" x14ac:dyDescent="0.15">
      <c r="A411" s="41" t="str">
        <f t="shared" si="12"/>
        <v>017041</v>
      </c>
      <c r="B411" s="63" t="s">
        <v>1087</v>
      </c>
      <c r="C411" s="68" t="s">
        <v>1086</v>
      </c>
      <c r="D411" s="59">
        <v>41</v>
      </c>
      <c r="E411" s="59" t="s">
        <v>400</v>
      </c>
      <c r="F411" s="63" t="s">
        <v>420</v>
      </c>
      <c r="G411" s="68" t="s">
        <v>143</v>
      </c>
      <c r="H411" s="68">
        <v>32</v>
      </c>
      <c r="I411" s="63" t="s">
        <v>172</v>
      </c>
      <c r="J411" s="63" t="s">
        <v>557</v>
      </c>
      <c r="K411" s="90" t="s">
        <v>1227</v>
      </c>
      <c r="L411" s="64" t="s">
        <v>1075</v>
      </c>
      <c r="M411" s="66" t="s">
        <v>1103</v>
      </c>
      <c r="N411" s="65">
        <v>22</v>
      </c>
      <c r="O411" s="64" t="s">
        <v>397</v>
      </c>
      <c r="P411" s="63" t="s">
        <v>1779</v>
      </c>
      <c r="Q411" s="70"/>
      <c r="R411" s="42" t="s">
        <v>1085</v>
      </c>
      <c r="S411" s="42" t="s">
        <v>395</v>
      </c>
      <c r="T411" s="42" t="s">
        <v>1084</v>
      </c>
      <c r="U411" s="42" t="s">
        <v>1083</v>
      </c>
      <c r="V411" s="42" t="s">
        <v>1082</v>
      </c>
      <c r="W411" s="42" t="str">
        <f t="shared" si="13"/>
        <v>社会503</v>
      </c>
    </row>
    <row r="412" spans="1:23" ht="24.95" customHeight="1" x14ac:dyDescent="0.15">
      <c r="A412" s="41" t="str">
        <f t="shared" si="12"/>
        <v>017042</v>
      </c>
      <c r="B412" s="63" t="s">
        <v>1087</v>
      </c>
      <c r="C412" s="68" t="s">
        <v>1086</v>
      </c>
      <c r="D412" s="59">
        <v>42</v>
      </c>
      <c r="E412" s="59" t="s">
        <v>400</v>
      </c>
      <c r="F412" s="63" t="s">
        <v>420</v>
      </c>
      <c r="G412" s="68" t="s">
        <v>143</v>
      </c>
      <c r="H412" s="68">
        <v>32</v>
      </c>
      <c r="I412" s="63" t="s">
        <v>172</v>
      </c>
      <c r="J412" s="63" t="s">
        <v>557</v>
      </c>
      <c r="K412" s="90" t="s">
        <v>1226</v>
      </c>
      <c r="L412" s="64" t="s">
        <v>1075</v>
      </c>
      <c r="M412" s="66" t="s">
        <v>1154</v>
      </c>
      <c r="N412" s="65">
        <v>26</v>
      </c>
      <c r="O412" s="64" t="s">
        <v>397</v>
      </c>
      <c r="P412" s="63" t="s">
        <v>1779</v>
      </c>
      <c r="Q412" s="70"/>
      <c r="R412" s="42" t="s">
        <v>1085</v>
      </c>
      <c r="S412" s="42" t="s">
        <v>395</v>
      </c>
      <c r="T412" s="42" t="s">
        <v>1084</v>
      </c>
      <c r="U412" s="42" t="s">
        <v>1083</v>
      </c>
      <c r="V412" s="42" t="s">
        <v>1082</v>
      </c>
      <c r="W412" s="42" t="str">
        <f t="shared" si="13"/>
        <v>社会503</v>
      </c>
    </row>
    <row r="413" spans="1:23" ht="24.95" customHeight="1" x14ac:dyDescent="0.15">
      <c r="A413" s="41" t="str">
        <f t="shared" si="12"/>
        <v>017043</v>
      </c>
      <c r="B413" s="63" t="s">
        <v>1087</v>
      </c>
      <c r="C413" s="68" t="s">
        <v>1086</v>
      </c>
      <c r="D413" s="59">
        <v>43</v>
      </c>
      <c r="E413" s="59" t="s">
        <v>400</v>
      </c>
      <c r="F413" s="63" t="s">
        <v>420</v>
      </c>
      <c r="G413" s="68" t="s">
        <v>137</v>
      </c>
      <c r="H413" s="68">
        <v>32</v>
      </c>
      <c r="I413" s="63" t="s">
        <v>172</v>
      </c>
      <c r="J413" s="63" t="s">
        <v>1224</v>
      </c>
      <c r="K413" s="90" t="s">
        <v>1225</v>
      </c>
      <c r="L413" s="64" t="s">
        <v>1075</v>
      </c>
      <c r="M413" s="66" t="s">
        <v>1103</v>
      </c>
      <c r="N413" s="65">
        <v>22</v>
      </c>
      <c r="O413" s="64" t="s">
        <v>397</v>
      </c>
      <c r="P413" s="63" t="s">
        <v>1779</v>
      </c>
      <c r="Q413" s="70"/>
      <c r="R413" s="42" t="s">
        <v>1085</v>
      </c>
      <c r="S413" s="42" t="s">
        <v>395</v>
      </c>
      <c r="T413" s="42" t="s">
        <v>1084</v>
      </c>
      <c r="U413" s="42" t="s">
        <v>1083</v>
      </c>
      <c r="V413" s="42" t="s">
        <v>1082</v>
      </c>
      <c r="W413" s="42" t="str">
        <f t="shared" si="13"/>
        <v>社会603</v>
      </c>
    </row>
    <row r="414" spans="1:23" ht="24.95" customHeight="1" x14ac:dyDescent="0.15">
      <c r="A414" s="41" t="str">
        <f t="shared" si="12"/>
        <v>017044</v>
      </c>
      <c r="B414" s="63" t="s">
        <v>1087</v>
      </c>
      <c r="C414" s="68" t="s">
        <v>1086</v>
      </c>
      <c r="D414" s="59">
        <v>44</v>
      </c>
      <c r="E414" s="59" t="s">
        <v>400</v>
      </c>
      <c r="F414" s="63" t="s">
        <v>420</v>
      </c>
      <c r="G414" s="68" t="s">
        <v>137</v>
      </c>
      <c r="H414" s="68">
        <v>32</v>
      </c>
      <c r="I414" s="63" t="s">
        <v>172</v>
      </c>
      <c r="J414" s="63" t="s">
        <v>1224</v>
      </c>
      <c r="K414" s="90" t="s">
        <v>1223</v>
      </c>
      <c r="L414" s="64" t="s">
        <v>1075</v>
      </c>
      <c r="M414" s="66" t="s">
        <v>1154</v>
      </c>
      <c r="N414" s="65">
        <v>26</v>
      </c>
      <c r="O414" s="64" t="s">
        <v>397</v>
      </c>
      <c r="P414" s="63" t="s">
        <v>1779</v>
      </c>
      <c r="Q414" s="70"/>
      <c r="R414" s="42" t="s">
        <v>1085</v>
      </c>
      <c r="S414" s="42" t="s">
        <v>395</v>
      </c>
      <c r="T414" s="42" t="s">
        <v>1084</v>
      </c>
      <c r="U414" s="42" t="s">
        <v>1083</v>
      </c>
      <c r="V414" s="42" t="s">
        <v>1082</v>
      </c>
      <c r="W414" s="42" t="str">
        <f t="shared" si="13"/>
        <v>社会603</v>
      </c>
    </row>
    <row r="415" spans="1:23" ht="24.95" customHeight="1" x14ac:dyDescent="0.15">
      <c r="A415" s="41" t="str">
        <f t="shared" si="12"/>
        <v>017045</v>
      </c>
      <c r="B415" s="63" t="s">
        <v>1087</v>
      </c>
      <c r="C415" s="68" t="s">
        <v>1086</v>
      </c>
      <c r="D415" s="59">
        <v>45</v>
      </c>
      <c r="E415" s="59" t="s">
        <v>400</v>
      </c>
      <c r="F415" s="63" t="s">
        <v>420</v>
      </c>
      <c r="G415" s="68" t="s">
        <v>158</v>
      </c>
      <c r="H415" s="68">
        <v>32</v>
      </c>
      <c r="I415" s="63" t="s">
        <v>165</v>
      </c>
      <c r="J415" s="63" t="s">
        <v>702</v>
      </c>
      <c r="K415" s="91" t="s">
        <v>1222</v>
      </c>
      <c r="L415" s="64" t="s">
        <v>1075</v>
      </c>
      <c r="M415" s="66" t="s">
        <v>399</v>
      </c>
      <c r="N415" s="65">
        <v>26</v>
      </c>
      <c r="O415" s="64" t="s">
        <v>397</v>
      </c>
      <c r="P415" s="63" t="s">
        <v>1779</v>
      </c>
      <c r="Q415" s="70"/>
      <c r="R415" s="42" t="s">
        <v>1085</v>
      </c>
      <c r="S415" s="42" t="s">
        <v>395</v>
      </c>
      <c r="T415" s="42" t="s">
        <v>1084</v>
      </c>
      <c r="U415" s="42" t="s">
        <v>1083</v>
      </c>
      <c r="V415" s="42" t="s">
        <v>1082</v>
      </c>
      <c r="W415" s="42" t="str">
        <f t="shared" si="13"/>
        <v>算数106</v>
      </c>
    </row>
    <row r="416" spans="1:23" ht="24.95" customHeight="1" x14ac:dyDescent="0.15">
      <c r="A416" s="41" t="str">
        <f t="shared" si="12"/>
        <v>017046</v>
      </c>
      <c r="B416" s="63" t="s">
        <v>1087</v>
      </c>
      <c r="C416" s="68" t="s">
        <v>1086</v>
      </c>
      <c r="D416" s="59">
        <v>46</v>
      </c>
      <c r="E416" s="59" t="s">
        <v>400</v>
      </c>
      <c r="F416" s="63" t="s">
        <v>420</v>
      </c>
      <c r="G416" s="68" t="s">
        <v>158</v>
      </c>
      <c r="H416" s="68">
        <v>32</v>
      </c>
      <c r="I416" s="63" t="s">
        <v>165</v>
      </c>
      <c r="J416" s="63" t="s">
        <v>702</v>
      </c>
      <c r="K416" s="91" t="s">
        <v>1221</v>
      </c>
      <c r="L416" s="64" t="s">
        <v>1075</v>
      </c>
      <c r="M416" s="66" t="s">
        <v>451</v>
      </c>
      <c r="N416" s="65">
        <v>30</v>
      </c>
      <c r="O416" s="64" t="s">
        <v>397</v>
      </c>
      <c r="P416" s="63" t="s">
        <v>1779</v>
      </c>
      <c r="Q416" s="70"/>
      <c r="R416" s="42" t="s">
        <v>1085</v>
      </c>
      <c r="S416" s="42" t="s">
        <v>395</v>
      </c>
      <c r="T416" s="42" t="s">
        <v>1084</v>
      </c>
      <c r="U416" s="42" t="s">
        <v>1083</v>
      </c>
      <c r="V416" s="42" t="s">
        <v>1082</v>
      </c>
      <c r="W416" s="42" t="str">
        <f t="shared" si="13"/>
        <v>算数106</v>
      </c>
    </row>
    <row r="417" spans="1:23" ht="24.95" customHeight="1" x14ac:dyDescent="0.15">
      <c r="A417" s="41" t="str">
        <f t="shared" si="12"/>
        <v>017047</v>
      </c>
      <c r="B417" s="63" t="s">
        <v>1087</v>
      </c>
      <c r="C417" s="68" t="s">
        <v>1086</v>
      </c>
      <c r="D417" s="59">
        <v>47</v>
      </c>
      <c r="E417" s="59" t="s">
        <v>400</v>
      </c>
      <c r="F417" s="63" t="s">
        <v>420</v>
      </c>
      <c r="G417" s="68" t="s">
        <v>155</v>
      </c>
      <c r="H417" s="68">
        <v>32</v>
      </c>
      <c r="I417" s="63" t="s">
        <v>165</v>
      </c>
      <c r="J417" s="63" t="s">
        <v>695</v>
      </c>
      <c r="K417" s="91" t="s">
        <v>1220</v>
      </c>
      <c r="L417" s="64" t="s">
        <v>1075</v>
      </c>
      <c r="M417" s="66" t="s">
        <v>399</v>
      </c>
      <c r="N417" s="65">
        <v>26</v>
      </c>
      <c r="O417" s="64" t="s">
        <v>397</v>
      </c>
      <c r="P417" s="63" t="s">
        <v>1779</v>
      </c>
      <c r="Q417" s="70"/>
      <c r="R417" s="42" t="s">
        <v>1085</v>
      </c>
      <c r="S417" s="42" t="s">
        <v>395</v>
      </c>
      <c r="T417" s="42" t="s">
        <v>1084</v>
      </c>
      <c r="U417" s="42" t="s">
        <v>1083</v>
      </c>
      <c r="V417" s="42" t="s">
        <v>1082</v>
      </c>
      <c r="W417" s="42" t="str">
        <f t="shared" si="13"/>
        <v>算数206</v>
      </c>
    </row>
    <row r="418" spans="1:23" ht="24.95" customHeight="1" x14ac:dyDescent="0.15">
      <c r="A418" s="41" t="str">
        <f t="shared" si="12"/>
        <v>017048</v>
      </c>
      <c r="B418" s="63" t="s">
        <v>1087</v>
      </c>
      <c r="C418" s="68" t="s">
        <v>1086</v>
      </c>
      <c r="D418" s="59">
        <v>48</v>
      </c>
      <c r="E418" s="59" t="s">
        <v>400</v>
      </c>
      <c r="F418" s="63" t="s">
        <v>420</v>
      </c>
      <c r="G418" s="68" t="s">
        <v>155</v>
      </c>
      <c r="H418" s="68">
        <v>32</v>
      </c>
      <c r="I418" s="63" t="s">
        <v>165</v>
      </c>
      <c r="J418" s="63" t="s">
        <v>695</v>
      </c>
      <c r="K418" s="91" t="s">
        <v>1219</v>
      </c>
      <c r="L418" s="64" t="s">
        <v>1075</v>
      </c>
      <c r="M418" s="66" t="s">
        <v>451</v>
      </c>
      <c r="N418" s="65">
        <v>30</v>
      </c>
      <c r="O418" s="64" t="s">
        <v>397</v>
      </c>
      <c r="P418" s="63" t="s">
        <v>1779</v>
      </c>
      <c r="Q418" s="70"/>
      <c r="R418" s="42" t="s">
        <v>1085</v>
      </c>
      <c r="S418" s="42" t="s">
        <v>395</v>
      </c>
      <c r="T418" s="42" t="s">
        <v>1084</v>
      </c>
      <c r="U418" s="42" t="s">
        <v>1083</v>
      </c>
      <c r="V418" s="42" t="s">
        <v>1082</v>
      </c>
      <c r="W418" s="42" t="str">
        <f t="shared" si="13"/>
        <v>算数206</v>
      </c>
    </row>
    <row r="419" spans="1:23" ht="24.95" customHeight="1" x14ac:dyDescent="0.15">
      <c r="A419" s="41" t="str">
        <f t="shared" si="12"/>
        <v>017049</v>
      </c>
      <c r="B419" s="63" t="s">
        <v>1087</v>
      </c>
      <c r="C419" s="68" t="s">
        <v>1086</v>
      </c>
      <c r="D419" s="59">
        <v>49</v>
      </c>
      <c r="E419" s="59" t="s">
        <v>400</v>
      </c>
      <c r="F419" s="63" t="s">
        <v>420</v>
      </c>
      <c r="G419" s="68" t="s">
        <v>155</v>
      </c>
      <c r="H419" s="68">
        <v>32</v>
      </c>
      <c r="I419" s="63" t="s">
        <v>165</v>
      </c>
      <c r="J419" s="63" t="s">
        <v>553</v>
      </c>
      <c r="K419" s="91" t="s">
        <v>1218</v>
      </c>
      <c r="L419" s="64" t="s">
        <v>1075</v>
      </c>
      <c r="M419" s="66" t="s">
        <v>399</v>
      </c>
      <c r="N419" s="65">
        <v>26</v>
      </c>
      <c r="O419" s="64" t="s">
        <v>397</v>
      </c>
      <c r="P419" s="63" t="s">
        <v>1779</v>
      </c>
      <c r="Q419" s="70"/>
      <c r="R419" s="42" t="s">
        <v>1085</v>
      </c>
      <c r="S419" s="42" t="s">
        <v>395</v>
      </c>
      <c r="T419" s="42" t="s">
        <v>1084</v>
      </c>
      <c r="U419" s="42" t="s">
        <v>1083</v>
      </c>
      <c r="V419" s="42" t="s">
        <v>1082</v>
      </c>
      <c r="W419" s="42" t="str">
        <f t="shared" si="13"/>
        <v>算数207</v>
      </c>
    </row>
    <row r="420" spans="1:23" ht="24.95" customHeight="1" x14ac:dyDescent="0.15">
      <c r="A420" s="41" t="str">
        <f t="shared" si="12"/>
        <v>017050</v>
      </c>
      <c r="B420" s="63" t="s">
        <v>1087</v>
      </c>
      <c r="C420" s="68" t="s">
        <v>1086</v>
      </c>
      <c r="D420" s="59">
        <v>50</v>
      </c>
      <c r="E420" s="59" t="s">
        <v>400</v>
      </c>
      <c r="F420" s="63" t="s">
        <v>420</v>
      </c>
      <c r="G420" s="68" t="s">
        <v>155</v>
      </c>
      <c r="H420" s="68">
        <v>32</v>
      </c>
      <c r="I420" s="63" t="s">
        <v>165</v>
      </c>
      <c r="J420" s="63" t="s">
        <v>553</v>
      </c>
      <c r="K420" s="91" t="s">
        <v>1217</v>
      </c>
      <c r="L420" s="64" t="s">
        <v>1075</v>
      </c>
      <c r="M420" s="66" t="s">
        <v>451</v>
      </c>
      <c r="N420" s="65">
        <v>30</v>
      </c>
      <c r="O420" s="64" t="s">
        <v>397</v>
      </c>
      <c r="P420" s="63" t="s">
        <v>1779</v>
      </c>
      <c r="Q420" s="70"/>
      <c r="R420" s="42" t="s">
        <v>1085</v>
      </c>
      <c r="S420" s="42" t="s">
        <v>395</v>
      </c>
      <c r="T420" s="42" t="s">
        <v>1084</v>
      </c>
      <c r="U420" s="42" t="s">
        <v>1083</v>
      </c>
      <c r="V420" s="42" t="s">
        <v>1082</v>
      </c>
      <c r="W420" s="42" t="str">
        <f t="shared" si="13"/>
        <v>算数207</v>
      </c>
    </row>
    <row r="421" spans="1:23" ht="24.95" customHeight="1" x14ac:dyDescent="0.15">
      <c r="A421" s="41" t="str">
        <f t="shared" si="12"/>
        <v>017051</v>
      </c>
      <c r="B421" s="63" t="s">
        <v>1087</v>
      </c>
      <c r="C421" s="68" t="s">
        <v>1086</v>
      </c>
      <c r="D421" s="59">
        <v>51</v>
      </c>
      <c r="E421" s="59" t="s">
        <v>400</v>
      </c>
      <c r="F421" s="63" t="s">
        <v>420</v>
      </c>
      <c r="G421" s="68" t="s">
        <v>152</v>
      </c>
      <c r="H421" s="68">
        <v>32</v>
      </c>
      <c r="I421" s="63" t="s">
        <v>165</v>
      </c>
      <c r="J421" s="63" t="s">
        <v>688</v>
      </c>
      <c r="K421" s="91" t="s">
        <v>1216</v>
      </c>
      <c r="L421" s="64" t="s">
        <v>1075</v>
      </c>
      <c r="M421" s="66" t="s">
        <v>399</v>
      </c>
      <c r="N421" s="65">
        <v>26</v>
      </c>
      <c r="O421" s="64" t="s">
        <v>397</v>
      </c>
      <c r="P421" s="63" t="s">
        <v>1779</v>
      </c>
      <c r="Q421" s="70"/>
      <c r="R421" s="42" t="s">
        <v>1085</v>
      </c>
      <c r="S421" s="42" t="s">
        <v>395</v>
      </c>
      <c r="T421" s="42" t="s">
        <v>1084</v>
      </c>
      <c r="U421" s="42" t="s">
        <v>1083</v>
      </c>
      <c r="V421" s="42" t="s">
        <v>1082</v>
      </c>
      <c r="W421" s="42" t="str">
        <f t="shared" si="13"/>
        <v>算数306</v>
      </c>
    </row>
    <row r="422" spans="1:23" ht="24.95" customHeight="1" x14ac:dyDescent="0.15">
      <c r="A422" s="41" t="str">
        <f t="shared" si="12"/>
        <v>017052</v>
      </c>
      <c r="B422" s="63" t="s">
        <v>1087</v>
      </c>
      <c r="C422" s="68" t="s">
        <v>1086</v>
      </c>
      <c r="D422" s="59">
        <v>52</v>
      </c>
      <c r="E422" s="59" t="s">
        <v>400</v>
      </c>
      <c r="F422" s="63" t="s">
        <v>420</v>
      </c>
      <c r="G422" s="68" t="s">
        <v>152</v>
      </c>
      <c r="H422" s="68">
        <v>32</v>
      </c>
      <c r="I422" s="63" t="s">
        <v>165</v>
      </c>
      <c r="J422" s="63" t="s">
        <v>688</v>
      </c>
      <c r="K422" s="91" t="s">
        <v>1215</v>
      </c>
      <c r="L422" s="64" t="s">
        <v>1075</v>
      </c>
      <c r="M422" s="66" t="s">
        <v>451</v>
      </c>
      <c r="N422" s="65">
        <v>30</v>
      </c>
      <c r="O422" s="64" t="s">
        <v>397</v>
      </c>
      <c r="P422" s="63" t="s">
        <v>1779</v>
      </c>
      <c r="Q422" s="70"/>
      <c r="R422" s="42" t="s">
        <v>1085</v>
      </c>
      <c r="S422" s="42" t="s">
        <v>395</v>
      </c>
      <c r="T422" s="42" t="s">
        <v>1084</v>
      </c>
      <c r="U422" s="42" t="s">
        <v>1083</v>
      </c>
      <c r="V422" s="42" t="s">
        <v>1082</v>
      </c>
      <c r="W422" s="42" t="str">
        <f t="shared" si="13"/>
        <v>算数306</v>
      </c>
    </row>
    <row r="423" spans="1:23" ht="24.95" customHeight="1" x14ac:dyDescent="0.15">
      <c r="A423" s="41" t="str">
        <f t="shared" si="12"/>
        <v>017053</v>
      </c>
      <c r="B423" s="63" t="s">
        <v>1087</v>
      </c>
      <c r="C423" s="68" t="s">
        <v>1086</v>
      </c>
      <c r="D423" s="59">
        <v>53</v>
      </c>
      <c r="E423" s="59" t="s">
        <v>400</v>
      </c>
      <c r="F423" s="63" t="s">
        <v>420</v>
      </c>
      <c r="G423" s="68" t="s">
        <v>152</v>
      </c>
      <c r="H423" s="68">
        <v>32</v>
      </c>
      <c r="I423" s="63" t="s">
        <v>165</v>
      </c>
      <c r="J423" s="63" t="s">
        <v>685</v>
      </c>
      <c r="K423" s="91" t="s">
        <v>1214</v>
      </c>
      <c r="L423" s="64" t="s">
        <v>1075</v>
      </c>
      <c r="M423" s="66" t="s">
        <v>399</v>
      </c>
      <c r="N423" s="65">
        <v>26</v>
      </c>
      <c r="O423" s="64" t="s">
        <v>397</v>
      </c>
      <c r="P423" s="63" t="s">
        <v>1779</v>
      </c>
      <c r="Q423" s="70"/>
      <c r="R423" s="42" t="s">
        <v>1085</v>
      </c>
      <c r="S423" s="42" t="s">
        <v>395</v>
      </c>
      <c r="T423" s="42" t="s">
        <v>1084</v>
      </c>
      <c r="U423" s="42" t="s">
        <v>1083</v>
      </c>
      <c r="V423" s="42" t="s">
        <v>1082</v>
      </c>
      <c r="W423" s="42" t="str">
        <f t="shared" si="13"/>
        <v>算数307</v>
      </c>
    </row>
    <row r="424" spans="1:23" ht="24.95" customHeight="1" x14ac:dyDescent="0.15">
      <c r="A424" s="41" t="str">
        <f t="shared" si="12"/>
        <v>017054</v>
      </c>
      <c r="B424" s="63" t="s">
        <v>1087</v>
      </c>
      <c r="C424" s="68" t="s">
        <v>1086</v>
      </c>
      <c r="D424" s="59">
        <v>54</v>
      </c>
      <c r="E424" s="59" t="s">
        <v>400</v>
      </c>
      <c r="F424" s="63" t="s">
        <v>420</v>
      </c>
      <c r="G424" s="68" t="s">
        <v>152</v>
      </c>
      <c r="H424" s="68">
        <v>32</v>
      </c>
      <c r="I424" s="63" t="s">
        <v>165</v>
      </c>
      <c r="J424" s="63" t="s">
        <v>685</v>
      </c>
      <c r="K424" s="91" t="s">
        <v>1213</v>
      </c>
      <c r="L424" s="64" t="s">
        <v>1075</v>
      </c>
      <c r="M424" s="66" t="s">
        <v>451</v>
      </c>
      <c r="N424" s="65">
        <v>30</v>
      </c>
      <c r="O424" s="64" t="s">
        <v>397</v>
      </c>
      <c r="P424" s="63" t="s">
        <v>1779</v>
      </c>
      <c r="Q424" s="70"/>
      <c r="R424" s="42" t="s">
        <v>1085</v>
      </c>
      <c r="S424" s="42" t="s">
        <v>395</v>
      </c>
      <c r="T424" s="42" t="s">
        <v>1084</v>
      </c>
      <c r="U424" s="42" t="s">
        <v>1083</v>
      </c>
      <c r="V424" s="42" t="s">
        <v>1082</v>
      </c>
      <c r="W424" s="42" t="str">
        <f t="shared" si="13"/>
        <v>算数307</v>
      </c>
    </row>
    <row r="425" spans="1:23" ht="24.95" customHeight="1" x14ac:dyDescent="0.15">
      <c r="A425" s="41" t="str">
        <f t="shared" si="12"/>
        <v>017055</v>
      </c>
      <c r="B425" s="63" t="s">
        <v>1087</v>
      </c>
      <c r="C425" s="68" t="s">
        <v>1086</v>
      </c>
      <c r="D425" s="59">
        <v>55</v>
      </c>
      <c r="E425" s="59" t="s">
        <v>400</v>
      </c>
      <c r="F425" s="63" t="s">
        <v>420</v>
      </c>
      <c r="G425" s="68" t="s">
        <v>149</v>
      </c>
      <c r="H425" s="68">
        <v>32</v>
      </c>
      <c r="I425" s="63" t="s">
        <v>165</v>
      </c>
      <c r="J425" s="63" t="s">
        <v>680</v>
      </c>
      <c r="K425" s="91" t="s">
        <v>1212</v>
      </c>
      <c r="L425" s="64" t="s">
        <v>1075</v>
      </c>
      <c r="M425" s="66" t="s">
        <v>399</v>
      </c>
      <c r="N425" s="65">
        <v>22</v>
      </c>
      <c r="O425" s="64" t="s">
        <v>397</v>
      </c>
      <c r="P425" s="63" t="s">
        <v>1779</v>
      </c>
      <c r="Q425" s="70"/>
      <c r="R425" s="42" t="s">
        <v>1085</v>
      </c>
      <c r="S425" s="42" t="s">
        <v>395</v>
      </c>
      <c r="T425" s="42" t="s">
        <v>1084</v>
      </c>
      <c r="U425" s="42" t="s">
        <v>1083</v>
      </c>
      <c r="V425" s="42" t="s">
        <v>1082</v>
      </c>
      <c r="W425" s="42" t="str">
        <f t="shared" si="13"/>
        <v>算数406</v>
      </c>
    </row>
    <row r="426" spans="1:23" ht="24.95" customHeight="1" x14ac:dyDescent="0.15">
      <c r="A426" s="41" t="str">
        <f t="shared" si="12"/>
        <v>017056</v>
      </c>
      <c r="B426" s="63" t="s">
        <v>1087</v>
      </c>
      <c r="C426" s="68" t="s">
        <v>1086</v>
      </c>
      <c r="D426" s="59">
        <v>56</v>
      </c>
      <c r="E426" s="59" t="s">
        <v>400</v>
      </c>
      <c r="F426" s="63" t="s">
        <v>420</v>
      </c>
      <c r="G426" s="68" t="s">
        <v>149</v>
      </c>
      <c r="H426" s="68">
        <v>32</v>
      </c>
      <c r="I426" s="63" t="s">
        <v>165</v>
      </c>
      <c r="J426" s="63" t="s">
        <v>680</v>
      </c>
      <c r="K426" s="91" t="s">
        <v>1211</v>
      </c>
      <c r="L426" s="64" t="s">
        <v>1075</v>
      </c>
      <c r="M426" s="66" t="s">
        <v>451</v>
      </c>
      <c r="N426" s="65">
        <v>26</v>
      </c>
      <c r="O426" s="64" t="s">
        <v>397</v>
      </c>
      <c r="P426" s="63" t="s">
        <v>1779</v>
      </c>
      <c r="Q426" s="70"/>
      <c r="R426" s="42" t="s">
        <v>1085</v>
      </c>
      <c r="S426" s="42" t="s">
        <v>395</v>
      </c>
      <c r="T426" s="42" t="s">
        <v>1084</v>
      </c>
      <c r="U426" s="42" t="s">
        <v>1083</v>
      </c>
      <c r="V426" s="42" t="s">
        <v>1082</v>
      </c>
      <c r="W426" s="42" t="str">
        <f t="shared" si="13"/>
        <v>算数406</v>
      </c>
    </row>
    <row r="427" spans="1:23" ht="24.95" customHeight="1" x14ac:dyDescent="0.15">
      <c r="A427" s="41" t="str">
        <f t="shared" si="12"/>
        <v>017057</v>
      </c>
      <c r="B427" s="63" t="s">
        <v>1087</v>
      </c>
      <c r="C427" s="68" t="s">
        <v>1086</v>
      </c>
      <c r="D427" s="59">
        <v>57</v>
      </c>
      <c r="E427" s="59" t="s">
        <v>400</v>
      </c>
      <c r="F427" s="63" t="s">
        <v>420</v>
      </c>
      <c r="G427" s="68" t="s">
        <v>149</v>
      </c>
      <c r="H427" s="68">
        <v>32</v>
      </c>
      <c r="I427" s="63" t="s">
        <v>165</v>
      </c>
      <c r="J427" s="63" t="s">
        <v>677</v>
      </c>
      <c r="K427" s="91" t="s">
        <v>1210</v>
      </c>
      <c r="L427" s="64" t="s">
        <v>1075</v>
      </c>
      <c r="M427" s="66" t="s">
        <v>399</v>
      </c>
      <c r="N427" s="65">
        <v>22</v>
      </c>
      <c r="O427" s="64" t="s">
        <v>397</v>
      </c>
      <c r="P427" s="63" t="s">
        <v>1779</v>
      </c>
      <c r="Q427" s="70"/>
      <c r="R427" s="42" t="s">
        <v>1085</v>
      </c>
      <c r="S427" s="42" t="s">
        <v>395</v>
      </c>
      <c r="T427" s="42" t="s">
        <v>1084</v>
      </c>
      <c r="U427" s="42" t="s">
        <v>1083</v>
      </c>
      <c r="V427" s="42" t="s">
        <v>1082</v>
      </c>
      <c r="W427" s="42" t="str">
        <f t="shared" si="13"/>
        <v>算数407</v>
      </c>
    </row>
    <row r="428" spans="1:23" ht="24.95" customHeight="1" x14ac:dyDescent="0.15">
      <c r="A428" s="41" t="str">
        <f t="shared" si="12"/>
        <v>017058</v>
      </c>
      <c r="B428" s="63" t="s">
        <v>1087</v>
      </c>
      <c r="C428" s="68" t="s">
        <v>1086</v>
      </c>
      <c r="D428" s="59">
        <v>58</v>
      </c>
      <c r="E428" s="59" t="s">
        <v>400</v>
      </c>
      <c r="F428" s="63" t="s">
        <v>420</v>
      </c>
      <c r="G428" s="68" t="s">
        <v>149</v>
      </c>
      <c r="H428" s="68">
        <v>32</v>
      </c>
      <c r="I428" s="63" t="s">
        <v>165</v>
      </c>
      <c r="J428" s="63" t="s">
        <v>677</v>
      </c>
      <c r="K428" s="91" t="s">
        <v>1209</v>
      </c>
      <c r="L428" s="64" t="s">
        <v>1075</v>
      </c>
      <c r="M428" s="66" t="s">
        <v>451</v>
      </c>
      <c r="N428" s="65">
        <v>26</v>
      </c>
      <c r="O428" s="64" t="s">
        <v>397</v>
      </c>
      <c r="P428" s="63" t="s">
        <v>1779</v>
      </c>
      <c r="Q428" s="70"/>
      <c r="R428" s="42" t="s">
        <v>1085</v>
      </c>
      <c r="S428" s="42" t="s">
        <v>395</v>
      </c>
      <c r="T428" s="42" t="s">
        <v>1084</v>
      </c>
      <c r="U428" s="42" t="s">
        <v>1083</v>
      </c>
      <c r="V428" s="42" t="s">
        <v>1082</v>
      </c>
      <c r="W428" s="42" t="str">
        <f t="shared" si="13"/>
        <v>算数407</v>
      </c>
    </row>
    <row r="429" spans="1:23" ht="24.95" customHeight="1" x14ac:dyDescent="0.15">
      <c r="A429" s="41" t="str">
        <f t="shared" si="12"/>
        <v>017059</v>
      </c>
      <c r="B429" s="63" t="s">
        <v>1087</v>
      </c>
      <c r="C429" s="68" t="s">
        <v>1086</v>
      </c>
      <c r="D429" s="59">
        <v>59</v>
      </c>
      <c r="E429" s="59" t="s">
        <v>400</v>
      </c>
      <c r="F429" s="63" t="s">
        <v>420</v>
      </c>
      <c r="G429" s="68" t="s">
        <v>143</v>
      </c>
      <c r="H429" s="68">
        <v>32</v>
      </c>
      <c r="I429" s="63" t="s">
        <v>165</v>
      </c>
      <c r="J429" s="63" t="s">
        <v>672</v>
      </c>
      <c r="K429" s="91" t="s">
        <v>1208</v>
      </c>
      <c r="L429" s="64" t="s">
        <v>1075</v>
      </c>
      <c r="M429" s="66" t="s">
        <v>399</v>
      </c>
      <c r="N429" s="65">
        <v>22</v>
      </c>
      <c r="O429" s="64" t="s">
        <v>397</v>
      </c>
      <c r="P429" s="63" t="s">
        <v>1779</v>
      </c>
      <c r="Q429" s="70"/>
      <c r="R429" s="42" t="s">
        <v>1085</v>
      </c>
      <c r="S429" s="42" t="s">
        <v>395</v>
      </c>
      <c r="T429" s="42" t="s">
        <v>1084</v>
      </c>
      <c r="U429" s="42" t="s">
        <v>1083</v>
      </c>
      <c r="V429" s="42" t="s">
        <v>1082</v>
      </c>
      <c r="W429" s="42" t="str">
        <f t="shared" si="13"/>
        <v>算数506</v>
      </c>
    </row>
    <row r="430" spans="1:23" ht="24.95" customHeight="1" x14ac:dyDescent="0.15">
      <c r="A430" s="41" t="str">
        <f t="shared" si="12"/>
        <v>017060</v>
      </c>
      <c r="B430" s="63" t="s">
        <v>1087</v>
      </c>
      <c r="C430" s="68" t="s">
        <v>1086</v>
      </c>
      <c r="D430" s="59">
        <v>60</v>
      </c>
      <c r="E430" s="59" t="s">
        <v>400</v>
      </c>
      <c r="F430" s="63" t="s">
        <v>420</v>
      </c>
      <c r="G430" s="68" t="s">
        <v>143</v>
      </c>
      <c r="H430" s="68">
        <v>32</v>
      </c>
      <c r="I430" s="63" t="s">
        <v>165</v>
      </c>
      <c r="J430" s="63" t="s">
        <v>672</v>
      </c>
      <c r="K430" s="91" t="s">
        <v>1207</v>
      </c>
      <c r="L430" s="64" t="s">
        <v>1075</v>
      </c>
      <c r="M430" s="66" t="s">
        <v>451</v>
      </c>
      <c r="N430" s="65">
        <v>26</v>
      </c>
      <c r="O430" s="64" t="s">
        <v>397</v>
      </c>
      <c r="P430" s="63" t="s">
        <v>1779</v>
      </c>
      <c r="Q430" s="70"/>
      <c r="R430" s="42" t="s">
        <v>1085</v>
      </c>
      <c r="S430" s="42" t="s">
        <v>395</v>
      </c>
      <c r="T430" s="42" t="s">
        <v>1084</v>
      </c>
      <c r="U430" s="42" t="s">
        <v>1083</v>
      </c>
      <c r="V430" s="42" t="s">
        <v>1082</v>
      </c>
      <c r="W430" s="42" t="str">
        <f t="shared" si="13"/>
        <v>算数506</v>
      </c>
    </row>
    <row r="431" spans="1:23" ht="24.95" customHeight="1" x14ac:dyDescent="0.15">
      <c r="A431" s="41" t="str">
        <f t="shared" si="12"/>
        <v>017061</v>
      </c>
      <c r="B431" s="63" t="s">
        <v>1087</v>
      </c>
      <c r="C431" s="68" t="s">
        <v>1086</v>
      </c>
      <c r="D431" s="59">
        <v>61</v>
      </c>
      <c r="E431" s="59" t="s">
        <v>400</v>
      </c>
      <c r="F431" s="63" t="s">
        <v>420</v>
      </c>
      <c r="G431" s="68" t="s">
        <v>137</v>
      </c>
      <c r="H431" s="68">
        <v>32</v>
      </c>
      <c r="I431" s="63" t="s">
        <v>165</v>
      </c>
      <c r="J431" s="63" t="s">
        <v>664</v>
      </c>
      <c r="K431" s="91" t="s">
        <v>1206</v>
      </c>
      <c r="L431" s="64" t="s">
        <v>1075</v>
      </c>
      <c r="M431" s="66" t="s">
        <v>399</v>
      </c>
      <c r="N431" s="65">
        <v>22</v>
      </c>
      <c r="O431" s="64" t="s">
        <v>397</v>
      </c>
      <c r="P431" s="63" t="s">
        <v>1779</v>
      </c>
      <c r="Q431" s="70"/>
      <c r="R431" s="42" t="s">
        <v>1085</v>
      </c>
      <c r="S431" s="42" t="s">
        <v>395</v>
      </c>
      <c r="T431" s="42" t="s">
        <v>1084</v>
      </c>
      <c r="U431" s="42" t="s">
        <v>1083</v>
      </c>
      <c r="V431" s="42" t="s">
        <v>1082</v>
      </c>
      <c r="W431" s="42" t="str">
        <f t="shared" si="13"/>
        <v>算数606</v>
      </c>
    </row>
    <row r="432" spans="1:23" ht="24.95" customHeight="1" x14ac:dyDescent="0.15">
      <c r="A432" s="41" t="str">
        <f t="shared" si="12"/>
        <v>017062</v>
      </c>
      <c r="B432" s="63" t="s">
        <v>1087</v>
      </c>
      <c r="C432" s="68" t="s">
        <v>1086</v>
      </c>
      <c r="D432" s="59">
        <v>62</v>
      </c>
      <c r="E432" s="59" t="s">
        <v>400</v>
      </c>
      <c r="F432" s="63" t="s">
        <v>420</v>
      </c>
      <c r="G432" s="68" t="s">
        <v>137</v>
      </c>
      <c r="H432" s="68">
        <v>32</v>
      </c>
      <c r="I432" s="63" t="s">
        <v>165</v>
      </c>
      <c r="J432" s="63" t="s">
        <v>664</v>
      </c>
      <c r="K432" s="91" t="s">
        <v>1205</v>
      </c>
      <c r="L432" s="64" t="s">
        <v>1075</v>
      </c>
      <c r="M432" s="66" t="s">
        <v>451</v>
      </c>
      <c r="N432" s="65">
        <v>26</v>
      </c>
      <c r="O432" s="64" t="s">
        <v>397</v>
      </c>
      <c r="P432" s="63" t="s">
        <v>1779</v>
      </c>
      <c r="Q432" s="70"/>
      <c r="R432" s="42" t="s">
        <v>1085</v>
      </c>
      <c r="S432" s="42" t="s">
        <v>395</v>
      </c>
      <c r="T432" s="42" t="s">
        <v>1084</v>
      </c>
      <c r="U432" s="42" t="s">
        <v>1083</v>
      </c>
      <c r="V432" s="42" t="s">
        <v>1082</v>
      </c>
      <c r="W432" s="42" t="str">
        <f t="shared" si="13"/>
        <v>算数606</v>
      </c>
    </row>
    <row r="433" spans="1:23" ht="24.95" customHeight="1" x14ac:dyDescent="0.15">
      <c r="A433" s="41" t="str">
        <f t="shared" si="12"/>
        <v>017063</v>
      </c>
      <c r="B433" s="63" t="s">
        <v>1087</v>
      </c>
      <c r="C433" s="68" t="s">
        <v>1086</v>
      </c>
      <c r="D433" s="59">
        <v>63</v>
      </c>
      <c r="E433" s="59" t="s">
        <v>400</v>
      </c>
      <c r="F433" s="63" t="s">
        <v>420</v>
      </c>
      <c r="G433" s="68" t="s">
        <v>152</v>
      </c>
      <c r="H433" s="68">
        <v>32</v>
      </c>
      <c r="I433" s="63" t="s">
        <v>160</v>
      </c>
      <c r="J433" s="63" t="s">
        <v>545</v>
      </c>
      <c r="K433" s="91" t="s">
        <v>1204</v>
      </c>
      <c r="L433" s="64" t="s">
        <v>1075</v>
      </c>
      <c r="M433" s="66" t="s">
        <v>1197</v>
      </c>
      <c r="N433" s="65">
        <v>26</v>
      </c>
      <c r="O433" s="64" t="s">
        <v>397</v>
      </c>
      <c r="P433" s="63" t="s">
        <v>1779</v>
      </c>
      <c r="Q433" s="70"/>
      <c r="R433" s="42" t="s">
        <v>1085</v>
      </c>
      <c r="S433" s="42" t="s">
        <v>395</v>
      </c>
      <c r="T433" s="42" t="s">
        <v>1084</v>
      </c>
      <c r="U433" s="42" t="s">
        <v>1083</v>
      </c>
      <c r="V433" s="42" t="s">
        <v>1082</v>
      </c>
      <c r="W433" s="42" t="str">
        <f t="shared" si="13"/>
        <v>理科304</v>
      </c>
    </row>
    <row r="434" spans="1:23" ht="24.95" customHeight="1" x14ac:dyDescent="0.15">
      <c r="A434" s="41" t="str">
        <f t="shared" si="12"/>
        <v>017064</v>
      </c>
      <c r="B434" s="63" t="s">
        <v>1087</v>
      </c>
      <c r="C434" s="68" t="s">
        <v>1086</v>
      </c>
      <c r="D434" s="59">
        <v>64</v>
      </c>
      <c r="E434" s="59" t="s">
        <v>400</v>
      </c>
      <c r="F434" s="63" t="s">
        <v>420</v>
      </c>
      <c r="G434" s="68" t="s">
        <v>152</v>
      </c>
      <c r="H434" s="68">
        <v>32</v>
      </c>
      <c r="I434" s="63" t="s">
        <v>160</v>
      </c>
      <c r="J434" s="63" t="s">
        <v>545</v>
      </c>
      <c r="K434" s="91" t="s">
        <v>1203</v>
      </c>
      <c r="L434" s="64" t="s">
        <v>1075</v>
      </c>
      <c r="M434" s="66" t="s">
        <v>1195</v>
      </c>
      <c r="N434" s="65">
        <v>30</v>
      </c>
      <c r="O434" s="64" t="s">
        <v>397</v>
      </c>
      <c r="P434" s="63" t="s">
        <v>1779</v>
      </c>
      <c r="Q434" s="70"/>
      <c r="R434" s="42" t="s">
        <v>1085</v>
      </c>
      <c r="S434" s="42" t="s">
        <v>395</v>
      </c>
      <c r="T434" s="42" t="s">
        <v>1084</v>
      </c>
      <c r="U434" s="42" t="s">
        <v>1083</v>
      </c>
      <c r="V434" s="42" t="s">
        <v>1082</v>
      </c>
      <c r="W434" s="42" t="str">
        <f t="shared" si="13"/>
        <v>理科304</v>
      </c>
    </row>
    <row r="435" spans="1:23" ht="24.95" customHeight="1" x14ac:dyDescent="0.15">
      <c r="A435" s="41" t="str">
        <f t="shared" si="12"/>
        <v>017065</v>
      </c>
      <c r="B435" s="63" t="s">
        <v>1087</v>
      </c>
      <c r="C435" s="68" t="s">
        <v>1086</v>
      </c>
      <c r="D435" s="59">
        <v>65</v>
      </c>
      <c r="E435" s="59" t="s">
        <v>400</v>
      </c>
      <c r="F435" s="63" t="s">
        <v>420</v>
      </c>
      <c r="G435" s="68" t="s">
        <v>149</v>
      </c>
      <c r="H435" s="68">
        <v>32</v>
      </c>
      <c r="I435" s="63" t="s">
        <v>160</v>
      </c>
      <c r="J435" s="63" t="s">
        <v>774</v>
      </c>
      <c r="K435" s="91" t="s">
        <v>1202</v>
      </c>
      <c r="L435" s="64" t="s">
        <v>1075</v>
      </c>
      <c r="M435" s="66" t="s">
        <v>1197</v>
      </c>
      <c r="N435" s="65">
        <v>22</v>
      </c>
      <c r="O435" s="64" t="s">
        <v>397</v>
      </c>
      <c r="P435" s="63" t="s">
        <v>1779</v>
      </c>
      <c r="Q435" s="70"/>
      <c r="R435" s="42" t="s">
        <v>1085</v>
      </c>
      <c r="S435" s="42" t="s">
        <v>395</v>
      </c>
      <c r="T435" s="42" t="s">
        <v>1084</v>
      </c>
      <c r="U435" s="42" t="s">
        <v>1083</v>
      </c>
      <c r="V435" s="42" t="s">
        <v>1082</v>
      </c>
      <c r="W435" s="42" t="str">
        <f t="shared" si="13"/>
        <v>理科404</v>
      </c>
    </row>
    <row r="436" spans="1:23" ht="24.95" customHeight="1" x14ac:dyDescent="0.15">
      <c r="A436" s="41" t="str">
        <f t="shared" si="12"/>
        <v>017066</v>
      </c>
      <c r="B436" s="63" t="s">
        <v>1087</v>
      </c>
      <c r="C436" s="68" t="s">
        <v>1086</v>
      </c>
      <c r="D436" s="59">
        <v>66</v>
      </c>
      <c r="E436" s="59" t="s">
        <v>400</v>
      </c>
      <c r="F436" s="63" t="s">
        <v>420</v>
      </c>
      <c r="G436" s="68" t="s">
        <v>149</v>
      </c>
      <c r="H436" s="68">
        <v>32</v>
      </c>
      <c r="I436" s="63" t="s">
        <v>160</v>
      </c>
      <c r="J436" s="63" t="s">
        <v>774</v>
      </c>
      <c r="K436" s="91" t="s">
        <v>1201</v>
      </c>
      <c r="L436" s="64" t="s">
        <v>1075</v>
      </c>
      <c r="M436" s="66" t="s">
        <v>1195</v>
      </c>
      <c r="N436" s="65">
        <v>26</v>
      </c>
      <c r="O436" s="64" t="s">
        <v>397</v>
      </c>
      <c r="P436" s="63" t="s">
        <v>1779</v>
      </c>
      <c r="Q436" s="70"/>
      <c r="R436" s="42" t="s">
        <v>1085</v>
      </c>
      <c r="S436" s="42" t="s">
        <v>395</v>
      </c>
      <c r="T436" s="42" t="s">
        <v>1084</v>
      </c>
      <c r="U436" s="42" t="s">
        <v>1083</v>
      </c>
      <c r="V436" s="42" t="s">
        <v>1082</v>
      </c>
      <c r="W436" s="42" t="str">
        <f t="shared" si="13"/>
        <v>理科404</v>
      </c>
    </row>
    <row r="437" spans="1:23" ht="24.95" customHeight="1" x14ac:dyDescent="0.15">
      <c r="A437" s="41" t="str">
        <f t="shared" si="12"/>
        <v>017067</v>
      </c>
      <c r="B437" s="63" t="s">
        <v>1087</v>
      </c>
      <c r="C437" s="68" t="s">
        <v>1086</v>
      </c>
      <c r="D437" s="59">
        <v>67</v>
      </c>
      <c r="E437" s="59" t="s">
        <v>400</v>
      </c>
      <c r="F437" s="63" t="s">
        <v>420</v>
      </c>
      <c r="G437" s="68" t="s">
        <v>143</v>
      </c>
      <c r="H437" s="68">
        <v>32</v>
      </c>
      <c r="I437" s="63" t="s">
        <v>160</v>
      </c>
      <c r="J437" s="63" t="s">
        <v>542</v>
      </c>
      <c r="K437" s="91" t="s">
        <v>1200</v>
      </c>
      <c r="L437" s="64" t="s">
        <v>1075</v>
      </c>
      <c r="M437" s="66" t="s">
        <v>1197</v>
      </c>
      <c r="N437" s="65">
        <v>22</v>
      </c>
      <c r="O437" s="64" t="s">
        <v>397</v>
      </c>
      <c r="P437" s="63" t="s">
        <v>1779</v>
      </c>
      <c r="Q437" s="70"/>
      <c r="R437" s="42" t="s">
        <v>1085</v>
      </c>
      <c r="S437" s="42" t="s">
        <v>395</v>
      </c>
      <c r="T437" s="42" t="s">
        <v>1084</v>
      </c>
      <c r="U437" s="42" t="s">
        <v>1083</v>
      </c>
      <c r="V437" s="42" t="s">
        <v>1082</v>
      </c>
      <c r="W437" s="42" t="str">
        <f t="shared" si="13"/>
        <v>理科504</v>
      </c>
    </row>
    <row r="438" spans="1:23" ht="24.95" customHeight="1" x14ac:dyDescent="0.15">
      <c r="A438" s="41" t="str">
        <f t="shared" si="12"/>
        <v>017068</v>
      </c>
      <c r="B438" s="63" t="s">
        <v>1087</v>
      </c>
      <c r="C438" s="68" t="s">
        <v>1086</v>
      </c>
      <c r="D438" s="59">
        <v>68</v>
      </c>
      <c r="E438" s="59" t="s">
        <v>400</v>
      </c>
      <c r="F438" s="63" t="s">
        <v>420</v>
      </c>
      <c r="G438" s="68" t="s">
        <v>143</v>
      </c>
      <c r="H438" s="68">
        <v>32</v>
      </c>
      <c r="I438" s="63" t="s">
        <v>160</v>
      </c>
      <c r="J438" s="63" t="s">
        <v>542</v>
      </c>
      <c r="K438" s="91" t="s">
        <v>1199</v>
      </c>
      <c r="L438" s="64" t="s">
        <v>1075</v>
      </c>
      <c r="M438" s="66" t="s">
        <v>1195</v>
      </c>
      <c r="N438" s="65">
        <v>26</v>
      </c>
      <c r="O438" s="64" t="s">
        <v>397</v>
      </c>
      <c r="P438" s="63" t="s">
        <v>1779</v>
      </c>
      <c r="Q438" s="70"/>
      <c r="R438" s="42" t="s">
        <v>1085</v>
      </c>
      <c r="S438" s="42" t="s">
        <v>395</v>
      </c>
      <c r="T438" s="42" t="s">
        <v>1084</v>
      </c>
      <c r="U438" s="42" t="s">
        <v>1083</v>
      </c>
      <c r="V438" s="42" t="s">
        <v>1082</v>
      </c>
      <c r="W438" s="42" t="str">
        <f t="shared" si="13"/>
        <v>理科504</v>
      </c>
    </row>
    <row r="439" spans="1:23" ht="24.95" customHeight="1" x14ac:dyDescent="0.15">
      <c r="A439" s="41" t="str">
        <f t="shared" si="12"/>
        <v>017069</v>
      </c>
      <c r="B439" s="63" t="s">
        <v>1087</v>
      </c>
      <c r="C439" s="68" t="s">
        <v>1086</v>
      </c>
      <c r="D439" s="59">
        <v>69</v>
      </c>
      <c r="E439" s="59" t="s">
        <v>400</v>
      </c>
      <c r="F439" s="63" t="s">
        <v>420</v>
      </c>
      <c r="G439" s="68" t="s">
        <v>137</v>
      </c>
      <c r="H439" s="68">
        <v>32</v>
      </c>
      <c r="I439" s="63" t="s">
        <v>160</v>
      </c>
      <c r="J439" s="63" t="s">
        <v>766</v>
      </c>
      <c r="K439" s="91" t="s">
        <v>1198</v>
      </c>
      <c r="L439" s="64" t="s">
        <v>1075</v>
      </c>
      <c r="M439" s="66" t="s">
        <v>1197</v>
      </c>
      <c r="N439" s="65">
        <v>22</v>
      </c>
      <c r="O439" s="64" t="s">
        <v>397</v>
      </c>
      <c r="P439" s="63" t="s">
        <v>1779</v>
      </c>
      <c r="Q439" s="70"/>
      <c r="R439" s="42" t="s">
        <v>1085</v>
      </c>
      <c r="S439" s="42" t="s">
        <v>395</v>
      </c>
      <c r="T439" s="42" t="s">
        <v>1084</v>
      </c>
      <c r="U439" s="42" t="s">
        <v>1083</v>
      </c>
      <c r="V439" s="42" t="s">
        <v>1082</v>
      </c>
      <c r="W439" s="42" t="str">
        <f t="shared" si="13"/>
        <v>理科604</v>
      </c>
    </row>
    <row r="440" spans="1:23" ht="24.95" customHeight="1" x14ac:dyDescent="0.15">
      <c r="A440" s="41" t="str">
        <f t="shared" si="12"/>
        <v>017070</v>
      </c>
      <c r="B440" s="63" t="s">
        <v>1087</v>
      </c>
      <c r="C440" s="68" t="s">
        <v>1086</v>
      </c>
      <c r="D440" s="59">
        <v>70</v>
      </c>
      <c r="E440" s="59" t="s">
        <v>400</v>
      </c>
      <c r="F440" s="63" t="s">
        <v>420</v>
      </c>
      <c r="G440" s="68" t="s">
        <v>137</v>
      </c>
      <c r="H440" s="68">
        <v>32</v>
      </c>
      <c r="I440" s="63" t="s">
        <v>160</v>
      </c>
      <c r="J440" s="63" t="s">
        <v>766</v>
      </c>
      <c r="K440" s="91" t="s">
        <v>1196</v>
      </c>
      <c r="L440" s="64" t="s">
        <v>1075</v>
      </c>
      <c r="M440" s="66" t="s">
        <v>1195</v>
      </c>
      <c r="N440" s="65">
        <v>26</v>
      </c>
      <c r="O440" s="64" t="s">
        <v>397</v>
      </c>
      <c r="P440" s="63" t="s">
        <v>1779</v>
      </c>
      <c r="Q440" s="70"/>
      <c r="R440" s="42" t="s">
        <v>1085</v>
      </c>
      <c r="S440" s="42" t="s">
        <v>395</v>
      </c>
      <c r="T440" s="42" t="s">
        <v>1084</v>
      </c>
      <c r="U440" s="42" t="s">
        <v>1083</v>
      </c>
      <c r="V440" s="42" t="s">
        <v>1082</v>
      </c>
      <c r="W440" s="42" t="str">
        <f t="shared" si="13"/>
        <v>理科604</v>
      </c>
    </row>
    <row r="441" spans="1:23" ht="24.95" customHeight="1" x14ac:dyDescent="0.15">
      <c r="A441" s="41" t="str">
        <f t="shared" si="12"/>
        <v>017071</v>
      </c>
      <c r="B441" s="63" t="s">
        <v>1087</v>
      </c>
      <c r="C441" s="68" t="s">
        <v>1086</v>
      </c>
      <c r="D441" s="59">
        <v>71</v>
      </c>
      <c r="E441" s="59" t="s">
        <v>400</v>
      </c>
      <c r="F441" s="63" t="s">
        <v>420</v>
      </c>
      <c r="G441" s="68" t="s">
        <v>217</v>
      </c>
      <c r="H441" s="68">
        <v>32</v>
      </c>
      <c r="I441" s="63" t="s">
        <v>646</v>
      </c>
      <c r="J441" s="63" t="s">
        <v>698</v>
      </c>
      <c r="K441" s="91" t="s">
        <v>1194</v>
      </c>
      <c r="L441" s="64" t="s">
        <v>1075</v>
      </c>
      <c r="M441" s="66" t="s">
        <v>1103</v>
      </c>
      <c r="N441" s="71">
        <v>26</v>
      </c>
      <c r="O441" s="64" t="s">
        <v>397</v>
      </c>
      <c r="P441" s="63" t="s">
        <v>1779</v>
      </c>
      <c r="Q441" s="70"/>
      <c r="R441" s="42" t="s">
        <v>1085</v>
      </c>
      <c r="S441" s="42" t="s">
        <v>395</v>
      </c>
      <c r="T441" s="42" t="s">
        <v>1084</v>
      </c>
      <c r="U441" s="42" t="s">
        <v>1083</v>
      </c>
      <c r="V441" s="42" t="s">
        <v>1082</v>
      </c>
      <c r="W441" s="42" t="str">
        <f t="shared" si="13"/>
        <v>生活107</v>
      </c>
    </row>
    <row r="442" spans="1:23" ht="24.95" customHeight="1" x14ac:dyDescent="0.15">
      <c r="A442" s="41" t="str">
        <f t="shared" si="12"/>
        <v>017072</v>
      </c>
      <c r="B442" s="63" t="s">
        <v>1087</v>
      </c>
      <c r="C442" s="68" t="s">
        <v>1086</v>
      </c>
      <c r="D442" s="59">
        <v>72</v>
      </c>
      <c r="E442" s="59" t="s">
        <v>400</v>
      </c>
      <c r="F442" s="63" t="s">
        <v>420</v>
      </c>
      <c r="G442" s="68" t="s">
        <v>217</v>
      </c>
      <c r="H442" s="68">
        <v>32</v>
      </c>
      <c r="I442" s="63" t="s">
        <v>646</v>
      </c>
      <c r="J442" s="63" t="s">
        <v>698</v>
      </c>
      <c r="K442" s="91" t="s">
        <v>1193</v>
      </c>
      <c r="L442" s="64" t="s">
        <v>1075</v>
      </c>
      <c r="M442" s="66" t="s">
        <v>1154</v>
      </c>
      <c r="N442" s="71">
        <v>30</v>
      </c>
      <c r="O442" s="64" t="s">
        <v>397</v>
      </c>
      <c r="P442" s="63" t="s">
        <v>1779</v>
      </c>
      <c r="Q442" s="70"/>
      <c r="R442" s="42" t="s">
        <v>1085</v>
      </c>
      <c r="S442" s="42" t="s">
        <v>395</v>
      </c>
      <c r="T442" s="42" t="s">
        <v>1084</v>
      </c>
      <c r="U442" s="42" t="s">
        <v>1083</v>
      </c>
      <c r="V442" s="42" t="s">
        <v>1082</v>
      </c>
      <c r="W442" s="42" t="str">
        <f t="shared" si="13"/>
        <v>生活107</v>
      </c>
    </row>
    <row r="443" spans="1:23" ht="24.95" customHeight="1" x14ac:dyDescent="0.15">
      <c r="A443" s="41" t="str">
        <f t="shared" si="12"/>
        <v>017073</v>
      </c>
      <c r="B443" s="63" t="s">
        <v>1087</v>
      </c>
      <c r="C443" s="68" t="s">
        <v>1086</v>
      </c>
      <c r="D443" s="59">
        <v>73</v>
      </c>
      <c r="E443" s="59" t="s">
        <v>400</v>
      </c>
      <c r="F443" s="63" t="s">
        <v>420</v>
      </c>
      <c r="G443" s="68" t="s">
        <v>217</v>
      </c>
      <c r="H443" s="68">
        <v>32</v>
      </c>
      <c r="I443" s="63" t="s">
        <v>646</v>
      </c>
      <c r="J443" s="63" t="s">
        <v>539</v>
      </c>
      <c r="K443" s="91" t="s">
        <v>1192</v>
      </c>
      <c r="L443" s="64" t="s">
        <v>1075</v>
      </c>
      <c r="M443" s="66" t="s">
        <v>1103</v>
      </c>
      <c r="N443" s="71">
        <v>26</v>
      </c>
      <c r="O443" s="64" t="s">
        <v>397</v>
      </c>
      <c r="P443" s="63" t="s">
        <v>1779</v>
      </c>
      <c r="Q443" s="70"/>
      <c r="R443" s="42" t="s">
        <v>1085</v>
      </c>
      <c r="S443" s="42" t="s">
        <v>395</v>
      </c>
      <c r="T443" s="42" t="s">
        <v>1084</v>
      </c>
      <c r="U443" s="42" t="s">
        <v>1083</v>
      </c>
      <c r="V443" s="42" t="s">
        <v>1082</v>
      </c>
      <c r="W443" s="42" t="str">
        <f t="shared" si="13"/>
        <v>生活108</v>
      </c>
    </row>
    <row r="444" spans="1:23" ht="24.95" customHeight="1" x14ac:dyDescent="0.15">
      <c r="A444" s="41" t="str">
        <f t="shared" si="12"/>
        <v>017074</v>
      </c>
      <c r="B444" s="63" t="s">
        <v>1087</v>
      </c>
      <c r="C444" s="68" t="s">
        <v>1086</v>
      </c>
      <c r="D444" s="59">
        <v>74</v>
      </c>
      <c r="E444" s="59" t="s">
        <v>400</v>
      </c>
      <c r="F444" s="63" t="s">
        <v>420</v>
      </c>
      <c r="G444" s="68" t="s">
        <v>217</v>
      </c>
      <c r="H444" s="68">
        <v>32</v>
      </c>
      <c r="I444" s="63" t="s">
        <v>646</v>
      </c>
      <c r="J444" s="63" t="s">
        <v>539</v>
      </c>
      <c r="K444" s="91" t="s">
        <v>1191</v>
      </c>
      <c r="L444" s="64" t="s">
        <v>1075</v>
      </c>
      <c r="M444" s="66" t="s">
        <v>1154</v>
      </c>
      <c r="N444" s="71">
        <v>30</v>
      </c>
      <c r="O444" s="64" t="s">
        <v>397</v>
      </c>
      <c r="P444" s="63" t="s">
        <v>1779</v>
      </c>
      <c r="Q444" s="70"/>
      <c r="R444" s="42" t="s">
        <v>1085</v>
      </c>
      <c r="S444" s="42" t="s">
        <v>395</v>
      </c>
      <c r="T444" s="42" t="s">
        <v>1084</v>
      </c>
      <c r="U444" s="42" t="s">
        <v>1083</v>
      </c>
      <c r="V444" s="42" t="s">
        <v>1082</v>
      </c>
      <c r="W444" s="42" t="str">
        <f t="shared" si="13"/>
        <v>生活108</v>
      </c>
    </row>
    <row r="445" spans="1:23" ht="24.95" customHeight="1" x14ac:dyDescent="0.15">
      <c r="A445" s="41" t="str">
        <f t="shared" si="12"/>
        <v>017075</v>
      </c>
      <c r="B445" s="63" t="s">
        <v>1087</v>
      </c>
      <c r="C445" s="68" t="s">
        <v>1086</v>
      </c>
      <c r="D445" s="59">
        <v>75</v>
      </c>
      <c r="E445" s="59" t="s">
        <v>400</v>
      </c>
      <c r="F445" s="63" t="s">
        <v>420</v>
      </c>
      <c r="G445" s="68" t="s">
        <v>158</v>
      </c>
      <c r="H445" s="68">
        <v>32</v>
      </c>
      <c r="I445" s="63" t="s">
        <v>1052</v>
      </c>
      <c r="J445" s="63" t="s">
        <v>1189</v>
      </c>
      <c r="K445" s="91" t="s">
        <v>1190</v>
      </c>
      <c r="L445" s="64" t="s">
        <v>1075</v>
      </c>
      <c r="M445" s="66" t="s">
        <v>1103</v>
      </c>
      <c r="N445" s="65">
        <v>26</v>
      </c>
      <c r="O445" s="64" t="s">
        <v>397</v>
      </c>
      <c r="P445" s="63" t="s">
        <v>1779</v>
      </c>
      <c r="Q445" s="70"/>
      <c r="R445" s="42" t="s">
        <v>1085</v>
      </c>
      <c r="S445" s="42" t="s">
        <v>395</v>
      </c>
      <c r="T445" s="42" t="s">
        <v>1084</v>
      </c>
      <c r="U445" s="42" t="s">
        <v>1083</v>
      </c>
      <c r="V445" s="42" t="s">
        <v>1082</v>
      </c>
      <c r="W445" s="42" t="str">
        <f t="shared" si="13"/>
        <v>音楽101</v>
      </c>
    </row>
    <row r="446" spans="1:23" ht="24.95" customHeight="1" x14ac:dyDescent="0.15">
      <c r="A446" s="41" t="str">
        <f t="shared" si="12"/>
        <v>017076</v>
      </c>
      <c r="B446" s="63" t="s">
        <v>1087</v>
      </c>
      <c r="C446" s="68" t="s">
        <v>1086</v>
      </c>
      <c r="D446" s="59">
        <v>76</v>
      </c>
      <c r="E446" s="59" t="s">
        <v>400</v>
      </c>
      <c r="F446" s="63" t="s">
        <v>420</v>
      </c>
      <c r="G446" s="68" t="s">
        <v>158</v>
      </c>
      <c r="H446" s="68">
        <v>32</v>
      </c>
      <c r="I446" s="63" t="s">
        <v>1052</v>
      </c>
      <c r="J446" s="63" t="s">
        <v>1189</v>
      </c>
      <c r="K446" s="91" t="s">
        <v>1188</v>
      </c>
      <c r="L446" s="64" t="s">
        <v>1075</v>
      </c>
      <c r="M446" s="66" t="s">
        <v>1154</v>
      </c>
      <c r="N446" s="65">
        <v>30</v>
      </c>
      <c r="O446" s="64" t="s">
        <v>397</v>
      </c>
      <c r="P446" s="63" t="s">
        <v>1779</v>
      </c>
      <c r="Q446" s="70"/>
      <c r="R446" s="42" t="s">
        <v>1085</v>
      </c>
      <c r="S446" s="42" t="s">
        <v>395</v>
      </c>
      <c r="T446" s="42" t="s">
        <v>1084</v>
      </c>
      <c r="U446" s="42" t="s">
        <v>1083</v>
      </c>
      <c r="V446" s="42" t="s">
        <v>1082</v>
      </c>
      <c r="W446" s="42" t="str">
        <f t="shared" si="13"/>
        <v>音楽101</v>
      </c>
    </row>
    <row r="447" spans="1:23" ht="24.95" customHeight="1" x14ac:dyDescent="0.15">
      <c r="A447" s="41" t="str">
        <f t="shared" si="12"/>
        <v>017077</v>
      </c>
      <c r="B447" s="63" t="s">
        <v>1087</v>
      </c>
      <c r="C447" s="68" t="s">
        <v>1086</v>
      </c>
      <c r="D447" s="59">
        <v>77</v>
      </c>
      <c r="E447" s="59" t="s">
        <v>400</v>
      </c>
      <c r="F447" s="63" t="s">
        <v>420</v>
      </c>
      <c r="G447" s="68" t="s">
        <v>155</v>
      </c>
      <c r="H447" s="68">
        <v>32</v>
      </c>
      <c r="I447" s="63" t="s">
        <v>1052</v>
      </c>
      <c r="J447" s="63" t="s">
        <v>1186</v>
      </c>
      <c r="K447" s="91" t="s">
        <v>1187</v>
      </c>
      <c r="L447" s="64" t="s">
        <v>1075</v>
      </c>
      <c r="M447" s="66" t="s">
        <v>1103</v>
      </c>
      <c r="N447" s="65">
        <v>26</v>
      </c>
      <c r="O447" s="64" t="s">
        <v>397</v>
      </c>
      <c r="P447" s="63" t="s">
        <v>1779</v>
      </c>
      <c r="Q447" s="70"/>
      <c r="R447" s="42" t="s">
        <v>1085</v>
      </c>
      <c r="S447" s="42" t="s">
        <v>395</v>
      </c>
      <c r="T447" s="42" t="s">
        <v>1084</v>
      </c>
      <c r="U447" s="42" t="s">
        <v>1083</v>
      </c>
      <c r="V447" s="42" t="s">
        <v>1082</v>
      </c>
      <c r="W447" s="42" t="str">
        <f t="shared" si="13"/>
        <v>音楽201</v>
      </c>
    </row>
    <row r="448" spans="1:23" ht="24.95" customHeight="1" x14ac:dyDescent="0.15">
      <c r="A448" s="41" t="str">
        <f t="shared" si="12"/>
        <v>017078</v>
      </c>
      <c r="B448" s="63" t="s">
        <v>1087</v>
      </c>
      <c r="C448" s="68" t="s">
        <v>1086</v>
      </c>
      <c r="D448" s="59">
        <v>78</v>
      </c>
      <c r="E448" s="59" t="s">
        <v>400</v>
      </c>
      <c r="F448" s="63" t="s">
        <v>420</v>
      </c>
      <c r="G448" s="68" t="s">
        <v>155</v>
      </c>
      <c r="H448" s="68">
        <v>32</v>
      </c>
      <c r="I448" s="63" t="s">
        <v>1052</v>
      </c>
      <c r="J448" s="63" t="s">
        <v>1186</v>
      </c>
      <c r="K448" s="91" t="s">
        <v>1185</v>
      </c>
      <c r="L448" s="64" t="s">
        <v>1075</v>
      </c>
      <c r="M448" s="66" t="s">
        <v>1154</v>
      </c>
      <c r="N448" s="65">
        <v>30</v>
      </c>
      <c r="O448" s="64" t="s">
        <v>397</v>
      </c>
      <c r="P448" s="63" t="s">
        <v>1779</v>
      </c>
      <c r="Q448" s="70"/>
      <c r="R448" s="42" t="s">
        <v>1085</v>
      </c>
      <c r="S448" s="42" t="s">
        <v>395</v>
      </c>
      <c r="T448" s="42" t="s">
        <v>1084</v>
      </c>
      <c r="U448" s="42" t="s">
        <v>1083</v>
      </c>
      <c r="V448" s="42" t="s">
        <v>1082</v>
      </c>
      <c r="W448" s="42" t="str">
        <f t="shared" si="13"/>
        <v>音楽201</v>
      </c>
    </row>
    <row r="449" spans="1:23" ht="24.95" customHeight="1" x14ac:dyDescent="0.15">
      <c r="A449" s="41" t="str">
        <f t="shared" si="12"/>
        <v>017079</v>
      </c>
      <c r="B449" s="63" t="s">
        <v>1087</v>
      </c>
      <c r="C449" s="68" t="s">
        <v>1086</v>
      </c>
      <c r="D449" s="59">
        <v>79</v>
      </c>
      <c r="E449" s="59" t="s">
        <v>400</v>
      </c>
      <c r="F449" s="63" t="s">
        <v>420</v>
      </c>
      <c r="G449" s="68" t="s">
        <v>152</v>
      </c>
      <c r="H449" s="68">
        <v>32</v>
      </c>
      <c r="I449" s="63" t="s">
        <v>1052</v>
      </c>
      <c r="J449" s="63" t="s">
        <v>1183</v>
      </c>
      <c r="K449" s="91" t="s">
        <v>1184</v>
      </c>
      <c r="L449" s="64" t="s">
        <v>1075</v>
      </c>
      <c r="M449" s="66" t="s">
        <v>1174</v>
      </c>
      <c r="N449" s="65">
        <v>26</v>
      </c>
      <c r="O449" s="64" t="s">
        <v>397</v>
      </c>
      <c r="P449" s="63" t="s">
        <v>1779</v>
      </c>
      <c r="Q449" s="70"/>
      <c r="R449" s="42" t="s">
        <v>1085</v>
      </c>
      <c r="S449" s="42" t="s">
        <v>395</v>
      </c>
      <c r="T449" s="42" t="s">
        <v>1084</v>
      </c>
      <c r="U449" s="42" t="s">
        <v>1083</v>
      </c>
      <c r="V449" s="42" t="s">
        <v>1082</v>
      </c>
      <c r="W449" s="42" t="str">
        <f t="shared" si="13"/>
        <v>音楽301</v>
      </c>
    </row>
    <row r="450" spans="1:23" ht="24.95" customHeight="1" x14ac:dyDescent="0.15">
      <c r="A450" s="41" t="str">
        <f t="shared" si="12"/>
        <v>017080</v>
      </c>
      <c r="B450" s="63" t="s">
        <v>1087</v>
      </c>
      <c r="C450" s="68" t="s">
        <v>1086</v>
      </c>
      <c r="D450" s="59">
        <v>80</v>
      </c>
      <c r="E450" s="59" t="s">
        <v>400</v>
      </c>
      <c r="F450" s="63" t="s">
        <v>420</v>
      </c>
      <c r="G450" s="68" t="s">
        <v>152</v>
      </c>
      <c r="H450" s="68">
        <v>32</v>
      </c>
      <c r="I450" s="63" t="s">
        <v>1052</v>
      </c>
      <c r="J450" s="66" t="s">
        <v>1183</v>
      </c>
      <c r="K450" s="91" t="s">
        <v>1182</v>
      </c>
      <c r="L450" s="64" t="s">
        <v>1075</v>
      </c>
      <c r="M450" s="64" t="s">
        <v>1171</v>
      </c>
      <c r="N450" s="65">
        <v>30</v>
      </c>
      <c r="O450" s="64" t="s">
        <v>397</v>
      </c>
      <c r="P450" s="63" t="s">
        <v>1779</v>
      </c>
      <c r="Q450" s="70"/>
      <c r="R450" s="42" t="s">
        <v>1085</v>
      </c>
      <c r="S450" s="42" t="s">
        <v>395</v>
      </c>
      <c r="T450" s="42" t="s">
        <v>1084</v>
      </c>
      <c r="U450" s="42" t="s">
        <v>1083</v>
      </c>
      <c r="V450" s="42" t="s">
        <v>1082</v>
      </c>
      <c r="W450" s="42" t="str">
        <f t="shared" si="13"/>
        <v>音楽301</v>
      </c>
    </row>
    <row r="451" spans="1:23" ht="24.95" customHeight="1" x14ac:dyDescent="0.15">
      <c r="A451" s="41" t="str">
        <f t="shared" ref="A451:A514" si="14">CONCATENATE(TEXT(C451,"000"),(TEXT(D451,"000")))</f>
        <v>017081</v>
      </c>
      <c r="B451" s="63" t="s">
        <v>1087</v>
      </c>
      <c r="C451" s="68" t="s">
        <v>1086</v>
      </c>
      <c r="D451" s="59">
        <v>81</v>
      </c>
      <c r="E451" s="59" t="s">
        <v>400</v>
      </c>
      <c r="F451" s="63" t="s">
        <v>420</v>
      </c>
      <c r="G451" s="68" t="s">
        <v>149</v>
      </c>
      <c r="H451" s="68">
        <v>32</v>
      </c>
      <c r="I451" s="63" t="s">
        <v>1052</v>
      </c>
      <c r="J451" s="63" t="s">
        <v>1180</v>
      </c>
      <c r="K451" s="91" t="s">
        <v>1181</v>
      </c>
      <c r="L451" s="64" t="s">
        <v>1075</v>
      </c>
      <c r="M451" s="66" t="s">
        <v>1174</v>
      </c>
      <c r="N451" s="65">
        <v>22</v>
      </c>
      <c r="O451" s="64" t="s">
        <v>397</v>
      </c>
      <c r="P451" s="63" t="s">
        <v>1779</v>
      </c>
      <c r="Q451" s="70"/>
      <c r="R451" s="42" t="s">
        <v>1085</v>
      </c>
      <c r="S451" s="42" t="s">
        <v>395</v>
      </c>
      <c r="T451" s="42" t="s">
        <v>1084</v>
      </c>
      <c r="U451" s="42" t="s">
        <v>1083</v>
      </c>
      <c r="V451" s="42" t="s">
        <v>1082</v>
      </c>
      <c r="W451" s="42" t="str">
        <f t="shared" ref="W451:W514" si="15">CONCATENATE(I451,J451)</f>
        <v>音楽401</v>
      </c>
    </row>
    <row r="452" spans="1:23" ht="24.95" customHeight="1" x14ac:dyDescent="0.15">
      <c r="A452" s="41" t="str">
        <f t="shared" si="14"/>
        <v>017082</v>
      </c>
      <c r="B452" s="63" t="s">
        <v>1087</v>
      </c>
      <c r="C452" s="68" t="s">
        <v>1086</v>
      </c>
      <c r="D452" s="59">
        <v>82</v>
      </c>
      <c r="E452" s="59" t="s">
        <v>400</v>
      </c>
      <c r="F452" s="63" t="s">
        <v>420</v>
      </c>
      <c r="G452" s="68" t="s">
        <v>149</v>
      </c>
      <c r="H452" s="68">
        <v>32</v>
      </c>
      <c r="I452" s="63" t="s">
        <v>1052</v>
      </c>
      <c r="J452" s="63" t="s">
        <v>1180</v>
      </c>
      <c r="K452" s="91" t="s">
        <v>1179</v>
      </c>
      <c r="L452" s="64" t="s">
        <v>1075</v>
      </c>
      <c r="M452" s="64" t="s">
        <v>1171</v>
      </c>
      <c r="N452" s="65">
        <v>26</v>
      </c>
      <c r="O452" s="64" t="s">
        <v>397</v>
      </c>
      <c r="P452" s="63" t="s">
        <v>1779</v>
      </c>
      <c r="Q452" s="70"/>
      <c r="R452" s="42" t="s">
        <v>1085</v>
      </c>
      <c r="S452" s="42" t="s">
        <v>395</v>
      </c>
      <c r="T452" s="42" t="s">
        <v>1084</v>
      </c>
      <c r="U452" s="42" t="s">
        <v>1083</v>
      </c>
      <c r="V452" s="42" t="s">
        <v>1082</v>
      </c>
      <c r="W452" s="42" t="str">
        <f t="shared" si="15"/>
        <v>音楽401</v>
      </c>
    </row>
    <row r="453" spans="1:23" ht="24.95" customHeight="1" x14ac:dyDescent="0.15">
      <c r="A453" s="41" t="str">
        <f t="shared" si="14"/>
        <v>017083</v>
      </c>
      <c r="B453" s="63" t="s">
        <v>1087</v>
      </c>
      <c r="C453" s="68" t="s">
        <v>1086</v>
      </c>
      <c r="D453" s="59">
        <v>83</v>
      </c>
      <c r="E453" s="59" t="s">
        <v>400</v>
      </c>
      <c r="F453" s="63" t="s">
        <v>420</v>
      </c>
      <c r="G453" s="68" t="s">
        <v>143</v>
      </c>
      <c r="H453" s="68">
        <v>32</v>
      </c>
      <c r="I453" s="63" t="s">
        <v>1052</v>
      </c>
      <c r="J453" s="63" t="s">
        <v>1177</v>
      </c>
      <c r="K453" s="91" t="s">
        <v>1178</v>
      </c>
      <c r="L453" s="64" t="s">
        <v>1075</v>
      </c>
      <c r="M453" s="66" t="s">
        <v>1174</v>
      </c>
      <c r="N453" s="65">
        <v>22</v>
      </c>
      <c r="O453" s="64" t="s">
        <v>397</v>
      </c>
      <c r="P453" s="63" t="s">
        <v>1779</v>
      </c>
      <c r="Q453" s="70"/>
      <c r="R453" s="42" t="s">
        <v>1085</v>
      </c>
      <c r="S453" s="42" t="s">
        <v>395</v>
      </c>
      <c r="T453" s="42" t="s">
        <v>1084</v>
      </c>
      <c r="U453" s="42" t="s">
        <v>1083</v>
      </c>
      <c r="V453" s="42" t="s">
        <v>1082</v>
      </c>
      <c r="W453" s="42" t="str">
        <f t="shared" si="15"/>
        <v>音楽501</v>
      </c>
    </row>
    <row r="454" spans="1:23" ht="24.95" customHeight="1" x14ac:dyDescent="0.15">
      <c r="A454" s="41" t="str">
        <f t="shared" si="14"/>
        <v>017084</v>
      </c>
      <c r="B454" s="63" t="s">
        <v>1087</v>
      </c>
      <c r="C454" s="68" t="s">
        <v>1086</v>
      </c>
      <c r="D454" s="59">
        <v>84</v>
      </c>
      <c r="E454" s="59" t="s">
        <v>400</v>
      </c>
      <c r="F454" s="63" t="s">
        <v>420</v>
      </c>
      <c r="G454" s="68" t="s">
        <v>143</v>
      </c>
      <c r="H454" s="68">
        <v>32</v>
      </c>
      <c r="I454" s="63" t="s">
        <v>1052</v>
      </c>
      <c r="J454" s="63" t="s">
        <v>1177</v>
      </c>
      <c r="K454" s="91" t="s">
        <v>1176</v>
      </c>
      <c r="L454" s="64" t="s">
        <v>1075</v>
      </c>
      <c r="M454" s="64" t="s">
        <v>1171</v>
      </c>
      <c r="N454" s="65">
        <v>26</v>
      </c>
      <c r="O454" s="64" t="s">
        <v>397</v>
      </c>
      <c r="P454" s="63" t="s">
        <v>1779</v>
      </c>
      <c r="Q454" s="70"/>
      <c r="R454" s="42" t="s">
        <v>1085</v>
      </c>
      <c r="S454" s="42" t="s">
        <v>395</v>
      </c>
      <c r="T454" s="42" t="s">
        <v>1084</v>
      </c>
      <c r="U454" s="42" t="s">
        <v>1083</v>
      </c>
      <c r="V454" s="42" t="s">
        <v>1082</v>
      </c>
      <c r="W454" s="42" t="str">
        <f t="shared" si="15"/>
        <v>音楽501</v>
      </c>
    </row>
    <row r="455" spans="1:23" ht="24.95" customHeight="1" x14ac:dyDescent="0.15">
      <c r="A455" s="41" t="str">
        <f t="shared" si="14"/>
        <v>017085</v>
      </c>
      <c r="B455" s="63" t="s">
        <v>1087</v>
      </c>
      <c r="C455" s="68" t="s">
        <v>1086</v>
      </c>
      <c r="D455" s="59">
        <v>85</v>
      </c>
      <c r="E455" s="59" t="s">
        <v>400</v>
      </c>
      <c r="F455" s="63" t="s">
        <v>420</v>
      </c>
      <c r="G455" s="68" t="s">
        <v>137</v>
      </c>
      <c r="H455" s="68">
        <v>32</v>
      </c>
      <c r="I455" s="63" t="s">
        <v>1052</v>
      </c>
      <c r="J455" s="63" t="s">
        <v>1173</v>
      </c>
      <c r="K455" s="91" t="s">
        <v>1175</v>
      </c>
      <c r="L455" s="64" t="s">
        <v>1075</v>
      </c>
      <c r="M455" s="66" t="s">
        <v>1174</v>
      </c>
      <c r="N455" s="65">
        <v>22</v>
      </c>
      <c r="O455" s="64" t="s">
        <v>397</v>
      </c>
      <c r="P455" s="63" t="s">
        <v>1779</v>
      </c>
      <c r="Q455" s="70"/>
      <c r="R455" s="42" t="s">
        <v>1085</v>
      </c>
      <c r="S455" s="42" t="s">
        <v>395</v>
      </c>
      <c r="T455" s="42" t="s">
        <v>1084</v>
      </c>
      <c r="U455" s="42" t="s">
        <v>1083</v>
      </c>
      <c r="V455" s="42" t="s">
        <v>1082</v>
      </c>
      <c r="W455" s="42" t="str">
        <f t="shared" si="15"/>
        <v>音楽601</v>
      </c>
    </row>
    <row r="456" spans="1:23" ht="24.95" customHeight="1" x14ac:dyDescent="0.15">
      <c r="A456" s="41" t="str">
        <f t="shared" si="14"/>
        <v>017086</v>
      </c>
      <c r="B456" s="63" t="s">
        <v>1087</v>
      </c>
      <c r="C456" s="68" t="s">
        <v>1086</v>
      </c>
      <c r="D456" s="59">
        <v>86</v>
      </c>
      <c r="E456" s="59" t="s">
        <v>400</v>
      </c>
      <c r="F456" s="63" t="s">
        <v>420</v>
      </c>
      <c r="G456" s="68" t="s">
        <v>137</v>
      </c>
      <c r="H456" s="68">
        <v>32</v>
      </c>
      <c r="I456" s="63" t="s">
        <v>1052</v>
      </c>
      <c r="J456" s="63" t="s">
        <v>1173</v>
      </c>
      <c r="K456" s="91" t="s">
        <v>1172</v>
      </c>
      <c r="L456" s="64" t="s">
        <v>1075</v>
      </c>
      <c r="M456" s="64" t="s">
        <v>1171</v>
      </c>
      <c r="N456" s="65">
        <v>26</v>
      </c>
      <c r="O456" s="64" t="s">
        <v>397</v>
      </c>
      <c r="P456" s="63" t="s">
        <v>1779</v>
      </c>
      <c r="Q456" s="70"/>
      <c r="R456" s="42" t="s">
        <v>1085</v>
      </c>
      <c r="S456" s="42" t="s">
        <v>395</v>
      </c>
      <c r="T456" s="42" t="s">
        <v>1084</v>
      </c>
      <c r="U456" s="42" t="s">
        <v>1083</v>
      </c>
      <c r="V456" s="42" t="s">
        <v>1082</v>
      </c>
      <c r="W456" s="42" t="str">
        <f t="shared" si="15"/>
        <v>音楽601</v>
      </c>
    </row>
    <row r="457" spans="1:23" ht="24.95" customHeight="1" x14ac:dyDescent="0.15">
      <c r="A457" s="41" t="str">
        <f t="shared" si="14"/>
        <v>017087</v>
      </c>
      <c r="B457" s="63" t="s">
        <v>1087</v>
      </c>
      <c r="C457" s="68" t="s">
        <v>1086</v>
      </c>
      <c r="D457" s="59">
        <v>87</v>
      </c>
      <c r="E457" s="59" t="s">
        <v>400</v>
      </c>
      <c r="F457" s="63" t="s">
        <v>420</v>
      </c>
      <c r="G457" s="68" t="s">
        <v>143</v>
      </c>
      <c r="H457" s="68">
        <v>32</v>
      </c>
      <c r="I457" s="63" t="s">
        <v>135</v>
      </c>
      <c r="J457" s="63" t="s">
        <v>672</v>
      </c>
      <c r="K457" s="91" t="s">
        <v>1170</v>
      </c>
      <c r="L457" s="64" t="s">
        <v>1075</v>
      </c>
      <c r="M457" s="66" t="s">
        <v>1103</v>
      </c>
      <c r="N457" s="65">
        <v>22</v>
      </c>
      <c r="O457" s="64" t="s">
        <v>397</v>
      </c>
      <c r="P457" s="63" t="s">
        <v>1779</v>
      </c>
      <c r="Q457" s="70"/>
      <c r="R457" s="42" t="s">
        <v>1085</v>
      </c>
      <c r="S457" s="42" t="s">
        <v>395</v>
      </c>
      <c r="T457" s="42" t="s">
        <v>1084</v>
      </c>
      <c r="U457" s="42" t="s">
        <v>1083</v>
      </c>
      <c r="V457" s="42" t="s">
        <v>1082</v>
      </c>
      <c r="W457" s="42" t="str">
        <f t="shared" si="15"/>
        <v>英語506</v>
      </c>
    </row>
    <row r="458" spans="1:23" ht="24.95" customHeight="1" x14ac:dyDescent="0.15">
      <c r="A458" s="41" t="str">
        <f t="shared" si="14"/>
        <v>017088</v>
      </c>
      <c r="B458" s="63" t="s">
        <v>1087</v>
      </c>
      <c r="C458" s="63" t="s">
        <v>1086</v>
      </c>
      <c r="D458" s="59">
        <v>88</v>
      </c>
      <c r="E458" s="59" t="s">
        <v>400</v>
      </c>
      <c r="F458" s="63" t="s">
        <v>420</v>
      </c>
      <c r="G458" s="92" t="s">
        <v>143</v>
      </c>
      <c r="H458" s="63">
        <v>32</v>
      </c>
      <c r="I458" s="63" t="s">
        <v>135</v>
      </c>
      <c r="J458" s="63" t="s">
        <v>672</v>
      </c>
      <c r="K458" s="85" t="s">
        <v>1169</v>
      </c>
      <c r="L458" s="64" t="s">
        <v>1075</v>
      </c>
      <c r="M458" s="66" t="s">
        <v>1154</v>
      </c>
      <c r="N458" s="65">
        <v>26</v>
      </c>
      <c r="O458" s="64" t="s">
        <v>397</v>
      </c>
      <c r="P458" s="63" t="s">
        <v>1779</v>
      </c>
      <c r="Q458" s="70"/>
      <c r="R458" s="42" t="s">
        <v>1085</v>
      </c>
      <c r="S458" s="42" t="s">
        <v>395</v>
      </c>
      <c r="T458" s="42" t="s">
        <v>1084</v>
      </c>
      <c r="U458" s="42" t="s">
        <v>1083</v>
      </c>
      <c r="V458" s="42" t="s">
        <v>1082</v>
      </c>
      <c r="W458" s="42" t="str">
        <f t="shared" si="15"/>
        <v>英語506</v>
      </c>
    </row>
    <row r="459" spans="1:23" ht="24.95" customHeight="1" x14ac:dyDescent="0.15">
      <c r="A459" s="41" t="str">
        <f t="shared" si="14"/>
        <v>017089</v>
      </c>
      <c r="B459" s="63" t="s">
        <v>1087</v>
      </c>
      <c r="C459" s="68" t="s">
        <v>1086</v>
      </c>
      <c r="D459" s="59">
        <v>89</v>
      </c>
      <c r="E459" s="59" t="s">
        <v>400</v>
      </c>
      <c r="F459" s="63" t="s">
        <v>420</v>
      </c>
      <c r="G459" s="68" t="s">
        <v>137</v>
      </c>
      <c r="H459" s="68">
        <v>32</v>
      </c>
      <c r="I459" s="63" t="s">
        <v>135</v>
      </c>
      <c r="J459" s="63" t="s">
        <v>664</v>
      </c>
      <c r="K459" s="91" t="s">
        <v>1168</v>
      </c>
      <c r="L459" s="64" t="s">
        <v>1075</v>
      </c>
      <c r="M459" s="66" t="s">
        <v>1103</v>
      </c>
      <c r="N459" s="65">
        <v>22</v>
      </c>
      <c r="O459" s="64" t="s">
        <v>397</v>
      </c>
      <c r="P459" s="63" t="s">
        <v>1779</v>
      </c>
      <c r="Q459" s="70"/>
      <c r="R459" s="42" t="s">
        <v>1085</v>
      </c>
      <c r="S459" s="42" t="s">
        <v>395</v>
      </c>
      <c r="T459" s="42" t="s">
        <v>1084</v>
      </c>
      <c r="U459" s="42" t="s">
        <v>1083</v>
      </c>
      <c r="V459" s="42" t="s">
        <v>1082</v>
      </c>
      <c r="W459" s="42" t="str">
        <f t="shared" si="15"/>
        <v>英語606</v>
      </c>
    </row>
    <row r="460" spans="1:23" ht="24.95" customHeight="1" x14ac:dyDescent="0.15">
      <c r="A460" s="41" t="str">
        <f t="shared" si="14"/>
        <v>017090</v>
      </c>
      <c r="B460" s="63" t="s">
        <v>1087</v>
      </c>
      <c r="C460" s="63" t="s">
        <v>1086</v>
      </c>
      <c r="D460" s="59">
        <v>90</v>
      </c>
      <c r="E460" s="59" t="s">
        <v>400</v>
      </c>
      <c r="F460" s="63" t="s">
        <v>420</v>
      </c>
      <c r="G460" s="92" t="s">
        <v>137</v>
      </c>
      <c r="H460" s="63">
        <v>32</v>
      </c>
      <c r="I460" s="63" t="s">
        <v>135</v>
      </c>
      <c r="J460" s="63" t="s">
        <v>664</v>
      </c>
      <c r="K460" s="85" t="s">
        <v>1167</v>
      </c>
      <c r="L460" s="64" t="s">
        <v>1075</v>
      </c>
      <c r="M460" s="66" t="s">
        <v>1154</v>
      </c>
      <c r="N460" s="65">
        <v>26</v>
      </c>
      <c r="O460" s="64" t="s">
        <v>397</v>
      </c>
      <c r="P460" s="63" t="s">
        <v>1779</v>
      </c>
      <c r="Q460" s="70"/>
      <c r="R460" s="42" t="s">
        <v>1085</v>
      </c>
      <c r="S460" s="42" t="s">
        <v>395</v>
      </c>
      <c r="T460" s="42" t="s">
        <v>1084</v>
      </c>
      <c r="U460" s="42" t="s">
        <v>1083</v>
      </c>
      <c r="V460" s="42" t="s">
        <v>1082</v>
      </c>
      <c r="W460" s="42" t="str">
        <f t="shared" si="15"/>
        <v>英語606</v>
      </c>
    </row>
    <row r="461" spans="1:23" ht="24.95" customHeight="1" x14ac:dyDescent="0.15">
      <c r="A461" s="41" t="str">
        <f t="shared" si="14"/>
        <v>017091</v>
      </c>
      <c r="B461" s="63" t="s">
        <v>1087</v>
      </c>
      <c r="C461" s="68" t="s">
        <v>1086</v>
      </c>
      <c r="D461" s="59">
        <v>91</v>
      </c>
      <c r="E461" s="59" t="s">
        <v>400</v>
      </c>
      <c r="F461" s="63" t="s">
        <v>420</v>
      </c>
      <c r="G461" s="68" t="s">
        <v>158</v>
      </c>
      <c r="H461" s="68">
        <v>32</v>
      </c>
      <c r="I461" s="63" t="s">
        <v>145</v>
      </c>
      <c r="J461" s="63" t="s">
        <v>717</v>
      </c>
      <c r="K461" s="91" t="s">
        <v>1166</v>
      </c>
      <c r="L461" s="64" t="s">
        <v>1075</v>
      </c>
      <c r="M461" s="66" t="s">
        <v>1103</v>
      </c>
      <c r="N461" s="65">
        <v>26</v>
      </c>
      <c r="O461" s="64" t="s">
        <v>397</v>
      </c>
      <c r="P461" s="63" t="s">
        <v>1779</v>
      </c>
      <c r="Q461" s="70"/>
      <c r="R461" s="42" t="s">
        <v>1085</v>
      </c>
      <c r="S461" s="42" t="s">
        <v>395</v>
      </c>
      <c r="T461" s="42" t="s">
        <v>1084</v>
      </c>
      <c r="U461" s="42" t="s">
        <v>1083</v>
      </c>
      <c r="V461" s="42" t="s">
        <v>1082</v>
      </c>
      <c r="W461" s="42" t="str">
        <f t="shared" si="15"/>
        <v>道徳104</v>
      </c>
    </row>
    <row r="462" spans="1:23" ht="24.95" customHeight="1" x14ac:dyDescent="0.15">
      <c r="A462" s="41" t="str">
        <f t="shared" si="14"/>
        <v>017092</v>
      </c>
      <c r="B462" s="63" t="s">
        <v>1087</v>
      </c>
      <c r="C462" s="68" t="s">
        <v>1086</v>
      </c>
      <c r="D462" s="59">
        <v>92</v>
      </c>
      <c r="E462" s="59" t="s">
        <v>400</v>
      </c>
      <c r="F462" s="63" t="s">
        <v>420</v>
      </c>
      <c r="G462" s="68" t="s">
        <v>158</v>
      </c>
      <c r="H462" s="68">
        <v>32</v>
      </c>
      <c r="I462" s="63" t="s">
        <v>145</v>
      </c>
      <c r="J462" s="63" t="s">
        <v>717</v>
      </c>
      <c r="K462" s="91" t="s">
        <v>1165</v>
      </c>
      <c r="L462" s="64" t="s">
        <v>1075</v>
      </c>
      <c r="M462" s="66" t="s">
        <v>1154</v>
      </c>
      <c r="N462" s="65">
        <v>30</v>
      </c>
      <c r="O462" s="64" t="s">
        <v>397</v>
      </c>
      <c r="P462" s="63" t="s">
        <v>1779</v>
      </c>
      <c r="Q462" s="70"/>
      <c r="R462" s="42" t="s">
        <v>1085</v>
      </c>
      <c r="S462" s="42" t="s">
        <v>395</v>
      </c>
      <c r="T462" s="42" t="s">
        <v>1084</v>
      </c>
      <c r="U462" s="42" t="s">
        <v>1083</v>
      </c>
      <c r="V462" s="42" t="s">
        <v>1082</v>
      </c>
      <c r="W462" s="42" t="str">
        <f t="shared" si="15"/>
        <v>道徳104</v>
      </c>
    </row>
    <row r="463" spans="1:23" ht="24.95" customHeight="1" x14ac:dyDescent="0.15">
      <c r="A463" s="41" t="str">
        <f t="shared" si="14"/>
        <v>017093</v>
      </c>
      <c r="B463" s="63" t="s">
        <v>1087</v>
      </c>
      <c r="C463" s="68" t="s">
        <v>1086</v>
      </c>
      <c r="D463" s="59">
        <v>93</v>
      </c>
      <c r="E463" s="59" t="s">
        <v>400</v>
      </c>
      <c r="F463" s="63" t="s">
        <v>420</v>
      </c>
      <c r="G463" s="68" t="s">
        <v>155</v>
      </c>
      <c r="H463" s="68">
        <v>32</v>
      </c>
      <c r="I463" s="63" t="s">
        <v>145</v>
      </c>
      <c r="J463" s="63" t="s">
        <v>989</v>
      </c>
      <c r="K463" s="91" t="s">
        <v>1164</v>
      </c>
      <c r="L463" s="64" t="s">
        <v>1075</v>
      </c>
      <c r="M463" s="66" t="s">
        <v>1103</v>
      </c>
      <c r="N463" s="65">
        <v>26</v>
      </c>
      <c r="O463" s="64" t="s">
        <v>397</v>
      </c>
      <c r="P463" s="63" t="s">
        <v>1779</v>
      </c>
      <c r="Q463" s="70"/>
      <c r="R463" s="42" t="s">
        <v>1085</v>
      </c>
      <c r="S463" s="42" t="s">
        <v>395</v>
      </c>
      <c r="T463" s="42" t="s">
        <v>1084</v>
      </c>
      <c r="U463" s="42" t="s">
        <v>1083</v>
      </c>
      <c r="V463" s="42" t="s">
        <v>1082</v>
      </c>
      <c r="W463" s="42" t="str">
        <f t="shared" si="15"/>
        <v>道徳204</v>
      </c>
    </row>
    <row r="464" spans="1:23" ht="24.95" customHeight="1" x14ac:dyDescent="0.15">
      <c r="A464" s="41" t="str">
        <f t="shared" si="14"/>
        <v>017094</v>
      </c>
      <c r="B464" s="63" t="s">
        <v>1087</v>
      </c>
      <c r="C464" s="68" t="s">
        <v>1086</v>
      </c>
      <c r="D464" s="59">
        <v>94</v>
      </c>
      <c r="E464" s="59" t="s">
        <v>400</v>
      </c>
      <c r="F464" s="63" t="s">
        <v>420</v>
      </c>
      <c r="G464" s="68" t="s">
        <v>155</v>
      </c>
      <c r="H464" s="68">
        <v>32</v>
      </c>
      <c r="I464" s="63" t="s">
        <v>145</v>
      </c>
      <c r="J464" s="63" t="s">
        <v>989</v>
      </c>
      <c r="K464" s="91" t="s">
        <v>1163</v>
      </c>
      <c r="L464" s="64" t="s">
        <v>1075</v>
      </c>
      <c r="M464" s="66" t="s">
        <v>1154</v>
      </c>
      <c r="N464" s="65">
        <v>30</v>
      </c>
      <c r="O464" s="64" t="s">
        <v>397</v>
      </c>
      <c r="P464" s="63" t="s">
        <v>1779</v>
      </c>
      <c r="Q464" s="70"/>
      <c r="R464" s="42" t="s">
        <v>1085</v>
      </c>
      <c r="S464" s="42" t="s">
        <v>395</v>
      </c>
      <c r="T464" s="42" t="s">
        <v>1084</v>
      </c>
      <c r="U464" s="42" t="s">
        <v>1083</v>
      </c>
      <c r="V464" s="42" t="s">
        <v>1082</v>
      </c>
      <c r="W464" s="42" t="str">
        <f t="shared" si="15"/>
        <v>道徳204</v>
      </c>
    </row>
    <row r="465" spans="1:23" ht="24.95" customHeight="1" x14ac:dyDescent="0.15">
      <c r="A465" s="41" t="str">
        <f t="shared" si="14"/>
        <v>017095</v>
      </c>
      <c r="B465" s="63" t="s">
        <v>1087</v>
      </c>
      <c r="C465" s="68" t="s">
        <v>1086</v>
      </c>
      <c r="D465" s="59">
        <v>95</v>
      </c>
      <c r="E465" s="59" t="s">
        <v>400</v>
      </c>
      <c r="F465" s="63" t="s">
        <v>420</v>
      </c>
      <c r="G465" s="68" t="s">
        <v>152</v>
      </c>
      <c r="H465" s="68">
        <v>32</v>
      </c>
      <c r="I465" s="63" t="s">
        <v>145</v>
      </c>
      <c r="J465" s="63" t="s">
        <v>545</v>
      </c>
      <c r="K465" s="91" t="s">
        <v>1162</v>
      </c>
      <c r="L465" s="64" t="s">
        <v>1075</v>
      </c>
      <c r="M465" s="66" t="s">
        <v>1103</v>
      </c>
      <c r="N465" s="65">
        <v>26</v>
      </c>
      <c r="O465" s="64" t="s">
        <v>397</v>
      </c>
      <c r="P465" s="63" t="s">
        <v>1779</v>
      </c>
      <c r="Q465" s="70"/>
      <c r="R465" s="42" t="s">
        <v>1085</v>
      </c>
      <c r="S465" s="42" t="s">
        <v>395</v>
      </c>
      <c r="T465" s="42" t="s">
        <v>1084</v>
      </c>
      <c r="U465" s="42" t="s">
        <v>1083</v>
      </c>
      <c r="V465" s="42" t="s">
        <v>1082</v>
      </c>
      <c r="W465" s="42" t="str">
        <f t="shared" si="15"/>
        <v>道徳304</v>
      </c>
    </row>
    <row r="466" spans="1:23" ht="24.95" customHeight="1" x14ac:dyDescent="0.15">
      <c r="A466" s="41" t="str">
        <f t="shared" si="14"/>
        <v>017096</v>
      </c>
      <c r="B466" s="63" t="s">
        <v>1087</v>
      </c>
      <c r="C466" s="68" t="s">
        <v>1086</v>
      </c>
      <c r="D466" s="59">
        <v>96</v>
      </c>
      <c r="E466" s="59" t="s">
        <v>400</v>
      </c>
      <c r="F466" s="63" t="s">
        <v>420</v>
      </c>
      <c r="G466" s="68" t="s">
        <v>152</v>
      </c>
      <c r="H466" s="68">
        <v>32</v>
      </c>
      <c r="I466" s="63" t="s">
        <v>145</v>
      </c>
      <c r="J466" s="63" t="s">
        <v>545</v>
      </c>
      <c r="K466" s="91" t="s">
        <v>1161</v>
      </c>
      <c r="L466" s="64" t="s">
        <v>1075</v>
      </c>
      <c r="M466" s="66" t="s">
        <v>1154</v>
      </c>
      <c r="N466" s="65">
        <v>30</v>
      </c>
      <c r="O466" s="64" t="s">
        <v>397</v>
      </c>
      <c r="P466" s="63" t="s">
        <v>1779</v>
      </c>
      <c r="Q466" s="70"/>
      <c r="R466" s="42" t="s">
        <v>1085</v>
      </c>
      <c r="S466" s="42" t="s">
        <v>395</v>
      </c>
      <c r="T466" s="42" t="s">
        <v>1084</v>
      </c>
      <c r="U466" s="42" t="s">
        <v>1083</v>
      </c>
      <c r="V466" s="42" t="s">
        <v>1082</v>
      </c>
      <c r="W466" s="42" t="str">
        <f t="shared" si="15"/>
        <v>道徳304</v>
      </c>
    </row>
    <row r="467" spans="1:23" ht="24.95" customHeight="1" x14ac:dyDescent="0.15">
      <c r="A467" s="41" t="str">
        <f t="shared" si="14"/>
        <v>017097</v>
      </c>
      <c r="B467" s="63" t="s">
        <v>1087</v>
      </c>
      <c r="C467" s="68" t="s">
        <v>1086</v>
      </c>
      <c r="D467" s="59">
        <v>97</v>
      </c>
      <c r="E467" s="59" t="s">
        <v>400</v>
      </c>
      <c r="F467" s="63" t="s">
        <v>420</v>
      </c>
      <c r="G467" s="68" t="s">
        <v>149</v>
      </c>
      <c r="H467" s="68">
        <v>32</v>
      </c>
      <c r="I467" s="63" t="s">
        <v>145</v>
      </c>
      <c r="J467" s="63" t="s">
        <v>774</v>
      </c>
      <c r="K467" s="91" t="s">
        <v>1160</v>
      </c>
      <c r="L467" s="64" t="s">
        <v>1075</v>
      </c>
      <c r="M467" s="66" t="s">
        <v>1103</v>
      </c>
      <c r="N467" s="65">
        <v>22</v>
      </c>
      <c r="O467" s="64" t="s">
        <v>397</v>
      </c>
      <c r="P467" s="63" t="s">
        <v>1779</v>
      </c>
      <c r="Q467" s="70"/>
      <c r="R467" s="42" t="s">
        <v>1085</v>
      </c>
      <c r="S467" s="42" t="s">
        <v>395</v>
      </c>
      <c r="T467" s="42" t="s">
        <v>1084</v>
      </c>
      <c r="U467" s="42" t="s">
        <v>1083</v>
      </c>
      <c r="V467" s="42" t="s">
        <v>1082</v>
      </c>
      <c r="W467" s="42" t="str">
        <f t="shared" si="15"/>
        <v>道徳404</v>
      </c>
    </row>
    <row r="468" spans="1:23" ht="24.95" customHeight="1" x14ac:dyDescent="0.15">
      <c r="A468" s="41" t="str">
        <f t="shared" si="14"/>
        <v>017098</v>
      </c>
      <c r="B468" s="63" t="s">
        <v>1087</v>
      </c>
      <c r="C468" s="68" t="s">
        <v>1086</v>
      </c>
      <c r="D468" s="59">
        <v>98</v>
      </c>
      <c r="E468" s="59" t="s">
        <v>400</v>
      </c>
      <c r="F468" s="63" t="s">
        <v>420</v>
      </c>
      <c r="G468" s="68" t="s">
        <v>149</v>
      </c>
      <c r="H468" s="68">
        <v>32</v>
      </c>
      <c r="I468" s="63" t="s">
        <v>145</v>
      </c>
      <c r="J468" s="63" t="s">
        <v>774</v>
      </c>
      <c r="K468" s="91" t="s">
        <v>1159</v>
      </c>
      <c r="L468" s="64" t="s">
        <v>1075</v>
      </c>
      <c r="M468" s="66" t="s">
        <v>1154</v>
      </c>
      <c r="N468" s="65">
        <v>26</v>
      </c>
      <c r="O468" s="64" t="s">
        <v>397</v>
      </c>
      <c r="P468" s="63" t="s">
        <v>1779</v>
      </c>
      <c r="Q468" s="70"/>
      <c r="R468" s="42" t="s">
        <v>1085</v>
      </c>
      <c r="S468" s="42" t="s">
        <v>395</v>
      </c>
      <c r="T468" s="42" t="s">
        <v>1084</v>
      </c>
      <c r="U468" s="42" t="s">
        <v>1083</v>
      </c>
      <c r="V468" s="42" t="s">
        <v>1082</v>
      </c>
      <c r="W468" s="42" t="str">
        <f t="shared" si="15"/>
        <v>道徳404</v>
      </c>
    </row>
    <row r="469" spans="1:23" ht="24.95" customHeight="1" x14ac:dyDescent="0.15">
      <c r="A469" s="41" t="str">
        <f t="shared" si="14"/>
        <v>017099</v>
      </c>
      <c r="B469" s="63" t="s">
        <v>1087</v>
      </c>
      <c r="C469" s="68" t="s">
        <v>1086</v>
      </c>
      <c r="D469" s="59">
        <v>99</v>
      </c>
      <c r="E469" s="59" t="s">
        <v>400</v>
      </c>
      <c r="F469" s="63" t="s">
        <v>420</v>
      </c>
      <c r="G469" s="68" t="s">
        <v>143</v>
      </c>
      <c r="H469" s="68">
        <v>32</v>
      </c>
      <c r="I469" s="63" t="s">
        <v>145</v>
      </c>
      <c r="J469" s="63" t="s">
        <v>542</v>
      </c>
      <c r="K469" s="91" t="s">
        <v>1158</v>
      </c>
      <c r="L469" s="64" t="s">
        <v>1075</v>
      </c>
      <c r="M469" s="66" t="s">
        <v>1103</v>
      </c>
      <c r="N469" s="65">
        <v>22</v>
      </c>
      <c r="O469" s="64" t="s">
        <v>397</v>
      </c>
      <c r="P469" s="63" t="s">
        <v>1779</v>
      </c>
      <c r="Q469" s="70"/>
      <c r="R469" s="42" t="s">
        <v>1085</v>
      </c>
      <c r="S469" s="42" t="s">
        <v>395</v>
      </c>
      <c r="T469" s="42" t="s">
        <v>1084</v>
      </c>
      <c r="U469" s="42" t="s">
        <v>1083</v>
      </c>
      <c r="V469" s="42" t="s">
        <v>1082</v>
      </c>
      <c r="W469" s="42" t="str">
        <f t="shared" si="15"/>
        <v>道徳504</v>
      </c>
    </row>
    <row r="470" spans="1:23" ht="24.95" customHeight="1" x14ac:dyDescent="0.15">
      <c r="A470" s="41" t="str">
        <f t="shared" si="14"/>
        <v>017100</v>
      </c>
      <c r="B470" s="63" t="s">
        <v>1087</v>
      </c>
      <c r="C470" s="68" t="s">
        <v>1086</v>
      </c>
      <c r="D470" s="59">
        <v>100</v>
      </c>
      <c r="E470" s="59" t="s">
        <v>400</v>
      </c>
      <c r="F470" s="63" t="s">
        <v>420</v>
      </c>
      <c r="G470" s="68" t="s">
        <v>143</v>
      </c>
      <c r="H470" s="68">
        <v>32</v>
      </c>
      <c r="I470" s="63" t="s">
        <v>145</v>
      </c>
      <c r="J470" s="63" t="s">
        <v>542</v>
      </c>
      <c r="K470" s="91" t="s">
        <v>1157</v>
      </c>
      <c r="L470" s="64" t="s">
        <v>1075</v>
      </c>
      <c r="M470" s="66" t="s">
        <v>1154</v>
      </c>
      <c r="N470" s="65">
        <v>26</v>
      </c>
      <c r="O470" s="64" t="s">
        <v>397</v>
      </c>
      <c r="P470" s="63" t="s">
        <v>1779</v>
      </c>
      <c r="Q470" s="70"/>
      <c r="R470" s="42" t="s">
        <v>1085</v>
      </c>
      <c r="S470" s="42" t="s">
        <v>395</v>
      </c>
      <c r="T470" s="42" t="s">
        <v>1084</v>
      </c>
      <c r="U470" s="42" t="s">
        <v>1083</v>
      </c>
      <c r="V470" s="42" t="s">
        <v>1082</v>
      </c>
      <c r="W470" s="42" t="str">
        <f t="shared" si="15"/>
        <v>道徳504</v>
      </c>
    </row>
    <row r="471" spans="1:23" ht="24.95" customHeight="1" x14ac:dyDescent="0.15">
      <c r="A471" s="41" t="str">
        <f t="shared" si="14"/>
        <v>017101</v>
      </c>
      <c r="B471" s="63" t="s">
        <v>1087</v>
      </c>
      <c r="C471" s="68" t="s">
        <v>1086</v>
      </c>
      <c r="D471" s="59">
        <v>101</v>
      </c>
      <c r="E471" s="59" t="s">
        <v>400</v>
      </c>
      <c r="F471" s="63" t="s">
        <v>420</v>
      </c>
      <c r="G471" s="68" t="s">
        <v>137</v>
      </c>
      <c r="H471" s="68">
        <v>32</v>
      </c>
      <c r="I471" s="63" t="s">
        <v>145</v>
      </c>
      <c r="J471" s="63" t="s">
        <v>766</v>
      </c>
      <c r="K471" s="91" t="s">
        <v>1156</v>
      </c>
      <c r="L471" s="64" t="s">
        <v>1075</v>
      </c>
      <c r="M471" s="66" t="s">
        <v>1103</v>
      </c>
      <c r="N471" s="65">
        <v>22</v>
      </c>
      <c r="O471" s="64" t="s">
        <v>397</v>
      </c>
      <c r="P471" s="63" t="s">
        <v>1779</v>
      </c>
      <c r="Q471" s="70"/>
      <c r="R471" s="42" t="s">
        <v>1085</v>
      </c>
      <c r="S471" s="42" t="s">
        <v>395</v>
      </c>
      <c r="T471" s="42" t="s">
        <v>1084</v>
      </c>
      <c r="U471" s="42" t="s">
        <v>1083</v>
      </c>
      <c r="V471" s="42" t="s">
        <v>1082</v>
      </c>
      <c r="W471" s="42" t="str">
        <f t="shared" si="15"/>
        <v>道徳604</v>
      </c>
    </row>
    <row r="472" spans="1:23" ht="24.95" customHeight="1" x14ac:dyDescent="0.15">
      <c r="A472" s="41" t="str">
        <f t="shared" si="14"/>
        <v>017102</v>
      </c>
      <c r="B472" s="63" t="s">
        <v>1087</v>
      </c>
      <c r="C472" s="68" t="s">
        <v>1086</v>
      </c>
      <c r="D472" s="59">
        <v>102</v>
      </c>
      <c r="E472" s="59" t="s">
        <v>400</v>
      </c>
      <c r="F472" s="63" t="s">
        <v>420</v>
      </c>
      <c r="G472" s="68" t="s">
        <v>137</v>
      </c>
      <c r="H472" s="68">
        <v>32</v>
      </c>
      <c r="I472" s="63" t="s">
        <v>145</v>
      </c>
      <c r="J472" s="63" t="s">
        <v>766</v>
      </c>
      <c r="K472" s="91" t="s">
        <v>1155</v>
      </c>
      <c r="L472" s="64" t="s">
        <v>1075</v>
      </c>
      <c r="M472" s="66" t="s">
        <v>1154</v>
      </c>
      <c r="N472" s="65">
        <v>26</v>
      </c>
      <c r="O472" s="64" t="s">
        <v>397</v>
      </c>
      <c r="P472" s="63" t="s">
        <v>1779</v>
      </c>
      <c r="Q472" s="70"/>
      <c r="R472" s="42" t="s">
        <v>1085</v>
      </c>
      <c r="S472" s="42" t="s">
        <v>395</v>
      </c>
      <c r="T472" s="42" t="s">
        <v>1084</v>
      </c>
      <c r="U472" s="42" t="s">
        <v>1083</v>
      </c>
      <c r="V472" s="42" t="s">
        <v>1082</v>
      </c>
      <c r="W472" s="42" t="str">
        <f t="shared" si="15"/>
        <v>道徳604</v>
      </c>
    </row>
    <row r="473" spans="1:23" ht="24.95" customHeight="1" x14ac:dyDescent="0.15">
      <c r="A473" s="41" t="str">
        <f t="shared" si="14"/>
        <v>017103</v>
      </c>
      <c r="B473" s="63" t="s">
        <v>1087</v>
      </c>
      <c r="C473" s="63" t="s">
        <v>1086</v>
      </c>
      <c r="D473" s="59">
        <v>103</v>
      </c>
      <c r="E473" s="59" t="s">
        <v>400</v>
      </c>
      <c r="F473" s="63" t="s">
        <v>1802</v>
      </c>
      <c r="G473" s="63" t="s">
        <v>490</v>
      </c>
      <c r="H473" s="63">
        <v>31</v>
      </c>
      <c r="I473" s="63" t="s">
        <v>172</v>
      </c>
      <c r="J473" s="63">
        <v>333</v>
      </c>
      <c r="K473" s="80" t="s">
        <v>1153</v>
      </c>
      <c r="L473" s="63">
        <v>2</v>
      </c>
      <c r="M473" s="64" t="s">
        <v>1103</v>
      </c>
      <c r="N473" s="78">
        <v>26</v>
      </c>
      <c r="O473" s="87" t="s">
        <v>397</v>
      </c>
      <c r="P473" s="63" t="s">
        <v>484</v>
      </c>
      <c r="Q473" s="70"/>
      <c r="R473" s="42" t="s">
        <v>1085</v>
      </c>
      <c r="S473" s="42" t="s">
        <v>395</v>
      </c>
      <c r="T473" s="42" t="s">
        <v>1084</v>
      </c>
      <c r="U473" s="42" t="s">
        <v>1083</v>
      </c>
      <c r="V473" s="42" t="s">
        <v>1082</v>
      </c>
      <c r="W473" s="42" t="str">
        <f t="shared" si="15"/>
        <v>社会333</v>
      </c>
    </row>
    <row r="474" spans="1:23" ht="24.95" customHeight="1" x14ac:dyDescent="0.15">
      <c r="A474" s="41" t="str">
        <f t="shared" si="14"/>
        <v>017104</v>
      </c>
      <c r="B474" s="63" t="s">
        <v>1087</v>
      </c>
      <c r="C474" s="63" t="s">
        <v>1086</v>
      </c>
      <c r="D474" s="59">
        <v>104</v>
      </c>
      <c r="E474" s="59" t="s">
        <v>400</v>
      </c>
      <c r="F474" s="63" t="s">
        <v>1802</v>
      </c>
      <c r="G474" s="63" t="s">
        <v>490</v>
      </c>
      <c r="H474" s="63">
        <v>31</v>
      </c>
      <c r="I474" s="63" t="s">
        <v>172</v>
      </c>
      <c r="J474" s="63">
        <v>333</v>
      </c>
      <c r="K474" s="80" t="s">
        <v>1152</v>
      </c>
      <c r="L474" s="63">
        <v>2</v>
      </c>
      <c r="M474" s="64" t="s">
        <v>1145</v>
      </c>
      <c r="N474" s="78">
        <v>30</v>
      </c>
      <c r="O474" s="87" t="s">
        <v>397</v>
      </c>
      <c r="P474" s="63" t="s">
        <v>484</v>
      </c>
      <c r="Q474" s="70"/>
      <c r="R474" s="42" t="s">
        <v>1085</v>
      </c>
      <c r="S474" s="42" t="s">
        <v>395</v>
      </c>
      <c r="T474" s="42" t="s">
        <v>1084</v>
      </c>
      <c r="U474" s="42" t="s">
        <v>1083</v>
      </c>
      <c r="V474" s="42" t="s">
        <v>1082</v>
      </c>
      <c r="W474" s="42" t="str">
        <f t="shared" si="15"/>
        <v>社会333</v>
      </c>
    </row>
    <row r="475" spans="1:23" ht="24.95" customHeight="1" x14ac:dyDescent="0.15">
      <c r="A475" s="41" t="str">
        <f t="shared" si="14"/>
        <v>017105</v>
      </c>
      <c r="B475" s="63" t="s">
        <v>1087</v>
      </c>
      <c r="C475" s="63" t="s">
        <v>1086</v>
      </c>
      <c r="D475" s="59">
        <v>105</v>
      </c>
      <c r="E475" s="59" t="s">
        <v>400</v>
      </c>
      <c r="F475" s="63" t="s">
        <v>1802</v>
      </c>
      <c r="G475" s="63" t="s">
        <v>490</v>
      </c>
      <c r="H475" s="63">
        <v>31</v>
      </c>
      <c r="I475" s="63" t="s">
        <v>172</v>
      </c>
      <c r="J475" s="63">
        <v>334</v>
      </c>
      <c r="K475" s="80" t="s">
        <v>1151</v>
      </c>
      <c r="L475" s="63">
        <v>2</v>
      </c>
      <c r="M475" s="64" t="s">
        <v>1103</v>
      </c>
      <c r="N475" s="78">
        <v>22</v>
      </c>
      <c r="O475" s="87" t="s">
        <v>397</v>
      </c>
      <c r="P475" s="63" t="s">
        <v>484</v>
      </c>
      <c r="Q475" s="70"/>
      <c r="R475" s="42" t="s">
        <v>1085</v>
      </c>
      <c r="S475" s="42" t="s">
        <v>395</v>
      </c>
      <c r="T475" s="42" t="s">
        <v>1084</v>
      </c>
      <c r="U475" s="42" t="s">
        <v>1083</v>
      </c>
      <c r="V475" s="42" t="s">
        <v>1082</v>
      </c>
      <c r="W475" s="42" t="str">
        <f t="shared" si="15"/>
        <v>社会334</v>
      </c>
    </row>
    <row r="476" spans="1:23" ht="24.95" customHeight="1" x14ac:dyDescent="0.15">
      <c r="A476" s="41" t="str">
        <f t="shared" si="14"/>
        <v>017106</v>
      </c>
      <c r="B476" s="63" t="s">
        <v>1087</v>
      </c>
      <c r="C476" s="63" t="s">
        <v>1086</v>
      </c>
      <c r="D476" s="59">
        <v>106</v>
      </c>
      <c r="E476" s="59" t="s">
        <v>400</v>
      </c>
      <c r="F476" s="63" t="s">
        <v>1802</v>
      </c>
      <c r="G476" s="63" t="s">
        <v>490</v>
      </c>
      <c r="H476" s="63">
        <v>31</v>
      </c>
      <c r="I476" s="63" t="s">
        <v>172</v>
      </c>
      <c r="J476" s="63">
        <v>334</v>
      </c>
      <c r="K476" s="80" t="s">
        <v>1150</v>
      </c>
      <c r="L476" s="63">
        <v>2</v>
      </c>
      <c r="M476" s="64" t="s">
        <v>1145</v>
      </c>
      <c r="N476" s="78">
        <v>26</v>
      </c>
      <c r="O476" s="87" t="s">
        <v>397</v>
      </c>
      <c r="P476" s="63" t="s">
        <v>484</v>
      </c>
      <c r="Q476" s="70"/>
      <c r="R476" s="42" t="s">
        <v>1085</v>
      </c>
      <c r="S476" s="42" t="s">
        <v>395</v>
      </c>
      <c r="T476" s="42" t="s">
        <v>1084</v>
      </c>
      <c r="U476" s="42" t="s">
        <v>1083</v>
      </c>
      <c r="V476" s="42" t="s">
        <v>1082</v>
      </c>
      <c r="W476" s="42" t="str">
        <f t="shared" si="15"/>
        <v>社会334</v>
      </c>
    </row>
    <row r="477" spans="1:23" ht="24.95" customHeight="1" x14ac:dyDescent="0.15">
      <c r="A477" s="41" t="str">
        <f t="shared" si="14"/>
        <v>017107</v>
      </c>
      <c r="B477" s="64" t="s">
        <v>1087</v>
      </c>
      <c r="C477" s="63" t="s">
        <v>1086</v>
      </c>
      <c r="D477" s="59">
        <v>107</v>
      </c>
      <c r="E477" s="59" t="s">
        <v>400</v>
      </c>
      <c r="F477" s="63" t="s">
        <v>1802</v>
      </c>
      <c r="G477" s="63" t="s">
        <v>217</v>
      </c>
      <c r="H477" s="63">
        <v>31</v>
      </c>
      <c r="I477" s="63" t="s">
        <v>646</v>
      </c>
      <c r="J477" s="63">
        <v>137</v>
      </c>
      <c r="K477" s="80" t="s">
        <v>1149</v>
      </c>
      <c r="L477" s="63">
        <v>1</v>
      </c>
      <c r="M477" s="63" t="s">
        <v>1103</v>
      </c>
      <c r="N477" s="63" t="s">
        <v>450</v>
      </c>
      <c r="O477" s="64" t="s">
        <v>397</v>
      </c>
      <c r="P477" s="64" t="s">
        <v>484</v>
      </c>
      <c r="Q477" s="70"/>
      <c r="R477" s="42" t="s">
        <v>1085</v>
      </c>
      <c r="S477" s="42" t="s">
        <v>395</v>
      </c>
      <c r="T477" s="42" t="s">
        <v>1084</v>
      </c>
      <c r="U477" s="42" t="s">
        <v>1083</v>
      </c>
      <c r="V477" s="42" t="s">
        <v>1082</v>
      </c>
      <c r="W477" s="42" t="str">
        <f t="shared" si="15"/>
        <v>生活137</v>
      </c>
    </row>
    <row r="478" spans="1:23" ht="24.95" customHeight="1" x14ac:dyDescent="0.15">
      <c r="A478" s="41" t="str">
        <f t="shared" si="14"/>
        <v>017108</v>
      </c>
      <c r="B478" s="64" t="s">
        <v>1087</v>
      </c>
      <c r="C478" s="63" t="s">
        <v>1086</v>
      </c>
      <c r="D478" s="59">
        <v>108</v>
      </c>
      <c r="E478" s="59" t="s">
        <v>400</v>
      </c>
      <c r="F478" s="63" t="s">
        <v>1802</v>
      </c>
      <c r="G478" s="63" t="s">
        <v>217</v>
      </c>
      <c r="H478" s="63">
        <v>31</v>
      </c>
      <c r="I478" s="63" t="s">
        <v>646</v>
      </c>
      <c r="J478" s="63">
        <v>137</v>
      </c>
      <c r="K478" s="80" t="s">
        <v>1148</v>
      </c>
      <c r="L478" s="63">
        <v>1</v>
      </c>
      <c r="M478" s="64" t="s">
        <v>1145</v>
      </c>
      <c r="N478" s="63" t="s">
        <v>489</v>
      </c>
      <c r="O478" s="64" t="s">
        <v>397</v>
      </c>
      <c r="P478" s="64" t="s">
        <v>484</v>
      </c>
      <c r="Q478" s="70"/>
      <c r="R478" s="42" t="s">
        <v>1085</v>
      </c>
      <c r="S478" s="42" t="s">
        <v>395</v>
      </c>
      <c r="T478" s="42" t="s">
        <v>1084</v>
      </c>
      <c r="U478" s="42" t="s">
        <v>1083</v>
      </c>
      <c r="V478" s="42" t="s">
        <v>1082</v>
      </c>
      <c r="W478" s="42" t="str">
        <f t="shared" si="15"/>
        <v>生活137</v>
      </c>
    </row>
    <row r="479" spans="1:23" ht="24.95" customHeight="1" x14ac:dyDescent="0.15">
      <c r="A479" s="41" t="str">
        <f t="shared" si="14"/>
        <v>017109</v>
      </c>
      <c r="B479" s="64" t="s">
        <v>1087</v>
      </c>
      <c r="C479" s="63" t="s">
        <v>1086</v>
      </c>
      <c r="D479" s="59">
        <v>109</v>
      </c>
      <c r="E479" s="59" t="s">
        <v>400</v>
      </c>
      <c r="F479" s="63" t="s">
        <v>1802</v>
      </c>
      <c r="G479" s="63" t="s">
        <v>217</v>
      </c>
      <c r="H479" s="63">
        <v>31</v>
      </c>
      <c r="I479" s="63" t="s">
        <v>646</v>
      </c>
      <c r="J479" s="63">
        <v>138</v>
      </c>
      <c r="K479" s="80" t="s">
        <v>1147</v>
      </c>
      <c r="L479" s="63">
        <v>1</v>
      </c>
      <c r="M479" s="64" t="s">
        <v>1103</v>
      </c>
      <c r="N479" s="63" t="s">
        <v>450</v>
      </c>
      <c r="O479" s="64" t="s">
        <v>397</v>
      </c>
      <c r="P479" s="64" t="s">
        <v>484</v>
      </c>
      <c r="Q479" s="70"/>
      <c r="R479" s="42" t="s">
        <v>1085</v>
      </c>
      <c r="S479" s="42" t="s">
        <v>395</v>
      </c>
      <c r="T479" s="42" t="s">
        <v>1084</v>
      </c>
      <c r="U479" s="42" t="s">
        <v>1083</v>
      </c>
      <c r="V479" s="42" t="s">
        <v>1082</v>
      </c>
      <c r="W479" s="42" t="str">
        <f t="shared" si="15"/>
        <v>生活138</v>
      </c>
    </row>
    <row r="480" spans="1:23" ht="24.95" customHeight="1" x14ac:dyDescent="0.15">
      <c r="A480" s="41" t="str">
        <f t="shared" si="14"/>
        <v>017110</v>
      </c>
      <c r="B480" s="64" t="s">
        <v>1087</v>
      </c>
      <c r="C480" s="63" t="s">
        <v>1086</v>
      </c>
      <c r="D480" s="59">
        <v>110</v>
      </c>
      <c r="E480" s="59" t="s">
        <v>400</v>
      </c>
      <c r="F480" s="63" t="s">
        <v>1802</v>
      </c>
      <c r="G480" s="63" t="s">
        <v>217</v>
      </c>
      <c r="H480" s="63">
        <v>31</v>
      </c>
      <c r="I480" s="63" t="s">
        <v>646</v>
      </c>
      <c r="J480" s="63">
        <v>138</v>
      </c>
      <c r="K480" s="80" t="s">
        <v>1146</v>
      </c>
      <c r="L480" s="63">
        <v>1</v>
      </c>
      <c r="M480" s="64" t="s">
        <v>1145</v>
      </c>
      <c r="N480" s="63" t="s">
        <v>489</v>
      </c>
      <c r="O480" s="64" t="s">
        <v>397</v>
      </c>
      <c r="P480" s="64" t="s">
        <v>484</v>
      </c>
      <c r="Q480" s="70"/>
      <c r="R480" s="42" t="s">
        <v>1085</v>
      </c>
      <c r="S480" s="42" t="s">
        <v>395</v>
      </c>
      <c r="T480" s="42" t="s">
        <v>1084</v>
      </c>
      <c r="U480" s="42" t="s">
        <v>1083</v>
      </c>
      <c r="V480" s="42" t="s">
        <v>1082</v>
      </c>
      <c r="W480" s="42" t="str">
        <f t="shared" si="15"/>
        <v>生活138</v>
      </c>
    </row>
    <row r="481" spans="1:23" ht="24.95" customHeight="1" x14ac:dyDescent="0.15">
      <c r="A481" s="41" t="str">
        <f t="shared" si="14"/>
        <v>017111</v>
      </c>
      <c r="B481" s="62" t="s">
        <v>1087</v>
      </c>
      <c r="C481" s="61" t="s">
        <v>1086</v>
      </c>
      <c r="D481" s="59">
        <v>111</v>
      </c>
      <c r="E481" s="59" t="s">
        <v>400</v>
      </c>
      <c r="F481" s="51" t="s">
        <v>337</v>
      </c>
      <c r="G481" s="58" t="s">
        <v>158</v>
      </c>
      <c r="H481" s="57">
        <v>32</v>
      </c>
      <c r="I481" s="57" t="s">
        <v>177</v>
      </c>
      <c r="J481" s="57" t="s">
        <v>1131</v>
      </c>
      <c r="K481" s="56" t="s">
        <v>1144</v>
      </c>
      <c r="L481" s="54">
        <v>4</v>
      </c>
      <c r="M481" s="55" t="s">
        <v>399</v>
      </c>
      <c r="N481" s="54">
        <v>22</v>
      </c>
      <c r="O481" s="53" t="s">
        <v>397</v>
      </c>
      <c r="P481" s="52" t="s">
        <v>407</v>
      </c>
      <c r="Q481" s="70"/>
      <c r="R481" s="42" t="s">
        <v>1085</v>
      </c>
      <c r="S481" s="42" t="s">
        <v>395</v>
      </c>
      <c r="T481" s="42" t="s">
        <v>1084</v>
      </c>
      <c r="U481" s="42" t="s">
        <v>1083</v>
      </c>
      <c r="V481" s="42" t="s">
        <v>1082</v>
      </c>
      <c r="W481" s="42" t="str">
        <f t="shared" si="15"/>
        <v>国語730</v>
      </c>
    </row>
    <row r="482" spans="1:23" ht="24.95" customHeight="1" x14ac:dyDescent="0.15">
      <c r="A482" s="41" t="str">
        <f t="shared" si="14"/>
        <v>017112</v>
      </c>
      <c r="B482" s="62" t="s">
        <v>1087</v>
      </c>
      <c r="C482" s="61" t="s">
        <v>1086</v>
      </c>
      <c r="D482" s="59">
        <v>112</v>
      </c>
      <c r="E482" s="59" t="s">
        <v>400</v>
      </c>
      <c r="F482" s="51" t="s">
        <v>337</v>
      </c>
      <c r="G482" s="58" t="s">
        <v>158</v>
      </c>
      <c r="H482" s="57">
        <v>32</v>
      </c>
      <c r="I482" s="57" t="s">
        <v>177</v>
      </c>
      <c r="J482" s="57">
        <v>730</v>
      </c>
      <c r="K482" s="56" t="s">
        <v>1143</v>
      </c>
      <c r="L482" s="54">
        <v>4</v>
      </c>
      <c r="M482" s="55" t="s">
        <v>451</v>
      </c>
      <c r="N482" s="54">
        <v>26</v>
      </c>
      <c r="O482" s="53" t="s">
        <v>397</v>
      </c>
      <c r="P482" s="52" t="s">
        <v>407</v>
      </c>
      <c r="Q482" s="70"/>
      <c r="R482" s="42" t="s">
        <v>1085</v>
      </c>
      <c r="S482" s="42" t="s">
        <v>395</v>
      </c>
      <c r="T482" s="42" t="s">
        <v>1084</v>
      </c>
      <c r="U482" s="42" t="s">
        <v>1083</v>
      </c>
      <c r="V482" s="42" t="s">
        <v>1082</v>
      </c>
      <c r="W482" s="42" t="str">
        <f t="shared" si="15"/>
        <v>国語730</v>
      </c>
    </row>
    <row r="483" spans="1:23" ht="24.95" customHeight="1" x14ac:dyDescent="0.15">
      <c r="A483" s="41" t="str">
        <f t="shared" si="14"/>
        <v>017113</v>
      </c>
      <c r="B483" s="62" t="s">
        <v>1087</v>
      </c>
      <c r="C483" s="61" t="s">
        <v>1086</v>
      </c>
      <c r="D483" s="59">
        <v>113</v>
      </c>
      <c r="E483" s="59" t="s">
        <v>400</v>
      </c>
      <c r="F483" s="51" t="s">
        <v>337</v>
      </c>
      <c r="G483" s="58" t="s">
        <v>155</v>
      </c>
      <c r="H483" s="57">
        <v>32</v>
      </c>
      <c r="I483" s="57" t="s">
        <v>177</v>
      </c>
      <c r="J483" s="57" t="s">
        <v>1142</v>
      </c>
      <c r="K483" s="56" t="s">
        <v>1141</v>
      </c>
      <c r="L483" s="54">
        <v>4</v>
      </c>
      <c r="M483" s="55" t="s">
        <v>399</v>
      </c>
      <c r="N483" s="54">
        <v>22</v>
      </c>
      <c r="O483" s="53" t="s">
        <v>397</v>
      </c>
      <c r="P483" s="52" t="s">
        <v>407</v>
      </c>
      <c r="Q483" s="70"/>
      <c r="R483" s="42" t="s">
        <v>1085</v>
      </c>
      <c r="S483" s="42" t="s">
        <v>395</v>
      </c>
      <c r="T483" s="42" t="s">
        <v>1084</v>
      </c>
      <c r="U483" s="42" t="s">
        <v>1083</v>
      </c>
      <c r="V483" s="42" t="s">
        <v>1082</v>
      </c>
      <c r="W483" s="42" t="str">
        <f t="shared" si="15"/>
        <v>国語830</v>
      </c>
    </row>
    <row r="484" spans="1:23" ht="24.95" customHeight="1" x14ac:dyDescent="0.15">
      <c r="A484" s="41" t="str">
        <f t="shared" si="14"/>
        <v>017114</v>
      </c>
      <c r="B484" s="62" t="s">
        <v>1087</v>
      </c>
      <c r="C484" s="61" t="s">
        <v>1086</v>
      </c>
      <c r="D484" s="59">
        <v>114</v>
      </c>
      <c r="E484" s="59" t="s">
        <v>400</v>
      </c>
      <c r="F484" s="51" t="s">
        <v>337</v>
      </c>
      <c r="G484" s="58" t="s">
        <v>155</v>
      </c>
      <c r="H484" s="57">
        <v>32</v>
      </c>
      <c r="I484" s="57" t="s">
        <v>177</v>
      </c>
      <c r="J484" s="57">
        <v>830</v>
      </c>
      <c r="K484" s="56" t="s">
        <v>1140</v>
      </c>
      <c r="L484" s="54">
        <v>4</v>
      </c>
      <c r="M484" s="55" t="s">
        <v>451</v>
      </c>
      <c r="N484" s="54">
        <v>26</v>
      </c>
      <c r="O484" s="53" t="s">
        <v>397</v>
      </c>
      <c r="P484" s="52" t="s">
        <v>407</v>
      </c>
      <c r="Q484" s="70"/>
      <c r="R484" s="42" t="s">
        <v>1085</v>
      </c>
      <c r="S484" s="42" t="s">
        <v>395</v>
      </c>
      <c r="T484" s="42" t="s">
        <v>1084</v>
      </c>
      <c r="U484" s="42" t="s">
        <v>1083</v>
      </c>
      <c r="V484" s="42" t="s">
        <v>1082</v>
      </c>
      <c r="W484" s="42" t="str">
        <f t="shared" si="15"/>
        <v>国語830</v>
      </c>
    </row>
    <row r="485" spans="1:23" ht="24.95" customHeight="1" x14ac:dyDescent="0.15">
      <c r="A485" s="41" t="str">
        <f t="shared" si="14"/>
        <v>017115</v>
      </c>
      <c r="B485" s="62" t="s">
        <v>1087</v>
      </c>
      <c r="C485" s="61" t="s">
        <v>1086</v>
      </c>
      <c r="D485" s="59">
        <v>115</v>
      </c>
      <c r="E485" s="59" t="s">
        <v>400</v>
      </c>
      <c r="F485" s="51" t="s">
        <v>337</v>
      </c>
      <c r="G485" s="58" t="s">
        <v>152</v>
      </c>
      <c r="H485" s="57">
        <v>32</v>
      </c>
      <c r="I485" s="57" t="s">
        <v>177</v>
      </c>
      <c r="J485" s="57" t="s">
        <v>1128</v>
      </c>
      <c r="K485" s="56" t="s">
        <v>1139</v>
      </c>
      <c r="L485" s="54">
        <v>4</v>
      </c>
      <c r="M485" s="55" t="s">
        <v>399</v>
      </c>
      <c r="N485" s="54">
        <v>22</v>
      </c>
      <c r="O485" s="53" t="s">
        <v>397</v>
      </c>
      <c r="P485" s="52" t="s">
        <v>407</v>
      </c>
      <c r="Q485" s="70"/>
      <c r="R485" s="42" t="s">
        <v>1085</v>
      </c>
      <c r="S485" s="42" t="s">
        <v>395</v>
      </c>
      <c r="T485" s="42" t="s">
        <v>1084</v>
      </c>
      <c r="U485" s="42" t="s">
        <v>1083</v>
      </c>
      <c r="V485" s="42" t="s">
        <v>1082</v>
      </c>
      <c r="W485" s="42" t="str">
        <f t="shared" si="15"/>
        <v>国語930</v>
      </c>
    </row>
    <row r="486" spans="1:23" ht="24.95" customHeight="1" x14ac:dyDescent="0.15">
      <c r="A486" s="41" t="str">
        <f t="shared" si="14"/>
        <v>017116</v>
      </c>
      <c r="B486" s="62" t="s">
        <v>1087</v>
      </c>
      <c r="C486" s="61" t="s">
        <v>1086</v>
      </c>
      <c r="D486" s="59">
        <v>116</v>
      </c>
      <c r="E486" s="59" t="s">
        <v>400</v>
      </c>
      <c r="F486" s="51" t="s">
        <v>337</v>
      </c>
      <c r="G486" s="58" t="s">
        <v>152</v>
      </c>
      <c r="H486" s="57">
        <v>32</v>
      </c>
      <c r="I486" s="57" t="s">
        <v>177</v>
      </c>
      <c r="J486" s="57">
        <v>930</v>
      </c>
      <c r="K486" s="56" t="s">
        <v>1138</v>
      </c>
      <c r="L486" s="54">
        <v>4</v>
      </c>
      <c r="M486" s="55" t="s">
        <v>451</v>
      </c>
      <c r="N486" s="54">
        <v>26</v>
      </c>
      <c r="O486" s="53" t="s">
        <v>397</v>
      </c>
      <c r="P486" s="52" t="s">
        <v>407</v>
      </c>
      <c r="Q486" s="70"/>
      <c r="R486" s="42" t="s">
        <v>1085</v>
      </c>
      <c r="S486" s="42" t="s">
        <v>395</v>
      </c>
      <c r="T486" s="42" t="s">
        <v>1084</v>
      </c>
      <c r="U486" s="42" t="s">
        <v>1083</v>
      </c>
      <c r="V486" s="42" t="s">
        <v>1082</v>
      </c>
      <c r="W486" s="42" t="str">
        <f t="shared" si="15"/>
        <v>国語930</v>
      </c>
    </row>
    <row r="487" spans="1:23" ht="24.95" customHeight="1" x14ac:dyDescent="0.15">
      <c r="A487" s="41" t="str">
        <f t="shared" si="14"/>
        <v>017117</v>
      </c>
      <c r="B487" s="62" t="s">
        <v>1087</v>
      </c>
      <c r="C487" s="61" t="s">
        <v>1086</v>
      </c>
      <c r="D487" s="59">
        <v>117</v>
      </c>
      <c r="E487" s="59" t="s">
        <v>400</v>
      </c>
      <c r="F487" s="51" t="s">
        <v>337</v>
      </c>
      <c r="G487" s="58" t="s">
        <v>287</v>
      </c>
      <c r="H487" s="57">
        <v>32</v>
      </c>
      <c r="I487" s="57" t="s">
        <v>782</v>
      </c>
      <c r="J487" s="57" t="s">
        <v>811</v>
      </c>
      <c r="K487" s="56" t="s">
        <v>1137</v>
      </c>
      <c r="L487" s="54">
        <v>1</v>
      </c>
      <c r="M487" s="55" t="s">
        <v>399</v>
      </c>
      <c r="N487" s="54">
        <v>22</v>
      </c>
      <c r="O487" s="53" t="s">
        <v>397</v>
      </c>
      <c r="P487" s="52" t="s">
        <v>448</v>
      </c>
      <c r="Q487" s="70"/>
      <c r="R487" s="42" t="s">
        <v>1085</v>
      </c>
      <c r="S487" s="42" t="s">
        <v>395</v>
      </c>
      <c r="T487" s="42" t="s">
        <v>1084</v>
      </c>
      <c r="U487" s="42" t="s">
        <v>1083</v>
      </c>
      <c r="V487" s="42" t="s">
        <v>1082</v>
      </c>
      <c r="W487" s="42" t="str">
        <f t="shared" si="15"/>
        <v>書写734</v>
      </c>
    </row>
    <row r="488" spans="1:23" ht="24.95" customHeight="1" x14ac:dyDescent="0.15">
      <c r="A488" s="41" t="str">
        <f t="shared" si="14"/>
        <v>017118</v>
      </c>
      <c r="B488" s="62" t="s">
        <v>1087</v>
      </c>
      <c r="C488" s="61" t="s">
        <v>1086</v>
      </c>
      <c r="D488" s="59">
        <v>118</v>
      </c>
      <c r="E488" s="59" t="s">
        <v>400</v>
      </c>
      <c r="F488" s="51" t="s">
        <v>337</v>
      </c>
      <c r="G488" s="58" t="s">
        <v>287</v>
      </c>
      <c r="H488" s="57">
        <v>32</v>
      </c>
      <c r="I488" s="57" t="s">
        <v>782</v>
      </c>
      <c r="J488" s="57" t="s">
        <v>811</v>
      </c>
      <c r="K488" s="56" t="s">
        <v>1136</v>
      </c>
      <c r="L488" s="54">
        <v>1</v>
      </c>
      <c r="M488" s="55" t="s">
        <v>451</v>
      </c>
      <c r="N488" s="54">
        <v>26</v>
      </c>
      <c r="O488" s="53" t="s">
        <v>397</v>
      </c>
      <c r="P488" s="52" t="s">
        <v>448</v>
      </c>
      <c r="Q488" s="70"/>
      <c r="R488" s="42" t="s">
        <v>1085</v>
      </c>
      <c r="S488" s="42" t="s">
        <v>395</v>
      </c>
      <c r="T488" s="42" t="s">
        <v>1084</v>
      </c>
      <c r="U488" s="42" t="s">
        <v>1083</v>
      </c>
      <c r="V488" s="42" t="s">
        <v>1082</v>
      </c>
      <c r="W488" s="42" t="str">
        <f t="shared" si="15"/>
        <v>書写734</v>
      </c>
    </row>
    <row r="489" spans="1:23" ht="24.95" customHeight="1" x14ac:dyDescent="0.15">
      <c r="A489" s="41" t="str">
        <f t="shared" si="14"/>
        <v>017119</v>
      </c>
      <c r="B489" s="62" t="s">
        <v>1087</v>
      </c>
      <c r="C489" s="61" t="s">
        <v>1086</v>
      </c>
      <c r="D489" s="59">
        <v>119</v>
      </c>
      <c r="E489" s="59" t="s">
        <v>400</v>
      </c>
      <c r="F489" s="51" t="s">
        <v>337</v>
      </c>
      <c r="G489" s="58" t="s">
        <v>623</v>
      </c>
      <c r="H489" s="57">
        <v>32</v>
      </c>
      <c r="I489" s="57" t="s">
        <v>216</v>
      </c>
      <c r="J489" s="57" t="s">
        <v>1134</v>
      </c>
      <c r="K489" s="56" t="s">
        <v>1135</v>
      </c>
      <c r="L489" s="54">
        <v>3</v>
      </c>
      <c r="M489" s="55" t="s">
        <v>1103</v>
      </c>
      <c r="N489" s="54">
        <v>22</v>
      </c>
      <c r="O489" s="53" t="s">
        <v>397</v>
      </c>
      <c r="P489" s="52" t="s">
        <v>448</v>
      </c>
      <c r="Q489" s="70"/>
      <c r="R489" s="42" t="s">
        <v>1085</v>
      </c>
      <c r="S489" s="42" t="s">
        <v>395</v>
      </c>
      <c r="T489" s="42" t="s">
        <v>1084</v>
      </c>
      <c r="U489" s="42" t="s">
        <v>1083</v>
      </c>
      <c r="V489" s="42" t="s">
        <v>1082</v>
      </c>
      <c r="W489" s="42" t="str">
        <f t="shared" si="15"/>
        <v>地理726</v>
      </c>
    </row>
    <row r="490" spans="1:23" ht="24.95" customHeight="1" x14ac:dyDescent="0.15">
      <c r="A490" s="41" t="str">
        <f t="shared" si="14"/>
        <v>017120</v>
      </c>
      <c r="B490" s="62" t="s">
        <v>1087</v>
      </c>
      <c r="C490" s="61" t="s">
        <v>1086</v>
      </c>
      <c r="D490" s="59">
        <v>120</v>
      </c>
      <c r="E490" s="59" t="s">
        <v>400</v>
      </c>
      <c r="F490" s="51" t="s">
        <v>337</v>
      </c>
      <c r="G490" s="58" t="s">
        <v>623</v>
      </c>
      <c r="H490" s="57">
        <v>32</v>
      </c>
      <c r="I490" s="57" t="s">
        <v>216</v>
      </c>
      <c r="J490" s="57" t="s">
        <v>1134</v>
      </c>
      <c r="K490" s="56" t="s">
        <v>1133</v>
      </c>
      <c r="L490" s="54">
        <v>3</v>
      </c>
      <c r="M490" s="55" t="s">
        <v>1126</v>
      </c>
      <c r="N490" s="54">
        <v>26</v>
      </c>
      <c r="O490" s="53" t="s">
        <v>397</v>
      </c>
      <c r="P490" s="52" t="s">
        <v>448</v>
      </c>
      <c r="Q490" s="70"/>
      <c r="R490" s="42" t="s">
        <v>1085</v>
      </c>
      <c r="S490" s="42" t="s">
        <v>395</v>
      </c>
      <c r="T490" s="42" t="s">
        <v>1084</v>
      </c>
      <c r="U490" s="42" t="s">
        <v>1083</v>
      </c>
      <c r="V490" s="42" t="s">
        <v>1082</v>
      </c>
      <c r="W490" s="42" t="str">
        <f t="shared" si="15"/>
        <v>地理726</v>
      </c>
    </row>
    <row r="491" spans="1:23" ht="24.95" customHeight="1" x14ac:dyDescent="0.15">
      <c r="A491" s="41" t="str">
        <f t="shared" si="14"/>
        <v>017121</v>
      </c>
      <c r="B491" s="62" t="s">
        <v>1087</v>
      </c>
      <c r="C491" s="61" t="s">
        <v>1086</v>
      </c>
      <c r="D491" s="59">
        <v>121</v>
      </c>
      <c r="E491" s="59" t="s">
        <v>400</v>
      </c>
      <c r="F491" s="51" t="s">
        <v>337</v>
      </c>
      <c r="G491" s="58" t="s">
        <v>287</v>
      </c>
      <c r="H491" s="57">
        <v>32</v>
      </c>
      <c r="I491" s="57" t="s">
        <v>286</v>
      </c>
      <c r="J491" s="57" t="s">
        <v>1131</v>
      </c>
      <c r="K491" s="56" t="s">
        <v>1132</v>
      </c>
      <c r="L491" s="54">
        <v>3</v>
      </c>
      <c r="M491" s="55" t="s">
        <v>1103</v>
      </c>
      <c r="N491" s="54">
        <v>22</v>
      </c>
      <c r="O491" s="53" t="s">
        <v>397</v>
      </c>
      <c r="P491" s="52" t="s">
        <v>448</v>
      </c>
      <c r="Q491" s="70"/>
      <c r="R491" s="42" t="s">
        <v>1085</v>
      </c>
      <c r="S491" s="42" t="s">
        <v>395</v>
      </c>
      <c r="T491" s="42" t="s">
        <v>1084</v>
      </c>
      <c r="U491" s="42" t="s">
        <v>1083</v>
      </c>
      <c r="V491" s="42" t="s">
        <v>1082</v>
      </c>
      <c r="W491" s="42" t="str">
        <f t="shared" si="15"/>
        <v>歴史730</v>
      </c>
    </row>
    <row r="492" spans="1:23" ht="24.95" customHeight="1" x14ac:dyDescent="0.15">
      <c r="A492" s="41" t="str">
        <f t="shared" si="14"/>
        <v>017122</v>
      </c>
      <c r="B492" s="62" t="s">
        <v>1087</v>
      </c>
      <c r="C492" s="61" t="s">
        <v>1086</v>
      </c>
      <c r="D492" s="59">
        <v>122</v>
      </c>
      <c r="E492" s="59" t="s">
        <v>400</v>
      </c>
      <c r="F492" s="51" t="s">
        <v>337</v>
      </c>
      <c r="G492" s="58" t="s">
        <v>287</v>
      </c>
      <c r="H492" s="57">
        <v>32</v>
      </c>
      <c r="I492" s="57" t="s">
        <v>286</v>
      </c>
      <c r="J492" s="57" t="s">
        <v>1131</v>
      </c>
      <c r="K492" s="56" t="s">
        <v>1130</v>
      </c>
      <c r="L492" s="54">
        <v>3</v>
      </c>
      <c r="M492" s="55" t="s">
        <v>1126</v>
      </c>
      <c r="N492" s="54">
        <v>26</v>
      </c>
      <c r="O492" s="53" t="s">
        <v>397</v>
      </c>
      <c r="P492" s="52" t="s">
        <v>448</v>
      </c>
      <c r="Q492" s="70"/>
      <c r="R492" s="42" t="s">
        <v>1085</v>
      </c>
      <c r="S492" s="42" t="s">
        <v>395</v>
      </c>
      <c r="T492" s="42" t="s">
        <v>1084</v>
      </c>
      <c r="U492" s="42" t="s">
        <v>1083</v>
      </c>
      <c r="V492" s="42" t="s">
        <v>1082</v>
      </c>
      <c r="W492" s="42" t="str">
        <f t="shared" si="15"/>
        <v>歴史730</v>
      </c>
    </row>
    <row r="493" spans="1:23" ht="24.95" customHeight="1" x14ac:dyDescent="0.15">
      <c r="A493" s="41" t="str">
        <f t="shared" si="14"/>
        <v>017123</v>
      </c>
      <c r="B493" s="62" t="s">
        <v>1087</v>
      </c>
      <c r="C493" s="61" t="s">
        <v>1086</v>
      </c>
      <c r="D493" s="59">
        <v>123</v>
      </c>
      <c r="E493" s="59" t="s">
        <v>400</v>
      </c>
      <c r="F493" s="51" t="s">
        <v>337</v>
      </c>
      <c r="G493" s="58" t="s">
        <v>152</v>
      </c>
      <c r="H493" s="57">
        <v>32</v>
      </c>
      <c r="I493" s="57" t="s">
        <v>189</v>
      </c>
      <c r="J493" s="57" t="s">
        <v>1128</v>
      </c>
      <c r="K493" s="56" t="s">
        <v>1129</v>
      </c>
      <c r="L493" s="54">
        <v>3</v>
      </c>
      <c r="M493" s="55" t="s">
        <v>1103</v>
      </c>
      <c r="N493" s="54">
        <v>22</v>
      </c>
      <c r="O493" s="53" t="s">
        <v>397</v>
      </c>
      <c r="P493" s="52" t="s">
        <v>448</v>
      </c>
      <c r="Q493" s="70"/>
      <c r="R493" s="42" t="s">
        <v>1085</v>
      </c>
      <c r="S493" s="42" t="s">
        <v>395</v>
      </c>
      <c r="T493" s="42" t="s">
        <v>1084</v>
      </c>
      <c r="U493" s="42" t="s">
        <v>1083</v>
      </c>
      <c r="V493" s="42" t="s">
        <v>1082</v>
      </c>
      <c r="W493" s="42" t="str">
        <f t="shared" si="15"/>
        <v>公民930</v>
      </c>
    </row>
    <row r="494" spans="1:23" ht="24.95" customHeight="1" x14ac:dyDescent="0.15">
      <c r="A494" s="41" t="str">
        <f t="shared" si="14"/>
        <v>017124</v>
      </c>
      <c r="B494" s="62" t="s">
        <v>1087</v>
      </c>
      <c r="C494" s="61" t="s">
        <v>1086</v>
      </c>
      <c r="D494" s="59">
        <v>124</v>
      </c>
      <c r="E494" s="59" t="s">
        <v>400</v>
      </c>
      <c r="F494" s="51" t="s">
        <v>337</v>
      </c>
      <c r="G494" s="58" t="s">
        <v>152</v>
      </c>
      <c r="H494" s="57">
        <v>32</v>
      </c>
      <c r="I494" s="57" t="s">
        <v>189</v>
      </c>
      <c r="J494" s="57" t="s">
        <v>1128</v>
      </c>
      <c r="K494" s="56" t="s">
        <v>1127</v>
      </c>
      <c r="L494" s="54">
        <v>3</v>
      </c>
      <c r="M494" s="55" t="s">
        <v>1126</v>
      </c>
      <c r="N494" s="54">
        <v>26</v>
      </c>
      <c r="O494" s="53" t="s">
        <v>397</v>
      </c>
      <c r="P494" s="52" t="s">
        <v>448</v>
      </c>
      <c r="Q494" s="70"/>
      <c r="R494" s="42" t="s">
        <v>1085</v>
      </c>
      <c r="S494" s="42" t="s">
        <v>395</v>
      </c>
      <c r="T494" s="42" t="s">
        <v>1084</v>
      </c>
      <c r="U494" s="42" t="s">
        <v>1083</v>
      </c>
      <c r="V494" s="42" t="s">
        <v>1082</v>
      </c>
      <c r="W494" s="42" t="str">
        <f t="shared" si="15"/>
        <v>公民930</v>
      </c>
    </row>
    <row r="495" spans="1:23" ht="24.95" customHeight="1" x14ac:dyDescent="0.15">
      <c r="A495" s="41" t="str">
        <f t="shared" si="14"/>
        <v>017125</v>
      </c>
      <c r="B495" s="62" t="s">
        <v>1087</v>
      </c>
      <c r="C495" s="61" t="s">
        <v>1086</v>
      </c>
      <c r="D495" s="59">
        <v>125</v>
      </c>
      <c r="E495" s="59" t="s">
        <v>400</v>
      </c>
      <c r="F495" s="51" t="s">
        <v>337</v>
      </c>
      <c r="G495" s="58" t="s">
        <v>158</v>
      </c>
      <c r="H495" s="57">
        <v>32</v>
      </c>
      <c r="I495" s="57" t="s">
        <v>302</v>
      </c>
      <c r="J495" s="57" t="s">
        <v>967</v>
      </c>
      <c r="K495" s="56" t="s">
        <v>1125</v>
      </c>
      <c r="L495" s="54">
        <v>3</v>
      </c>
      <c r="M495" s="55" t="s">
        <v>399</v>
      </c>
      <c r="N495" s="54">
        <v>22</v>
      </c>
      <c r="O495" s="53" t="s">
        <v>397</v>
      </c>
      <c r="P495" s="52" t="s">
        <v>448</v>
      </c>
      <c r="Q495" s="70"/>
      <c r="R495" s="42" t="s">
        <v>1085</v>
      </c>
      <c r="S495" s="42" t="s">
        <v>395</v>
      </c>
      <c r="T495" s="42" t="s">
        <v>1084</v>
      </c>
      <c r="U495" s="42" t="s">
        <v>1083</v>
      </c>
      <c r="V495" s="42" t="s">
        <v>1082</v>
      </c>
      <c r="W495" s="42" t="str">
        <f t="shared" si="15"/>
        <v>数学731</v>
      </c>
    </row>
    <row r="496" spans="1:23" ht="24.95" customHeight="1" x14ac:dyDescent="0.15">
      <c r="A496" s="41" t="str">
        <f t="shared" si="14"/>
        <v>017126</v>
      </c>
      <c r="B496" s="62" t="s">
        <v>1087</v>
      </c>
      <c r="C496" s="61" t="s">
        <v>1086</v>
      </c>
      <c r="D496" s="59">
        <v>126</v>
      </c>
      <c r="E496" s="59" t="s">
        <v>400</v>
      </c>
      <c r="F496" s="51" t="s">
        <v>337</v>
      </c>
      <c r="G496" s="58" t="s">
        <v>158</v>
      </c>
      <c r="H496" s="57">
        <v>32</v>
      </c>
      <c r="I496" s="57" t="s">
        <v>302</v>
      </c>
      <c r="J496" s="57" t="s">
        <v>967</v>
      </c>
      <c r="K496" s="56" t="s">
        <v>1124</v>
      </c>
      <c r="L496" s="54">
        <v>3</v>
      </c>
      <c r="M496" s="55" t="s">
        <v>451</v>
      </c>
      <c r="N496" s="54">
        <v>26</v>
      </c>
      <c r="O496" s="53" t="s">
        <v>397</v>
      </c>
      <c r="P496" s="52" t="s">
        <v>448</v>
      </c>
      <c r="Q496" s="70"/>
      <c r="R496" s="42" t="s">
        <v>1085</v>
      </c>
      <c r="S496" s="42" t="s">
        <v>395</v>
      </c>
      <c r="T496" s="42" t="s">
        <v>1084</v>
      </c>
      <c r="U496" s="42" t="s">
        <v>1083</v>
      </c>
      <c r="V496" s="42" t="s">
        <v>1082</v>
      </c>
      <c r="W496" s="42" t="str">
        <f t="shared" si="15"/>
        <v>数学731</v>
      </c>
    </row>
    <row r="497" spans="1:23" ht="24.95" customHeight="1" x14ac:dyDescent="0.15">
      <c r="A497" s="41" t="str">
        <f t="shared" si="14"/>
        <v>017127</v>
      </c>
      <c r="B497" s="62" t="s">
        <v>1087</v>
      </c>
      <c r="C497" s="61" t="s">
        <v>1086</v>
      </c>
      <c r="D497" s="59">
        <v>127</v>
      </c>
      <c r="E497" s="59" t="s">
        <v>400</v>
      </c>
      <c r="F497" s="51" t="s">
        <v>337</v>
      </c>
      <c r="G497" s="58" t="s">
        <v>155</v>
      </c>
      <c r="H497" s="57">
        <v>32</v>
      </c>
      <c r="I497" s="57" t="s">
        <v>302</v>
      </c>
      <c r="J497" s="57" t="s">
        <v>963</v>
      </c>
      <c r="K497" s="56" t="s">
        <v>1123</v>
      </c>
      <c r="L497" s="54">
        <v>3</v>
      </c>
      <c r="M497" s="55" t="s">
        <v>399</v>
      </c>
      <c r="N497" s="54">
        <v>22</v>
      </c>
      <c r="O497" s="53" t="s">
        <v>397</v>
      </c>
      <c r="P497" s="52" t="s">
        <v>448</v>
      </c>
      <c r="Q497" s="70"/>
      <c r="R497" s="42" t="s">
        <v>1085</v>
      </c>
      <c r="S497" s="42" t="s">
        <v>395</v>
      </c>
      <c r="T497" s="42" t="s">
        <v>1084</v>
      </c>
      <c r="U497" s="42" t="s">
        <v>1083</v>
      </c>
      <c r="V497" s="42" t="s">
        <v>1082</v>
      </c>
      <c r="W497" s="42" t="str">
        <f t="shared" si="15"/>
        <v>数学831</v>
      </c>
    </row>
    <row r="498" spans="1:23" ht="24.95" customHeight="1" x14ac:dyDescent="0.15">
      <c r="A498" s="41" t="str">
        <f t="shared" si="14"/>
        <v>017128</v>
      </c>
      <c r="B498" s="62" t="s">
        <v>1087</v>
      </c>
      <c r="C498" s="61" t="s">
        <v>1086</v>
      </c>
      <c r="D498" s="59">
        <v>128</v>
      </c>
      <c r="E498" s="59" t="s">
        <v>400</v>
      </c>
      <c r="F498" s="51" t="s">
        <v>337</v>
      </c>
      <c r="G498" s="58" t="s">
        <v>155</v>
      </c>
      <c r="H498" s="57">
        <v>32</v>
      </c>
      <c r="I498" s="57" t="s">
        <v>302</v>
      </c>
      <c r="J498" s="57" t="s">
        <v>963</v>
      </c>
      <c r="K498" s="56" t="s">
        <v>1122</v>
      </c>
      <c r="L498" s="54">
        <v>3</v>
      </c>
      <c r="M498" s="55" t="s">
        <v>451</v>
      </c>
      <c r="N498" s="54">
        <v>26</v>
      </c>
      <c r="O498" s="53" t="s">
        <v>397</v>
      </c>
      <c r="P498" s="52" t="s">
        <v>448</v>
      </c>
      <c r="Q498" s="70"/>
      <c r="R498" s="42" t="s">
        <v>1085</v>
      </c>
      <c r="S498" s="42" t="s">
        <v>395</v>
      </c>
      <c r="T498" s="42" t="s">
        <v>1084</v>
      </c>
      <c r="U498" s="42" t="s">
        <v>1083</v>
      </c>
      <c r="V498" s="42" t="s">
        <v>1082</v>
      </c>
      <c r="W498" s="42" t="str">
        <f t="shared" si="15"/>
        <v>数学831</v>
      </c>
    </row>
    <row r="499" spans="1:23" ht="24.95" customHeight="1" x14ac:dyDescent="0.15">
      <c r="A499" s="41" t="str">
        <f t="shared" si="14"/>
        <v>017129</v>
      </c>
      <c r="B499" s="62" t="s">
        <v>1087</v>
      </c>
      <c r="C499" s="61" t="s">
        <v>1086</v>
      </c>
      <c r="D499" s="59">
        <v>129</v>
      </c>
      <c r="E499" s="59" t="s">
        <v>400</v>
      </c>
      <c r="F499" s="51" t="s">
        <v>337</v>
      </c>
      <c r="G499" s="58" t="s">
        <v>152</v>
      </c>
      <c r="H499" s="57">
        <v>32</v>
      </c>
      <c r="I499" s="57" t="s">
        <v>302</v>
      </c>
      <c r="J499" s="57" t="s">
        <v>959</v>
      </c>
      <c r="K499" s="72" t="s">
        <v>1121</v>
      </c>
      <c r="L499" s="54">
        <v>2</v>
      </c>
      <c r="M499" s="55" t="s">
        <v>399</v>
      </c>
      <c r="N499" s="54">
        <v>22</v>
      </c>
      <c r="O499" s="53" t="s">
        <v>397</v>
      </c>
      <c r="P499" s="52" t="s">
        <v>448</v>
      </c>
      <c r="Q499" s="70"/>
      <c r="R499" s="42" t="s">
        <v>1085</v>
      </c>
      <c r="S499" s="42" t="s">
        <v>395</v>
      </c>
      <c r="T499" s="42" t="s">
        <v>1084</v>
      </c>
      <c r="U499" s="42" t="s">
        <v>1083</v>
      </c>
      <c r="V499" s="42" t="s">
        <v>1082</v>
      </c>
      <c r="W499" s="42" t="str">
        <f t="shared" si="15"/>
        <v>数学931</v>
      </c>
    </row>
    <row r="500" spans="1:23" ht="24.95" customHeight="1" x14ac:dyDescent="0.15">
      <c r="A500" s="41" t="str">
        <f t="shared" si="14"/>
        <v>017130</v>
      </c>
      <c r="B500" s="62" t="s">
        <v>1087</v>
      </c>
      <c r="C500" s="61" t="s">
        <v>1086</v>
      </c>
      <c r="D500" s="59">
        <v>130</v>
      </c>
      <c r="E500" s="59" t="s">
        <v>400</v>
      </c>
      <c r="F500" s="51" t="s">
        <v>337</v>
      </c>
      <c r="G500" s="58" t="s">
        <v>152</v>
      </c>
      <c r="H500" s="57">
        <v>32</v>
      </c>
      <c r="I500" s="57" t="s">
        <v>302</v>
      </c>
      <c r="J500" s="57" t="s">
        <v>959</v>
      </c>
      <c r="K500" s="72" t="s">
        <v>1120</v>
      </c>
      <c r="L500" s="54">
        <v>2</v>
      </c>
      <c r="M500" s="55" t="s">
        <v>451</v>
      </c>
      <c r="N500" s="54">
        <v>26</v>
      </c>
      <c r="O500" s="53" t="s">
        <v>397</v>
      </c>
      <c r="P500" s="52" t="s">
        <v>448</v>
      </c>
      <c r="Q500" s="70"/>
      <c r="R500" s="42" t="s">
        <v>1085</v>
      </c>
      <c r="S500" s="42" t="s">
        <v>395</v>
      </c>
      <c r="T500" s="42" t="s">
        <v>1084</v>
      </c>
      <c r="U500" s="42" t="s">
        <v>1083</v>
      </c>
      <c r="V500" s="42" t="s">
        <v>1082</v>
      </c>
      <c r="W500" s="42" t="str">
        <f t="shared" si="15"/>
        <v>数学931</v>
      </c>
    </row>
    <row r="501" spans="1:23" ht="24.95" customHeight="1" x14ac:dyDescent="0.15">
      <c r="A501" s="41" t="str">
        <f t="shared" si="14"/>
        <v>017131</v>
      </c>
      <c r="B501" s="62" t="s">
        <v>1087</v>
      </c>
      <c r="C501" s="61" t="s">
        <v>1086</v>
      </c>
      <c r="D501" s="59">
        <v>131</v>
      </c>
      <c r="E501" s="59" t="s">
        <v>400</v>
      </c>
      <c r="F501" s="51" t="s">
        <v>337</v>
      </c>
      <c r="G501" s="58" t="s">
        <v>158</v>
      </c>
      <c r="H501" s="57">
        <v>32</v>
      </c>
      <c r="I501" s="57" t="s">
        <v>160</v>
      </c>
      <c r="J501" s="57" t="s">
        <v>967</v>
      </c>
      <c r="K501" s="72" t="s">
        <v>1119</v>
      </c>
      <c r="L501" s="54">
        <v>2</v>
      </c>
      <c r="M501" s="55" t="s">
        <v>399</v>
      </c>
      <c r="N501" s="54">
        <v>22</v>
      </c>
      <c r="O501" s="53" t="s">
        <v>397</v>
      </c>
      <c r="P501" s="52" t="s">
        <v>448</v>
      </c>
      <c r="Q501" s="70"/>
      <c r="R501" s="42" t="s">
        <v>1085</v>
      </c>
      <c r="S501" s="42" t="s">
        <v>395</v>
      </c>
      <c r="T501" s="42" t="s">
        <v>1084</v>
      </c>
      <c r="U501" s="42" t="s">
        <v>1083</v>
      </c>
      <c r="V501" s="42" t="s">
        <v>1082</v>
      </c>
      <c r="W501" s="42" t="str">
        <f t="shared" si="15"/>
        <v>理科731</v>
      </c>
    </row>
    <row r="502" spans="1:23" ht="24.95" customHeight="1" x14ac:dyDescent="0.15">
      <c r="A502" s="41" t="str">
        <f t="shared" si="14"/>
        <v>017132</v>
      </c>
      <c r="B502" s="62" t="s">
        <v>1087</v>
      </c>
      <c r="C502" s="61" t="s">
        <v>1086</v>
      </c>
      <c r="D502" s="59">
        <v>132</v>
      </c>
      <c r="E502" s="59" t="s">
        <v>400</v>
      </c>
      <c r="F502" s="51" t="s">
        <v>337</v>
      </c>
      <c r="G502" s="58" t="s">
        <v>158</v>
      </c>
      <c r="H502" s="57">
        <v>32</v>
      </c>
      <c r="I502" s="57" t="s">
        <v>160</v>
      </c>
      <c r="J502" s="57" t="s">
        <v>967</v>
      </c>
      <c r="K502" s="72" t="s">
        <v>1118</v>
      </c>
      <c r="L502" s="54">
        <v>2</v>
      </c>
      <c r="M502" s="55" t="s">
        <v>451</v>
      </c>
      <c r="N502" s="54">
        <v>26</v>
      </c>
      <c r="O502" s="53" t="s">
        <v>397</v>
      </c>
      <c r="P502" s="52" t="s">
        <v>448</v>
      </c>
      <c r="Q502" s="70"/>
      <c r="R502" s="42" t="s">
        <v>1085</v>
      </c>
      <c r="S502" s="42" t="s">
        <v>395</v>
      </c>
      <c r="T502" s="42" t="s">
        <v>1084</v>
      </c>
      <c r="U502" s="42" t="s">
        <v>1083</v>
      </c>
      <c r="V502" s="42" t="s">
        <v>1082</v>
      </c>
      <c r="W502" s="42" t="str">
        <f t="shared" si="15"/>
        <v>理科731</v>
      </c>
    </row>
    <row r="503" spans="1:23" ht="24.95" customHeight="1" x14ac:dyDescent="0.15">
      <c r="A503" s="41" t="str">
        <f t="shared" si="14"/>
        <v>017133</v>
      </c>
      <c r="B503" s="62" t="s">
        <v>1087</v>
      </c>
      <c r="C503" s="61" t="s">
        <v>1086</v>
      </c>
      <c r="D503" s="59">
        <v>133</v>
      </c>
      <c r="E503" s="59" t="s">
        <v>400</v>
      </c>
      <c r="F503" s="51" t="s">
        <v>337</v>
      </c>
      <c r="G503" s="58" t="s">
        <v>155</v>
      </c>
      <c r="H503" s="57">
        <v>32</v>
      </c>
      <c r="I503" s="57" t="s">
        <v>160</v>
      </c>
      <c r="J503" s="57" t="s">
        <v>963</v>
      </c>
      <c r="K503" s="72" t="s">
        <v>1117</v>
      </c>
      <c r="L503" s="54">
        <v>2</v>
      </c>
      <c r="M503" s="55" t="s">
        <v>399</v>
      </c>
      <c r="N503" s="54">
        <v>22</v>
      </c>
      <c r="O503" s="53" t="s">
        <v>397</v>
      </c>
      <c r="P503" s="52" t="s">
        <v>448</v>
      </c>
      <c r="Q503" s="70"/>
      <c r="R503" s="42" t="s">
        <v>1085</v>
      </c>
      <c r="S503" s="42" t="s">
        <v>395</v>
      </c>
      <c r="T503" s="42" t="s">
        <v>1084</v>
      </c>
      <c r="U503" s="42" t="s">
        <v>1083</v>
      </c>
      <c r="V503" s="42" t="s">
        <v>1082</v>
      </c>
      <c r="W503" s="42" t="str">
        <f t="shared" si="15"/>
        <v>理科831</v>
      </c>
    </row>
    <row r="504" spans="1:23" ht="24.95" customHeight="1" x14ac:dyDescent="0.15">
      <c r="A504" s="41" t="str">
        <f t="shared" si="14"/>
        <v>017134</v>
      </c>
      <c r="B504" s="62" t="s">
        <v>1087</v>
      </c>
      <c r="C504" s="61" t="s">
        <v>1086</v>
      </c>
      <c r="D504" s="59">
        <v>134</v>
      </c>
      <c r="E504" s="59" t="s">
        <v>400</v>
      </c>
      <c r="F504" s="51" t="s">
        <v>337</v>
      </c>
      <c r="G504" s="58" t="s">
        <v>155</v>
      </c>
      <c r="H504" s="57">
        <v>32</v>
      </c>
      <c r="I504" s="57" t="s">
        <v>160</v>
      </c>
      <c r="J504" s="57" t="s">
        <v>963</v>
      </c>
      <c r="K504" s="72" t="s">
        <v>1116</v>
      </c>
      <c r="L504" s="54">
        <v>2</v>
      </c>
      <c r="M504" s="55" t="s">
        <v>451</v>
      </c>
      <c r="N504" s="54">
        <v>26</v>
      </c>
      <c r="O504" s="53" t="s">
        <v>397</v>
      </c>
      <c r="P504" s="52" t="s">
        <v>448</v>
      </c>
      <c r="Q504" s="70"/>
      <c r="R504" s="42" t="s">
        <v>1085</v>
      </c>
      <c r="S504" s="42" t="s">
        <v>395</v>
      </c>
      <c r="T504" s="42" t="s">
        <v>1084</v>
      </c>
      <c r="U504" s="42" t="s">
        <v>1083</v>
      </c>
      <c r="V504" s="42" t="s">
        <v>1082</v>
      </c>
      <c r="W504" s="42" t="str">
        <f t="shared" si="15"/>
        <v>理科831</v>
      </c>
    </row>
    <row r="505" spans="1:23" ht="24.95" customHeight="1" x14ac:dyDescent="0.15">
      <c r="A505" s="41" t="str">
        <f t="shared" si="14"/>
        <v>017135</v>
      </c>
      <c r="B505" s="62" t="s">
        <v>1087</v>
      </c>
      <c r="C505" s="61" t="s">
        <v>1086</v>
      </c>
      <c r="D505" s="59">
        <v>135</v>
      </c>
      <c r="E505" s="59" t="s">
        <v>400</v>
      </c>
      <c r="F505" s="51" t="s">
        <v>337</v>
      </c>
      <c r="G505" s="58" t="s">
        <v>152</v>
      </c>
      <c r="H505" s="57">
        <v>32</v>
      </c>
      <c r="I505" s="57" t="s">
        <v>160</v>
      </c>
      <c r="J505" s="57" t="s">
        <v>959</v>
      </c>
      <c r="K505" s="56" t="s">
        <v>1115</v>
      </c>
      <c r="L505" s="54">
        <v>2</v>
      </c>
      <c r="M505" s="55" t="s">
        <v>399</v>
      </c>
      <c r="N505" s="54">
        <v>22</v>
      </c>
      <c r="O505" s="53" t="s">
        <v>397</v>
      </c>
      <c r="P505" s="52" t="s">
        <v>448</v>
      </c>
      <c r="Q505" s="70"/>
      <c r="R505" s="42" t="s">
        <v>1085</v>
      </c>
      <c r="S505" s="42" t="s">
        <v>395</v>
      </c>
      <c r="T505" s="42" t="s">
        <v>1084</v>
      </c>
      <c r="U505" s="42" t="s">
        <v>1083</v>
      </c>
      <c r="V505" s="42" t="s">
        <v>1082</v>
      </c>
      <c r="W505" s="42" t="str">
        <f t="shared" si="15"/>
        <v>理科931</v>
      </c>
    </row>
    <row r="506" spans="1:23" ht="24.95" customHeight="1" x14ac:dyDescent="0.15">
      <c r="A506" s="41" t="str">
        <f t="shared" si="14"/>
        <v>017136</v>
      </c>
      <c r="B506" s="62" t="s">
        <v>1087</v>
      </c>
      <c r="C506" s="61" t="s">
        <v>1086</v>
      </c>
      <c r="D506" s="59">
        <v>136</v>
      </c>
      <c r="E506" s="59" t="s">
        <v>400</v>
      </c>
      <c r="F506" s="51" t="s">
        <v>337</v>
      </c>
      <c r="G506" s="58" t="s">
        <v>152</v>
      </c>
      <c r="H506" s="57">
        <v>32</v>
      </c>
      <c r="I506" s="57" t="s">
        <v>160</v>
      </c>
      <c r="J506" s="57" t="s">
        <v>959</v>
      </c>
      <c r="K506" s="56" t="s">
        <v>1114</v>
      </c>
      <c r="L506" s="54">
        <v>2</v>
      </c>
      <c r="M506" s="55" t="s">
        <v>451</v>
      </c>
      <c r="N506" s="54">
        <v>26</v>
      </c>
      <c r="O506" s="53" t="s">
        <v>397</v>
      </c>
      <c r="P506" s="52" t="s">
        <v>448</v>
      </c>
      <c r="Q506" s="70"/>
      <c r="R506" s="42" t="s">
        <v>1085</v>
      </c>
      <c r="S506" s="42" t="s">
        <v>395</v>
      </c>
      <c r="T506" s="42" t="s">
        <v>1084</v>
      </c>
      <c r="U506" s="42" t="s">
        <v>1083</v>
      </c>
      <c r="V506" s="42" t="s">
        <v>1082</v>
      </c>
      <c r="W506" s="42" t="str">
        <f t="shared" si="15"/>
        <v>理科931</v>
      </c>
    </row>
    <row r="507" spans="1:23" ht="24.95" customHeight="1" x14ac:dyDescent="0.15">
      <c r="A507" s="41" t="str">
        <f t="shared" si="14"/>
        <v>017137</v>
      </c>
      <c r="B507" s="62" t="s">
        <v>1087</v>
      </c>
      <c r="C507" s="61" t="s">
        <v>1086</v>
      </c>
      <c r="D507" s="59">
        <v>137</v>
      </c>
      <c r="E507" s="59" t="s">
        <v>400</v>
      </c>
      <c r="F507" s="51" t="s">
        <v>337</v>
      </c>
      <c r="G507" s="58" t="s">
        <v>158</v>
      </c>
      <c r="H507" s="57">
        <v>32</v>
      </c>
      <c r="I507" s="57" t="s">
        <v>1052</v>
      </c>
      <c r="J507" s="57" t="s">
        <v>1112</v>
      </c>
      <c r="K507" s="72" t="s">
        <v>1113</v>
      </c>
      <c r="L507" s="54">
        <v>1</v>
      </c>
      <c r="M507" s="55" t="s">
        <v>1103</v>
      </c>
      <c r="N507" s="54">
        <v>22</v>
      </c>
      <c r="O507" s="53" t="s">
        <v>397</v>
      </c>
      <c r="P507" s="52" t="s">
        <v>418</v>
      </c>
      <c r="Q507" s="70"/>
      <c r="R507" s="42" t="s">
        <v>1085</v>
      </c>
      <c r="S507" s="42" t="s">
        <v>395</v>
      </c>
      <c r="T507" s="42" t="s">
        <v>1084</v>
      </c>
      <c r="U507" s="42" t="s">
        <v>1083</v>
      </c>
      <c r="V507" s="42" t="s">
        <v>1082</v>
      </c>
      <c r="W507" s="42" t="str">
        <f t="shared" si="15"/>
        <v>音楽725</v>
      </c>
    </row>
    <row r="508" spans="1:23" ht="24.95" customHeight="1" x14ac:dyDescent="0.15">
      <c r="A508" s="41" t="str">
        <f t="shared" si="14"/>
        <v>017138</v>
      </c>
      <c r="B508" s="62" t="s">
        <v>1087</v>
      </c>
      <c r="C508" s="61" t="s">
        <v>1086</v>
      </c>
      <c r="D508" s="59">
        <v>138</v>
      </c>
      <c r="E508" s="59" t="s">
        <v>400</v>
      </c>
      <c r="F508" s="51" t="s">
        <v>337</v>
      </c>
      <c r="G508" s="58" t="s">
        <v>158</v>
      </c>
      <c r="H508" s="57">
        <v>32</v>
      </c>
      <c r="I508" s="57" t="s">
        <v>1052</v>
      </c>
      <c r="J508" s="57" t="s">
        <v>1112</v>
      </c>
      <c r="K508" s="72" t="s">
        <v>1111</v>
      </c>
      <c r="L508" s="54">
        <v>1</v>
      </c>
      <c r="M508" s="55" t="s">
        <v>1100</v>
      </c>
      <c r="N508" s="54">
        <v>26</v>
      </c>
      <c r="O508" s="53" t="s">
        <v>397</v>
      </c>
      <c r="P508" s="52" t="s">
        <v>418</v>
      </c>
      <c r="Q508" s="70"/>
      <c r="R508" s="42" t="s">
        <v>1085</v>
      </c>
      <c r="S508" s="42" t="s">
        <v>395</v>
      </c>
      <c r="T508" s="42" t="s">
        <v>1084</v>
      </c>
      <c r="U508" s="42" t="s">
        <v>1083</v>
      </c>
      <c r="V508" s="42" t="s">
        <v>1082</v>
      </c>
      <c r="W508" s="42" t="str">
        <f t="shared" si="15"/>
        <v>音楽725</v>
      </c>
    </row>
    <row r="509" spans="1:23" ht="24.95" customHeight="1" x14ac:dyDescent="0.15">
      <c r="A509" s="41" t="str">
        <f t="shared" si="14"/>
        <v>017139</v>
      </c>
      <c r="B509" s="62" t="s">
        <v>1087</v>
      </c>
      <c r="C509" s="61" t="s">
        <v>1086</v>
      </c>
      <c r="D509" s="59">
        <v>139</v>
      </c>
      <c r="E509" s="59" t="s">
        <v>400</v>
      </c>
      <c r="F509" s="51" t="s">
        <v>337</v>
      </c>
      <c r="G509" s="58" t="s">
        <v>592</v>
      </c>
      <c r="H509" s="57">
        <v>32</v>
      </c>
      <c r="I509" s="57" t="s">
        <v>1052</v>
      </c>
      <c r="J509" s="57" t="s">
        <v>1109</v>
      </c>
      <c r="K509" s="72" t="s">
        <v>1110</v>
      </c>
      <c r="L509" s="54">
        <v>1</v>
      </c>
      <c r="M509" s="55" t="s">
        <v>1103</v>
      </c>
      <c r="N509" s="54">
        <v>22</v>
      </c>
      <c r="O509" s="53" t="s">
        <v>397</v>
      </c>
      <c r="P509" s="52" t="s">
        <v>418</v>
      </c>
      <c r="Q509" s="70"/>
      <c r="R509" s="42" t="s">
        <v>1085</v>
      </c>
      <c r="S509" s="42" t="s">
        <v>395</v>
      </c>
      <c r="T509" s="42" t="s">
        <v>1084</v>
      </c>
      <c r="U509" s="42" t="s">
        <v>1083</v>
      </c>
      <c r="V509" s="42" t="s">
        <v>1082</v>
      </c>
      <c r="W509" s="42" t="str">
        <f t="shared" si="15"/>
        <v>音楽825</v>
      </c>
    </row>
    <row r="510" spans="1:23" ht="24.95" customHeight="1" x14ac:dyDescent="0.15">
      <c r="A510" s="41" t="str">
        <f t="shared" si="14"/>
        <v>017140</v>
      </c>
      <c r="B510" s="62" t="s">
        <v>1087</v>
      </c>
      <c r="C510" s="61" t="s">
        <v>1086</v>
      </c>
      <c r="D510" s="59">
        <v>140</v>
      </c>
      <c r="E510" s="59" t="s">
        <v>400</v>
      </c>
      <c r="F510" s="51" t="s">
        <v>337</v>
      </c>
      <c r="G510" s="58" t="s">
        <v>592</v>
      </c>
      <c r="H510" s="57">
        <v>32</v>
      </c>
      <c r="I510" s="57" t="s">
        <v>1052</v>
      </c>
      <c r="J510" s="57" t="s">
        <v>1109</v>
      </c>
      <c r="K510" s="72" t="s">
        <v>1108</v>
      </c>
      <c r="L510" s="54">
        <v>1</v>
      </c>
      <c r="M510" s="55" t="s">
        <v>1100</v>
      </c>
      <c r="N510" s="54">
        <v>26</v>
      </c>
      <c r="O510" s="53" t="s">
        <v>397</v>
      </c>
      <c r="P510" s="52" t="s">
        <v>418</v>
      </c>
      <c r="Q510" s="70"/>
      <c r="R510" s="42" t="s">
        <v>1085</v>
      </c>
      <c r="S510" s="42" t="s">
        <v>395</v>
      </c>
      <c r="T510" s="42" t="s">
        <v>1084</v>
      </c>
      <c r="U510" s="42" t="s">
        <v>1083</v>
      </c>
      <c r="V510" s="42" t="s">
        <v>1082</v>
      </c>
      <c r="W510" s="42" t="str">
        <f t="shared" si="15"/>
        <v>音楽825</v>
      </c>
    </row>
    <row r="511" spans="1:23" ht="24.95" customHeight="1" x14ac:dyDescent="0.15">
      <c r="A511" s="41" t="str">
        <f t="shared" si="14"/>
        <v>017141</v>
      </c>
      <c r="B511" s="62" t="s">
        <v>1087</v>
      </c>
      <c r="C511" s="61" t="s">
        <v>1086</v>
      </c>
      <c r="D511" s="59">
        <v>141</v>
      </c>
      <c r="E511" s="59" t="s">
        <v>400</v>
      </c>
      <c r="F511" s="51" t="s">
        <v>337</v>
      </c>
      <c r="G511" s="58" t="s">
        <v>592</v>
      </c>
      <c r="H511" s="57">
        <v>32</v>
      </c>
      <c r="I511" s="57" t="s">
        <v>1052</v>
      </c>
      <c r="J511" s="57" t="s">
        <v>1106</v>
      </c>
      <c r="K511" s="72" t="s">
        <v>1107</v>
      </c>
      <c r="L511" s="54">
        <v>1</v>
      </c>
      <c r="M511" s="55" t="s">
        <v>1103</v>
      </c>
      <c r="N511" s="54">
        <v>22</v>
      </c>
      <c r="O511" s="53" t="s">
        <v>397</v>
      </c>
      <c r="P511" s="52" t="s">
        <v>418</v>
      </c>
      <c r="Q511" s="70"/>
      <c r="R511" s="42" t="s">
        <v>1085</v>
      </c>
      <c r="S511" s="42" t="s">
        <v>395</v>
      </c>
      <c r="T511" s="42" t="s">
        <v>1084</v>
      </c>
      <c r="U511" s="42" t="s">
        <v>1083</v>
      </c>
      <c r="V511" s="42" t="s">
        <v>1082</v>
      </c>
      <c r="W511" s="42" t="str">
        <f t="shared" si="15"/>
        <v>音楽826</v>
      </c>
    </row>
    <row r="512" spans="1:23" ht="24.95" customHeight="1" x14ac:dyDescent="0.15">
      <c r="A512" s="41" t="str">
        <f t="shared" si="14"/>
        <v>017142</v>
      </c>
      <c r="B512" s="62" t="s">
        <v>1087</v>
      </c>
      <c r="C512" s="61" t="s">
        <v>1086</v>
      </c>
      <c r="D512" s="59">
        <v>142</v>
      </c>
      <c r="E512" s="59" t="s">
        <v>400</v>
      </c>
      <c r="F512" s="51" t="s">
        <v>337</v>
      </c>
      <c r="G512" s="58" t="s">
        <v>592</v>
      </c>
      <c r="H512" s="57">
        <v>32</v>
      </c>
      <c r="I512" s="57" t="s">
        <v>1052</v>
      </c>
      <c r="J512" s="57" t="s">
        <v>1106</v>
      </c>
      <c r="K512" s="72" t="s">
        <v>1105</v>
      </c>
      <c r="L512" s="54">
        <v>1</v>
      </c>
      <c r="M512" s="55" t="s">
        <v>1100</v>
      </c>
      <c r="N512" s="54">
        <v>26</v>
      </c>
      <c r="O512" s="53" t="s">
        <v>397</v>
      </c>
      <c r="P512" s="52" t="s">
        <v>418</v>
      </c>
      <c r="Q512" s="70"/>
      <c r="R512" s="42" t="s">
        <v>1085</v>
      </c>
      <c r="S512" s="42" t="s">
        <v>395</v>
      </c>
      <c r="T512" s="42" t="s">
        <v>1084</v>
      </c>
      <c r="U512" s="42" t="s">
        <v>1083</v>
      </c>
      <c r="V512" s="42" t="s">
        <v>1082</v>
      </c>
      <c r="W512" s="42" t="str">
        <f t="shared" si="15"/>
        <v>音楽826</v>
      </c>
    </row>
    <row r="513" spans="1:23" ht="24.95" customHeight="1" x14ac:dyDescent="0.15">
      <c r="A513" s="41" t="str">
        <f t="shared" si="14"/>
        <v>017143</v>
      </c>
      <c r="B513" s="62" t="s">
        <v>1087</v>
      </c>
      <c r="C513" s="61" t="s">
        <v>1086</v>
      </c>
      <c r="D513" s="59">
        <v>143</v>
      </c>
      <c r="E513" s="59" t="s">
        <v>400</v>
      </c>
      <c r="F513" s="51" t="s">
        <v>337</v>
      </c>
      <c r="G513" s="58" t="s">
        <v>287</v>
      </c>
      <c r="H513" s="57">
        <v>32</v>
      </c>
      <c r="I513" s="57" t="s">
        <v>1048</v>
      </c>
      <c r="J513" s="57" t="s">
        <v>1102</v>
      </c>
      <c r="K513" s="72" t="s">
        <v>1104</v>
      </c>
      <c r="L513" s="54">
        <v>1</v>
      </c>
      <c r="M513" s="55" t="s">
        <v>1103</v>
      </c>
      <c r="N513" s="54">
        <v>22</v>
      </c>
      <c r="O513" s="53" t="s">
        <v>397</v>
      </c>
      <c r="P513" s="52" t="s">
        <v>448</v>
      </c>
      <c r="Q513" s="70"/>
      <c r="R513" s="42" t="s">
        <v>1085</v>
      </c>
      <c r="S513" s="42" t="s">
        <v>395</v>
      </c>
      <c r="T513" s="42" t="s">
        <v>1084</v>
      </c>
      <c r="U513" s="42" t="s">
        <v>1083</v>
      </c>
      <c r="V513" s="42" t="s">
        <v>1082</v>
      </c>
      <c r="W513" s="42" t="str">
        <f t="shared" si="15"/>
        <v>器楽773</v>
      </c>
    </row>
    <row r="514" spans="1:23" ht="24.95" customHeight="1" x14ac:dyDescent="0.15">
      <c r="A514" s="41" t="str">
        <f t="shared" si="14"/>
        <v>017144</v>
      </c>
      <c r="B514" s="62" t="s">
        <v>1087</v>
      </c>
      <c r="C514" s="61" t="s">
        <v>1086</v>
      </c>
      <c r="D514" s="59">
        <v>144</v>
      </c>
      <c r="E514" s="59" t="s">
        <v>400</v>
      </c>
      <c r="F514" s="51" t="s">
        <v>337</v>
      </c>
      <c r="G514" s="58" t="s">
        <v>287</v>
      </c>
      <c r="H514" s="57">
        <v>32</v>
      </c>
      <c r="I514" s="57" t="s">
        <v>1048</v>
      </c>
      <c r="J514" s="57" t="s">
        <v>1102</v>
      </c>
      <c r="K514" s="72" t="s">
        <v>1101</v>
      </c>
      <c r="L514" s="54">
        <v>1</v>
      </c>
      <c r="M514" s="55" t="s">
        <v>1100</v>
      </c>
      <c r="N514" s="54">
        <v>26</v>
      </c>
      <c r="O514" s="53" t="s">
        <v>397</v>
      </c>
      <c r="P514" s="52" t="s">
        <v>448</v>
      </c>
      <c r="Q514" s="70"/>
      <c r="R514" s="42" t="s">
        <v>1085</v>
      </c>
      <c r="S514" s="42" t="s">
        <v>395</v>
      </c>
      <c r="T514" s="42" t="s">
        <v>1084</v>
      </c>
      <c r="U514" s="42" t="s">
        <v>1083</v>
      </c>
      <c r="V514" s="42" t="s">
        <v>1082</v>
      </c>
      <c r="W514" s="42" t="str">
        <f t="shared" si="15"/>
        <v>器楽773</v>
      </c>
    </row>
    <row r="515" spans="1:23" ht="24.95" customHeight="1" x14ac:dyDescent="0.15">
      <c r="A515" s="41" t="str">
        <f t="shared" ref="A515:A574" si="16">CONCATENATE(TEXT(C515,"000"),(TEXT(D515,"000")))</f>
        <v>017145</v>
      </c>
      <c r="B515" s="62" t="s">
        <v>1087</v>
      </c>
      <c r="C515" s="61" t="s">
        <v>1086</v>
      </c>
      <c r="D515" s="59">
        <v>145</v>
      </c>
      <c r="E515" s="59" t="s">
        <v>400</v>
      </c>
      <c r="F515" s="51" t="s">
        <v>337</v>
      </c>
      <c r="G515" s="58" t="s">
        <v>158</v>
      </c>
      <c r="H515" s="57">
        <v>32</v>
      </c>
      <c r="I515" s="57" t="s">
        <v>135</v>
      </c>
      <c r="J515" s="57" t="s">
        <v>967</v>
      </c>
      <c r="K515" s="72" t="s">
        <v>1099</v>
      </c>
      <c r="L515" s="54">
        <v>2</v>
      </c>
      <c r="M515" s="55" t="s">
        <v>399</v>
      </c>
      <c r="N515" s="54">
        <v>22</v>
      </c>
      <c r="O515" s="53" t="s">
        <v>397</v>
      </c>
      <c r="P515" s="52" t="s">
        <v>407</v>
      </c>
      <c r="Q515" s="70" t="s">
        <v>1096</v>
      </c>
      <c r="R515" s="42" t="s">
        <v>1085</v>
      </c>
      <c r="S515" s="42" t="s">
        <v>395</v>
      </c>
      <c r="T515" s="42" t="s">
        <v>1084</v>
      </c>
      <c r="U515" s="42" t="s">
        <v>1083</v>
      </c>
      <c r="V515" s="42" t="s">
        <v>1082</v>
      </c>
      <c r="W515" s="42" t="str">
        <f t="shared" ref="W515:W574" si="17">CONCATENATE(I515,J515)</f>
        <v>英語731</v>
      </c>
    </row>
    <row r="516" spans="1:23" ht="24.95" customHeight="1" x14ac:dyDescent="0.15">
      <c r="A516" s="41" t="str">
        <f t="shared" si="16"/>
        <v>017146</v>
      </c>
      <c r="B516" s="62" t="s">
        <v>1087</v>
      </c>
      <c r="C516" s="61" t="s">
        <v>1086</v>
      </c>
      <c r="D516" s="59">
        <v>146</v>
      </c>
      <c r="E516" s="59" t="s">
        <v>400</v>
      </c>
      <c r="F516" s="51" t="s">
        <v>337</v>
      </c>
      <c r="G516" s="58" t="s">
        <v>158</v>
      </c>
      <c r="H516" s="57">
        <v>32</v>
      </c>
      <c r="I516" s="57" t="s">
        <v>135</v>
      </c>
      <c r="J516" s="57" t="s">
        <v>967</v>
      </c>
      <c r="K516" s="72" t="s">
        <v>1098</v>
      </c>
      <c r="L516" s="54">
        <v>2</v>
      </c>
      <c r="M516" s="55" t="s">
        <v>451</v>
      </c>
      <c r="N516" s="54">
        <v>26</v>
      </c>
      <c r="O516" s="53" t="s">
        <v>397</v>
      </c>
      <c r="P516" s="52" t="s">
        <v>407</v>
      </c>
      <c r="Q516" s="70" t="s">
        <v>1097</v>
      </c>
      <c r="R516" s="42" t="s">
        <v>1085</v>
      </c>
      <c r="S516" s="42" t="s">
        <v>395</v>
      </c>
      <c r="T516" s="42" t="s">
        <v>1084</v>
      </c>
      <c r="U516" s="42" t="s">
        <v>1083</v>
      </c>
      <c r="V516" s="42" t="s">
        <v>1082</v>
      </c>
      <c r="W516" s="42" t="str">
        <f t="shared" si="17"/>
        <v>英語731</v>
      </c>
    </row>
    <row r="517" spans="1:23" ht="24.95" customHeight="1" x14ac:dyDescent="0.15">
      <c r="A517" s="41" t="str">
        <f t="shared" si="16"/>
        <v>017147</v>
      </c>
      <c r="B517" s="62" t="s">
        <v>1087</v>
      </c>
      <c r="C517" s="61" t="s">
        <v>1086</v>
      </c>
      <c r="D517" s="59">
        <v>147</v>
      </c>
      <c r="E517" s="59" t="s">
        <v>400</v>
      </c>
      <c r="F517" s="51" t="s">
        <v>337</v>
      </c>
      <c r="G517" s="58" t="s">
        <v>158</v>
      </c>
      <c r="H517" s="57">
        <v>32</v>
      </c>
      <c r="I517" s="57" t="s">
        <v>135</v>
      </c>
      <c r="J517" s="57" t="s">
        <v>846</v>
      </c>
      <c r="K517" s="72" t="s">
        <v>1721</v>
      </c>
      <c r="L517" s="54">
        <v>1</v>
      </c>
      <c r="M517" s="55" t="s">
        <v>399</v>
      </c>
      <c r="N517" s="54">
        <v>22</v>
      </c>
      <c r="O517" s="53" t="s">
        <v>397</v>
      </c>
      <c r="P517" s="52" t="s">
        <v>407</v>
      </c>
      <c r="Q517" s="70" t="s">
        <v>1096</v>
      </c>
      <c r="R517" s="42" t="s">
        <v>1085</v>
      </c>
      <c r="S517" s="42" t="s">
        <v>395</v>
      </c>
      <c r="T517" s="42" t="s">
        <v>1084</v>
      </c>
      <c r="U517" s="42" t="s">
        <v>1083</v>
      </c>
      <c r="V517" s="42" t="s">
        <v>1082</v>
      </c>
      <c r="W517" s="42" t="str">
        <f t="shared" si="17"/>
        <v>英語732</v>
      </c>
    </row>
    <row r="518" spans="1:23" ht="24.95" customHeight="1" x14ac:dyDescent="0.15">
      <c r="A518" s="41" t="str">
        <f t="shared" si="16"/>
        <v>017148</v>
      </c>
      <c r="B518" s="62" t="s">
        <v>1087</v>
      </c>
      <c r="C518" s="61" t="s">
        <v>1086</v>
      </c>
      <c r="D518" s="59">
        <v>148</v>
      </c>
      <c r="E518" s="59" t="s">
        <v>400</v>
      </c>
      <c r="F518" s="51" t="s">
        <v>337</v>
      </c>
      <c r="G518" s="58" t="s">
        <v>158</v>
      </c>
      <c r="H518" s="57">
        <v>32</v>
      </c>
      <c r="I518" s="57" t="s">
        <v>135</v>
      </c>
      <c r="J518" s="57" t="s">
        <v>846</v>
      </c>
      <c r="K518" s="72" t="s">
        <v>1722</v>
      </c>
      <c r="L518" s="54">
        <v>1</v>
      </c>
      <c r="M518" s="55" t="s">
        <v>451</v>
      </c>
      <c r="N518" s="54">
        <v>26</v>
      </c>
      <c r="O518" s="53" t="s">
        <v>397</v>
      </c>
      <c r="P518" s="52" t="s">
        <v>407</v>
      </c>
      <c r="Q518" s="70" t="s">
        <v>1097</v>
      </c>
      <c r="R518" s="42" t="s">
        <v>1085</v>
      </c>
      <c r="S518" s="42" t="s">
        <v>395</v>
      </c>
      <c r="T518" s="42" t="s">
        <v>1084</v>
      </c>
      <c r="U518" s="42" t="s">
        <v>1083</v>
      </c>
      <c r="V518" s="42" t="s">
        <v>1082</v>
      </c>
      <c r="W518" s="42" t="str">
        <f t="shared" si="17"/>
        <v>英語732</v>
      </c>
    </row>
    <row r="519" spans="1:23" ht="24.95" customHeight="1" x14ac:dyDescent="0.15">
      <c r="A519" s="41" t="str">
        <f t="shared" si="16"/>
        <v>017149</v>
      </c>
      <c r="B519" s="62" t="s">
        <v>1087</v>
      </c>
      <c r="C519" s="61" t="s">
        <v>1086</v>
      </c>
      <c r="D519" s="59">
        <v>149</v>
      </c>
      <c r="E519" s="59" t="s">
        <v>400</v>
      </c>
      <c r="F519" s="51" t="s">
        <v>337</v>
      </c>
      <c r="G519" s="58" t="s">
        <v>155</v>
      </c>
      <c r="H519" s="57">
        <v>32</v>
      </c>
      <c r="I519" s="57" t="s">
        <v>135</v>
      </c>
      <c r="J519" s="57" t="s">
        <v>963</v>
      </c>
      <c r="K519" s="72" t="s">
        <v>1723</v>
      </c>
      <c r="L519" s="54">
        <v>2</v>
      </c>
      <c r="M519" s="55" t="s">
        <v>399</v>
      </c>
      <c r="N519" s="54">
        <v>22</v>
      </c>
      <c r="O519" s="53" t="s">
        <v>397</v>
      </c>
      <c r="P519" s="52" t="s">
        <v>407</v>
      </c>
      <c r="Q519" s="70" t="s">
        <v>1095</v>
      </c>
      <c r="R519" s="42" t="s">
        <v>1085</v>
      </c>
      <c r="S519" s="42" t="s">
        <v>395</v>
      </c>
      <c r="T519" s="42" t="s">
        <v>1084</v>
      </c>
      <c r="U519" s="42" t="s">
        <v>1083</v>
      </c>
      <c r="V519" s="42" t="s">
        <v>1082</v>
      </c>
      <c r="W519" s="42" t="str">
        <f t="shared" si="17"/>
        <v>英語831</v>
      </c>
    </row>
    <row r="520" spans="1:23" ht="24.95" customHeight="1" x14ac:dyDescent="0.15">
      <c r="A520" s="41" t="str">
        <f t="shared" si="16"/>
        <v>017150</v>
      </c>
      <c r="B520" s="62" t="s">
        <v>1087</v>
      </c>
      <c r="C520" s="61" t="s">
        <v>1086</v>
      </c>
      <c r="D520" s="59">
        <v>150</v>
      </c>
      <c r="E520" s="59" t="s">
        <v>400</v>
      </c>
      <c r="F520" s="51" t="s">
        <v>337</v>
      </c>
      <c r="G520" s="58" t="s">
        <v>155</v>
      </c>
      <c r="H520" s="57">
        <v>32</v>
      </c>
      <c r="I520" s="57" t="s">
        <v>135</v>
      </c>
      <c r="J520" s="57" t="s">
        <v>963</v>
      </c>
      <c r="K520" s="72" t="s">
        <v>1094</v>
      </c>
      <c r="L520" s="54">
        <v>2</v>
      </c>
      <c r="M520" s="55" t="s">
        <v>451</v>
      </c>
      <c r="N520" s="54">
        <v>26</v>
      </c>
      <c r="O520" s="53" t="s">
        <v>397</v>
      </c>
      <c r="P520" s="52" t="s">
        <v>407</v>
      </c>
      <c r="Q520" s="70" t="s">
        <v>1724</v>
      </c>
      <c r="R520" s="42" t="s">
        <v>1085</v>
      </c>
      <c r="S520" s="42" t="s">
        <v>395</v>
      </c>
      <c r="T520" s="42" t="s">
        <v>1084</v>
      </c>
      <c r="U520" s="42" t="s">
        <v>1083</v>
      </c>
      <c r="V520" s="42" t="s">
        <v>1082</v>
      </c>
      <c r="W520" s="42" t="str">
        <f t="shared" si="17"/>
        <v>英語831</v>
      </c>
    </row>
    <row r="521" spans="1:23" ht="24.95" customHeight="1" x14ac:dyDescent="0.15">
      <c r="A521" s="41" t="str">
        <f t="shared" si="16"/>
        <v>017151</v>
      </c>
      <c r="B521" s="62" t="s">
        <v>1087</v>
      </c>
      <c r="C521" s="61" t="s">
        <v>1086</v>
      </c>
      <c r="D521" s="59">
        <v>151</v>
      </c>
      <c r="E521" s="59" t="s">
        <v>400</v>
      </c>
      <c r="F521" s="51" t="s">
        <v>337</v>
      </c>
      <c r="G521" s="58" t="s">
        <v>155</v>
      </c>
      <c r="H521" s="57">
        <v>32</v>
      </c>
      <c r="I521" s="57" t="s">
        <v>135</v>
      </c>
      <c r="J521" s="57" t="s">
        <v>841</v>
      </c>
      <c r="K521" s="72" t="s">
        <v>1093</v>
      </c>
      <c r="L521" s="54">
        <v>1</v>
      </c>
      <c r="M521" s="55" t="s">
        <v>399</v>
      </c>
      <c r="N521" s="54">
        <v>22</v>
      </c>
      <c r="O521" s="53" t="s">
        <v>397</v>
      </c>
      <c r="P521" s="52" t="s">
        <v>407</v>
      </c>
      <c r="Q521" s="70" t="s">
        <v>1092</v>
      </c>
      <c r="R521" s="42" t="s">
        <v>1085</v>
      </c>
      <c r="S521" s="42" t="s">
        <v>395</v>
      </c>
      <c r="T521" s="42" t="s">
        <v>1084</v>
      </c>
      <c r="U521" s="42" t="s">
        <v>1083</v>
      </c>
      <c r="V521" s="42" t="s">
        <v>1082</v>
      </c>
      <c r="W521" s="42" t="str">
        <f t="shared" si="17"/>
        <v>英語832</v>
      </c>
    </row>
    <row r="522" spans="1:23" ht="24.95" customHeight="1" x14ac:dyDescent="0.15">
      <c r="A522" s="41" t="str">
        <f t="shared" si="16"/>
        <v>017152</v>
      </c>
      <c r="B522" s="62" t="s">
        <v>1087</v>
      </c>
      <c r="C522" s="61" t="s">
        <v>1086</v>
      </c>
      <c r="D522" s="59">
        <v>152</v>
      </c>
      <c r="E522" s="59" t="s">
        <v>400</v>
      </c>
      <c r="F522" s="51" t="s">
        <v>337</v>
      </c>
      <c r="G522" s="58" t="s">
        <v>155</v>
      </c>
      <c r="H522" s="57">
        <v>32</v>
      </c>
      <c r="I522" s="57" t="s">
        <v>135</v>
      </c>
      <c r="J522" s="57" t="s">
        <v>841</v>
      </c>
      <c r="K522" s="72" t="s">
        <v>1725</v>
      </c>
      <c r="L522" s="54">
        <v>1</v>
      </c>
      <c r="M522" s="55" t="s">
        <v>451</v>
      </c>
      <c r="N522" s="54">
        <v>26</v>
      </c>
      <c r="O522" s="53" t="s">
        <v>397</v>
      </c>
      <c r="P522" s="52" t="s">
        <v>407</v>
      </c>
      <c r="Q522" s="70" t="s">
        <v>1092</v>
      </c>
      <c r="R522" s="42" t="s">
        <v>1085</v>
      </c>
      <c r="S522" s="42" t="s">
        <v>395</v>
      </c>
      <c r="T522" s="42" t="s">
        <v>1084</v>
      </c>
      <c r="U522" s="42" t="s">
        <v>1083</v>
      </c>
      <c r="V522" s="42" t="s">
        <v>1082</v>
      </c>
      <c r="W522" s="42" t="str">
        <f t="shared" si="17"/>
        <v>英語832</v>
      </c>
    </row>
    <row r="523" spans="1:23" ht="24.95" customHeight="1" x14ac:dyDescent="0.15">
      <c r="A523" s="41" t="str">
        <f t="shared" si="16"/>
        <v>017153</v>
      </c>
      <c r="B523" s="62" t="s">
        <v>1087</v>
      </c>
      <c r="C523" s="61" t="s">
        <v>1086</v>
      </c>
      <c r="D523" s="59">
        <v>153</v>
      </c>
      <c r="E523" s="59" t="s">
        <v>400</v>
      </c>
      <c r="F523" s="51" t="s">
        <v>337</v>
      </c>
      <c r="G523" s="58" t="s">
        <v>152</v>
      </c>
      <c r="H523" s="57">
        <v>32</v>
      </c>
      <c r="I523" s="57" t="s">
        <v>135</v>
      </c>
      <c r="J523" s="57" t="s">
        <v>959</v>
      </c>
      <c r="K523" s="72" t="s">
        <v>1091</v>
      </c>
      <c r="L523" s="54">
        <v>2</v>
      </c>
      <c r="M523" s="55" t="s">
        <v>399</v>
      </c>
      <c r="N523" s="54">
        <v>22</v>
      </c>
      <c r="O523" s="53" t="s">
        <v>397</v>
      </c>
      <c r="P523" s="52" t="s">
        <v>407</v>
      </c>
      <c r="Q523" s="70" t="s">
        <v>1090</v>
      </c>
      <c r="R523" s="42" t="s">
        <v>1085</v>
      </c>
      <c r="S523" s="42" t="s">
        <v>395</v>
      </c>
      <c r="T523" s="42" t="s">
        <v>1084</v>
      </c>
      <c r="U523" s="42" t="s">
        <v>1083</v>
      </c>
      <c r="V523" s="42" t="s">
        <v>1082</v>
      </c>
      <c r="W523" s="42" t="str">
        <f t="shared" si="17"/>
        <v>英語931</v>
      </c>
    </row>
    <row r="524" spans="1:23" ht="24.95" customHeight="1" x14ac:dyDescent="0.15">
      <c r="A524" s="41" t="str">
        <f t="shared" si="16"/>
        <v>017154</v>
      </c>
      <c r="B524" s="62" t="s">
        <v>1087</v>
      </c>
      <c r="C524" s="61" t="s">
        <v>1086</v>
      </c>
      <c r="D524" s="59">
        <v>154</v>
      </c>
      <c r="E524" s="59" t="s">
        <v>400</v>
      </c>
      <c r="F524" s="51" t="s">
        <v>337</v>
      </c>
      <c r="G524" s="58" t="s">
        <v>152</v>
      </c>
      <c r="H524" s="57">
        <v>32</v>
      </c>
      <c r="I524" s="57" t="s">
        <v>135</v>
      </c>
      <c r="J524" s="57" t="s">
        <v>959</v>
      </c>
      <c r="K524" s="72" t="s">
        <v>1726</v>
      </c>
      <c r="L524" s="54">
        <v>2</v>
      </c>
      <c r="M524" s="55" t="s">
        <v>451</v>
      </c>
      <c r="N524" s="54">
        <v>26</v>
      </c>
      <c r="O524" s="53" t="s">
        <v>397</v>
      </c>
      <c r="P524" s="52" t="s">
        <v>407</v>
      </c>
      <c r="Q524" s="70" t="s">
        <v>1727</v>
      </c>
      <c r="R524" s="42" t="s">
        <v>1085</v>
      </c>
      <c r="S524" s="42" t="s">
        <v>395</v>
      </c>
      <c r="T524" s="42" t="s">
        <v>1084</v>
      </c>
      <c r="U524" s="42" t="s">
        <v>1083</v>
      </c>
      <c r="V524" s="42" t="s">
        <v>1082</v>
      </c>
      <c r="W524" s="42" t="str">
        <f t="shared" si="17"/>
        <v>英語931</v>
      </c>
    </row>
    <row r="525" spans="1:23" ht="24.95" customHeight="1" x14ac:dyDescent="0.15">
      <c r="A525" s="41" t="str">
        <f t="shared" si="16"/>
        <v>017155</v>
      </c>
      <c r="B525" s="62" t="s">
        <v>1087</v>
      </c>
      <c r="C525" s="61" t="s">
        <v>1086</v>
      </c>
      <c r="D525" s="59">
        <v>155</v>
      </c>
      <c r="E525" s="59" t="s">
        <v>400</v>
      </c>
      <c r="F525" s="51" t="s">
        <v>337</v>
      </c>
      <c r="G525" s="58" t="s">
        <v>152</v>
      </c>
      <c r="H525" s="57">
        <v>32</v>
      </c>
      <c r="I525" s="57" t="s">
        <v>135</v>
      </c>
      <c r="J525" s="57" t="s">
        <v>836</v>
      </c>
      <c r="K525" s="56" t="s">
        <v>1728</v>
      </c>
      <c r="L525" s="54">
        <v>1</v>
      </c>
      <c r="M525" s="55" t="s">
        <v>399</v>
      </c>
      <c r="N525" s="54">
        <v>22</v>
      </c>
      <c r="O525" s="53" t="s">
        <v>397</v>
      </c>
      <c r="P525" s="52" t="s">
        <v>407</v>
      </c>
      <c r="Q525" s="70" t="s">
        <v>1088</v>
      </c>
      <c r="R525" s="42" t="s">
        <v>1085</v>
      </c>
      <c r="S525" s="42" t="s">
        <v>395</v>
      </c>
      <c r="T525" s="42" t="s">
        <v>1084</v>
      </c>
      <c r="U525" s="42" t="s">
        <v>1083</v>
      </c>
      <c r="V525" s="42" t="s">
        <v>1082</v>
      </c>
      <c r="W525" s="42" t="str">
        <f t="shared" si="17"/>
        <v>英語932</v>
      </c>
    </row>
    <row r="526" spans="1:23" ht="24.95" customHeight="1" x14ac:dyDescent="0.15">
      <c r="A526" s="41" t="str">
        <f t="shared" si="16"/>
        <v>017156</v>
      </c>
      <c r="B526" s="62" t="s">
        <v>1087</v>
      </c>
      <c r="C526" s="61" t="s">
        <v>1086</v>
      </c>
      <c r="D526" s="59">
        <v>156</v>
      </c>
      <c r="E526" s="59" t="s">
        <v>400</v>
      </c>
      <c r="F526" s="51" t="s">
        <v>337</v>
      </c>
      <c r="G526" s="58" t="s">
        <v>152</v>
      </c>
      <c r="H526" s="57">
        <v>32</v>
      </c>
      <c r="I526" s="57" t="s">
        <v>135</v>
      </c>
      <c r="J526" s="57" t="s">
        <v>836</v>
      </c>
      <c r="K526" s="56" t="s">
        <v>1089</v>
      </c>
      <c r="L526" s="54">
        <v>1</v>
      </c>
      <c r="M526" s="55" t="s">
        <v>451</v>
      </c>
      <c r="N526" s="54">
        <v>26</v>
      </c>
      <c r="O526" s="53" t="s">
        <v>397</v>
      </c>
      <c r="P526" s="52" t="s">
        <v>407</v>
      </c>
      <c r="Q526" s="70" t="s">
        <v>1088</v>
      </c>
      <c r="R526" s="42" t="s">
        <v>1085</v>
      </c>
      <c r="S526" s="42" t="s">
        <v>395</v>
      </c>
      <c r="T526" s="42" t="s">
        <v>1084</v>
      </c>
      <c r="U526" s="42" t="s">
        <v>1083</v>
      </c>
      <c r="V526" s="42" t="s">
        <v>1082</v>
      </c>
      <c r="W526" s="42" t="str">
        <f t="shared" si="17"/>
        <v>英語932</v>
      </c>
    </row>
    <row r="527" spans="1:23" ht="24.95" customHeight="1" x14ac:dyDescent="0.15">
      <c r="A527" s="41" t="str">
        <f t="shared" si="16"/>
        <v>017157</v>
      </c>
      <c r="B527" s="62" t="s">
        <v>1087</v>
      </c>
      <c r="C527" s="61" t="s">
        <v>1086</v>
      </c>
      <c r="D527" s="59">
        <v>157</v>
      </c>
      <c r="E527" s="59" t="s">
        <v>400</v>
      </c>
      <c r="F527" s="51" t="s">
        <v>1793</v>
      </c>
      <c r="G527" s="58" t="s">
        <v>158</v>
      </c>
      <c r="H527" s="57">
        <v>32</v>
      </c>
      <c r="I527" s="57" t="s">
        <v>409</v>
      </c>
      <c r="J527" s="57">
        <v>723</v>
      </c>
      <c r="K527" s="56" t="s">
        <v>1803</v>
      </c>
      <c r="L527" s="54">
        <v>2</v>
      </c>
      <c r="M527" s="55" t="s">
        <v>399</v>
      </c>
      <c r="N527" s="54" t="s">
        <v>398</v>
      </c>
      <c r="O527" s="53" t="s">
        <v>397</v>
      </c>
      <c r="P527" s="52" t="s">
        <v>418</v>
      </c>
      <c r="Q527" s="70"/>
      <c r="R527" s="42" t="s">
        <v>1085</v>
      </c>
      <c r="S527" s="42" t="s">
        <v>395</v>
      </c>
      <c r="T527" s="42" t="s">
        <v>1084</v>
      </c>
      <c r="U527" s="42" t="s">
        <v>1083</v>
      </c>
      <c r="V527" s="42" t="s">
        <v>1082</v>
      </c>
      <c r="W527" s="42" t="str">
        <f t="shared" si="17"/>
        <v>道徳723</v>
      </c>
    </row>
    <row r="528" spans="1:23" ht="24.95" customHeight="1" x14ac:dyDescent="0.15">
      <c r="A528" s="41" t="str">
        <f t="shared" si="16"/>
        <v>017158</v>
      </c>
      <c r="B528" s="62" t="s">
        <v>1087</v>
      </c>
      <c r="C528" s="61" t="s">
        <v>1086</v>
      </c>
      <c r="D528" s="59">
        <v>158</v>
      </c>
      <c r="E528" s="59" t="s">
        <v>400</v>
      </c>
      <c r="F528" s="51" t="s">
        <v>337</v>
      </c>
      <c r="G528" s="58" t="s">
        <v>158</v>
      </c>
      <c r="H528" s="57">
        <v>32</v>
      </c>
      <c r="I528" s="57" t="s">
        <v>409</v>
      </c>
      <c r="J528" s="57">
        <v>723</v>
      </c>
      <c r="K528" s="56" t="s">
        <v>1804</v>
      </c>
      <c r="L528" s="54">
        <v>2</v>
      </c>
      <c r="M528" s="55" t="s">
        <v>451</v>
      </c>
      <c r="N528" s="54" t="s">
        <v>450</v>
      </c>
      <c r="O528" s="53" t="s">
        <v>397</v>
      </c>
      <c r="P528" s="52" t="s">
        <v>418</v>
      </c>
      <c r="Q528" s="70"/>
      <c r="R528" s="42" t="s">
        <v>1085</v>
      </c>
      <c r="S528" s="42" t="s">
        <v>395</v>
      </c>
      <c r="T528" s="42" t="s">
        <v>1084</v>
      </c>
      <c r="U528" s="42" t="s">
        <v>1083</v>
      </c>
      <c r="V528" s="42" t="s">
        <v>1082</v>
      </c>
      <c r="W528" s="42" t="str">
        <f t="shared" si="17"/>
        <v>道徳723</v>
      </c>
    </row>
    <row r="529" spans="1:23" ht="24.95" customHeight="1" x14ac:dyDescent="0.15">
      <c r="A529" s="41" t="str">
        <f t="shared" si="16"/>
        <v>017159</v>
      </c>
      <c r="B529" s="62" t="s">
        <v>1087</v>
      </c>
      <c r="C529" s="61" t="s">
        <v>1086</v>
      </c>
      <c r="D529" s="59">
        <v>159</v>
      </c>
      <c r="E529" s="59" t="s">
        <v>400</v>
      </c>
      <c r="F529" s="51" t="s">
        <v>1793</v>
      </c>
      <c r="G529" s="58" t="s">
        <v>155</v>
      </c>
      <c r="H529" s="57">
        <v>32</v>
      </c>
      <c r="I529" s="57" t="s">
        <v>409</v>
      </c>
      <c r="J529" s="57">
        <v>823</v>
      </c>
      <c r="K529" s="56" t="s">
        <v>1805</v>
      </c>
      <c r="L529" s="54">
        <v>2</v>
      </c>
      <c r="M529" s="55" t="s">
        <v>399</v>
      </c>
      <c r="N529" s="54" t="s">
        <v>398</v>
      </c>
      <c r="O529" s="53" t="s">
        <v>397</v>
      </c>
      <c r="P529" s="52" t="s">
        <v>418</v>
      </c>
      <c r="Q529" s="70"/>
      <c r="R529" s="42" t="s">
        <v>1085</v>
      </c>
      <c r="S529" s="42" t="s">
        <v>395</v>
      </c>
      <c r="T529" s="42" t="s">
        <v>1084</v>
      </c>
      <c r="U529" s="42" t="s">
        <v>1083</v>
      </c>
      <c r="V529" s="42" t="s">
        <v>1082</v>
      </c>
      <c r="W529" s="42" t="str">
        <f t="shared" si="17"/>
        <v>道徳823</v>
      </c>
    </row>
    <row r="530" spans="1:23" ht="24.95" customHeight="1" x14ac:dyDescent="0.15">
      <c r="A530" s="41" t="str">
        <f t="shared" si="16"/>
        <v>017160</v>
      </c>
      <c r="B530" s="62" t="s">
        <v>1087</v>
      </c>
      <c r="C530" s="61" t="s">
        <v>1086</v>
      </c>
      <c r="D530" s="59">
        <v>160</v>
      </c>
      <c r="E530" s="59" t="s">
        <v>400</v>
      </c>
      <c r="F530" s="51" t="s">
        <v>337</v>
      </c>
      <c r="G530" s="58" t="s">
        <v>155</v>
      </c>
      <c r="H530" s="57">
        <v>32</v>
      </c>
      <c r="I530" s="57" t="s">
        <v>409</v>
      </c>
      <c r="J530" s="57">
        <v>823</v>
      </c>
      <c r="K530" s="56" t="s">
        <v>1806</v>
      </c>
      <c r="L530" s="54">
        <v>2</v>
      </c>
      <c r="M530" s="55" t="s">
        <v>451</v>
      </c>
      <c r="N530" s="54" t="s">
        <v>450</v>
      </c>
      <c r="O530" s="53" t="s">
        <v>397</v>
      </c>
      <c r="P530" s="52" t="s">
        <v>418</v>
      </c>
      <c r="Q530" s="70"/>
      <c r="R530" s="42" t="s">
        <v>1085</v>
      </c>
      <c r="S530" s="42" t="s">
        <v>395</v>
      </c>
      <c r="T530" s="42" t="s">
        <v>1084</v>
      </c>
      <c r="U530" s="42" t="s">
        <v>1083</v>
      </c>
      <c r="V530" s="42" t="s">
        <v>1082</v>
      </c>
      <c r="W530" s="42" t="str">
        <f t="shared" si="17"/>
        <v>道徳823</v>
      </c>
    </row>
    <row r="531" spans="1:23" ht="24.95" customHeight="1" x14ac:dyDescent="0.15">
      <c r="A531" s="41" t="str">
        <f t="shared" si="16"/>
        <v>017161</v>
      </c>
      <c r="B531" s="62" t="s">
        <v>1087</v>
      </c>
      <c r="C531" s="61" t="s">
        <v>1086</v>
      </c>
      <c r="D531" s="59">
        <v>161</v>
      </c>
      <c r="E531" s="59" t="s">
        <v>400</v>
      </c>
      <c r="F531" s="51" t="s">
        <v>1793</v>
      </c>
      <c r="G531" s="58" t="s">
        <v>152</v>
      </c>
      <c r="H531" s="57">
        <v>32</v>
      </c>
      <c r="I531" s="57" t="s">
        <v>409</v>
      </c>
      <c r="J531" s="57">
        <v>923</v>
      </c>
      <c r="K531" s="56" t="s">
        <v>1807</v>
      </c>
      <c r="L531" s="54">
        <v>2</v>
      </c>
      <c r="M531" s="55" t="s">
        <v>399</v>
      </c>
      <c r="N531" s="54" t="s">
        <v>398</v>
      </c>
      <c r="O531" s="53" t="s">
        <v>397</v>
      </c>
      <c r="P531" s="52" t="s">
        <v>418</v>
      </c>
      <c r="Q531" s="70"/>
      <c r="R531" s="42" t="s">
        <v>1085</v>
      </c>
      <c r="S531" s="42" t="s">
        <v>395</v>
      </c>
      <c r="T531" s="42" t="s">
        <v>1084</v>
      </c>
      <c r="U531" s="42" t="s">
        <v>1083</v>
      </c>
      <c r="V531" s="42" t="s">
        <v>1082</v>
      </c>
      <c r="W531" s="42" t="str">
        <f t="shared" si="17"/>
        <v>道徳923</v>
      </c>
    </row>
    <row r="532" spans="1:23" ht="24.95" customHeight="1" x14ac:dyDescent="0.15">
      <c r="A532" s="41" t="str">
        <f t="shared" si="16"/>
        <v>017162</v>
      </c>
      <c r="B532" s="62" t="s">
        <v>1087</v>
      </c>
      <c r="C532" s="61" t="s">
        <v>1086</v>
      </c>
      <c r="D532" s="59">
        <v>162</v>
      </c>
      <c r="E532" s="59" t="s">
        <v>400</v>
      </c>
      <c r="F532" s="51" t="s">
        <v>337</v>
      </c>
      <c r="G532" s="58" t="s">
        <v>152</v>
      </c>
      <c r="H532" s="57">
        <v>32</v>
      </c>
      <c r="I532" s="57" t="s">
        <v>409</v>
      </c>
      <c r="J532" s="57">
        <v>923</v>
      </c>
      <c r="K532" s="56" t="s">
        <v>1808</v>
      </c>
      <c r="L532" s="54">
        <v>2</v>
      </c>
      <c r="M532" s="55" t="s">
        <v>451</v>
      </c>
      <c r="N532" s="54" t="s">
        <v>450</v>
      </c>
      <c r="O532" s="53" t="s">
        <v>397</v>
      </c>
      <c r="P532" s="52" t="s">
        <v>418</v>
      </c>
      <c r="Q532" s="70"/>
      <c r="R532" s="42" t="s">
        <v>1085</v>
      </c>
      <c r="S532" s="42" t="s">
        <v>395</v>
      </c>
      <c r="T532" s="42" t="s">
        <v>1084</v>
      </c>
      <c r="U532" s="42" t="s">
        <v>1083</v>
      </c>
      <c r="V532" s="42" t="s">
        <v>1082</v>
      </c>
      <c r="W532" s="42" t="str">
        <f t="shared" si="17"/>
        <v>道徳923</v>
      </c>
    </row>
    <row r="533" spans="1:23" ht="24.95" customHeight="1" x14ac:dyDescent="0.15">
      <c r="A533" s="41" t="str">
        <f t="shared" si="16"/>
        <v>026001</v>
      </c>
      <c r="B533" s="63" t="s">
        <v>1073</v>
      </c>
      <c r="C533" s="68" t="s">
        <v>1072</v>
      </c>
      <c r="D533" s="59">
        <v>1</v>
      </c>
      <c r="E533" s="59" t="s">
        <v>400</v>
      </c>
      <c r="F533" s="63" t="s">
        <v>420</v>
      </c>
      <c r="G533" s="68" t="s">
        <v>152</v>
      </c>
      <c r="H533" s="68">
        <v>32</v>
      </c>
      <c r="I533" s="63" t="s">
        <v>160</v>
      </c>
      <c r="J533" s="63" t="s">
        <v>507</v>
      </c>
      <c r="K533" s="90" t="s">
        <v>1081</v>
      </c>
      <c r="L533" s="64">
        <v>2</v>
      </c>
      <c r="M533" s="66" t="s">
        <v>1103</v>
      </c>
      <c r="N533" s="65">
        <v>26</v>
      </c>
      <c r="O533" s="64" t="s">
        <v>1729</v>
      </c>
      <c r="P533" s="63" t="s">
        <v>1779</v>
      </c>
      <c r="Q533" s="70"/>
      <c r="R533" s="42" t="s">
        <v>1070</v>
      </c>
      <c r="S533" s="42" t="s">
        <v>1069</v>
      </c>
      <c r="T533" s="42" t="s">
        <v>1068</v>
      </c>
      <c r="U533" s="42" t="s">
        <v>1067</v>
      </c>
      <c r="V533" s="42" t="s">
        <v>1066</v>
      </c>
      <c r="W533" s="42" t="str">
        <f t="shared" si="17"/>
        <v>理科305</v>
      </c>
    </row>
    <row r="534" spans="1:23" ht="24.95" customHeight="1" x14ac:dyDescent="0.15">
      <c r="A534" s="41" t="str">
        <f t="shared" si="16"/>
        <v>026002</v>
      </c>
      <c r="B534" s="63" t="s">
        <v>1073</v>
      </c>
      <c r="C534" s="68" t="s">
        <v>1072</v>
      </c>
      <c r="D534" s="59">
        <v>2</v>
      </c>
      <c r="E534" s="59" t="s">
        <v>400</v>
      </c>
      <c r="F534" s="63" t="s">
        <v>420</v>
      </c>
      <c r="G534" s="68" t="s">
        <v>149</v>
      </c>
      <c r="H534" s="68">
        <v>32</v>
      </c>
      <c r="I534" s="63" t="s">
        <v>160</v>
      </c>
      <c r="J534" s="63" t="s">
        <v>787</v>
      </c>
      <c r="K534" s="90" t="s">
        <v>1080</v>
      </c>
      <c r="L534" s="64">
        <v>2</v>
      </c>
      <c r="M534" s="66" t="s">
        <v>1103</v>
      </c>
      <c r="N534" s="65">
        <v>22</v>
      </c>
      <c r="O534" s="64" t="s">
        <v>1729</v>
      </c>
      <c r="P534" s="63" t="s">
        <v>1779</v>
      </c>
      <c r="Q534" s="70"/>
      <c r="R534" s="42" t="s">
        <v>1070</v>
      </c>
      <c r="S534" s="42" t="s">
        <v>1069</v>
      </c>
      <c r="T534" s="42" t="s">
        <v>1068</v>
      </c>
      <c r="U534" s="42" t="s">
        <v>1067</v>
      </c>
      <c r="V534" s="42" t="s">
        <v>1066</v>
      </c>
      <c r="W534" s="42" t="str">
        <f t="shared" si="17"/>
        <v>理科405</v>
      </c>
    </row>
    <row r="535" spans="1:23" ht="24.95" customHeight="1" x14ac:dyDescent="0.15">
      <c r="A535" s="41" t="str">
        <f t="shared" si="16"/>
        <v>026003</v>
      </c>
      <c r="B535" s="63" t="s">
        <v>1073</v>
      </c>
      <c r="C535" s="68" t="s">
        <v>1072</v>
      </c>
      <c r="D535" s="59">
        <v>3</v>
      </c>
      <c r="E535" s="59" t="s">
        <v>400</v>
      </c>
      <c r="F535" s="63" t="s">
        <v>420</v>
      </c>
      <c r="G535" s="68" t="s">
        <v>143</v>
      </c>
      <c r="H535" s="68">
        <v>32</v>
      </c>
      <c r="I535" s="63" t="s">
        <v>160</v>
      </c>
      <c r="J535" s="63" t="s">
        <v>504</v>
      </c>
      <c r="K535" s="90" t="s">
        <v>1079</v>
      </c>
      <c r="L535" s="64">
        <v>2</v>
      </c>
      <c r="M535" s="66" t="s">
        <v>1103</v>
      </c>
      <c r="N535" s="65">
        <v>22</v>
      </c>
      <c r="O535" s="64" t="s">
        <v>1729</v>
      </c>
      <c r="P535" s="63" t="s">
        <v>1779</v>
      </c>
      <c r="Q535" s="70"/>
      <c r="R535" s="42" t="s">
        <v>1070</v>
      </c>
      <c r="S535" s="42" t="s">
        <v>1069</v>
      </c>
      <c r="T535" s="42" t="s">
        <v>1068</v>
      </c>
      <c r="U535" s="42" t="s">
        <v>1067</v>
      </c>
      <c r="V535" s="42" t="s">
        <v>1066</v>
      </c>
      <c r="W535" s="42" t="str">
        <f t="shared" si="17"/>
        <v>理科505</v>
      </c>
    </row>
    <row r="536" spans="1:23" ht="24.95" customHeight="1" x14ac:dyDescent="0.15">
      <c r="A536" s="41" t="str">
        <f t="shared" si="16"/>
        <v>026004</v>
      </c>
      <c r="B536" s="63" t="s">
        <v>1073</v>
      </c>
      <c r="C536" s="68" t="s">
        <v>1072</v>
      </c>
      <c r="D536" s="59">
        <v>4</v>
      </c>
      <c r="E536" s="59" t="s">
        <v>400</v>
      </c>
      <c r="F536" s="63" t="s">
        <v>420</v>
      </c>
      <c r="G536" s="68" t="s">
        <v>137</v>
      </c>
      <c r="H536" s="68">
        <v>32</v>
      </c>
      <c r="I536" s="63" t="s">
        <v>160</v>
      </c>
      <c r="J536" s="63" t="s">
        <v>781</v>
      </c>
      <c r="K536" s="90" t="s">
        <v>1078</v>
      </c>
      <c r="L536" s="64">
        <v>2</v>
      </c>
      <c r="M536" s="66" t="s">
        <v>1103</v>
      </c>
      <c r="N536" s="65">
        <v>22</v>
      </c>
      <c r="O536" s="64" t="s">
        <v>1729</v>
      </c>
      <c r="P536" s="63" t="s">
        <v>1779</v>
      </c>
      <c r="Q536" s="70"/>
      <c r="R536" s="42" t="s">
        <v>1070</v>
      </c>
      <c r="S536" s="42" t="s">
        <v>1069</v>
      </c>
      <c r="T536" s="42" t="s">
        <v>1068</v>
      </c>
      <c r="U536" s="42" t="s">
        <v>1067</v>
      </c>
      <c r="V536" s="42" t="s">
        <v>1066</v>
      </c>
      <c r="W536" s="42" t="str">
        <f t="shared" si="17"/>
        <v>理科605</v>
      </c>
    </row>
    <row r="537" spans="1:23" ht="24.95" customHeight="1" x14ac:dyDescent="0.15">
      <c r="A537" s="41" t="str">
        <f t="shared" si="16"/>
        <v>026005</v>
      </c>
      <c r="B537" s="63" t="s">
        <v>1073</v>
      </c>
      <c r="C537" s="68" t="s">
        <v>1072</v>
      </c>
      <c r="D537" s="59">
        <v>5</v>
      </c>
      <c r="E537" s="59" t="s">
        <v>400</v>
      </c>
      <c r="F537" s="63" t="s">
        <v>420</v>
      </c>
      <c r="G537" s="68" t="s">
        <v>217</v>
      </c>
      <c r="H537" s="68">
        <v>32</v>
      </c>
      <c r="I537" s="63" t="s">
        <v>646</v>
      </c>
      <c r="J537" s="63" t="s">
        <v>502</v>
      </c>
      <c r="K537" s="67" t="s">
        <v>1077</v>
      </c>
      <c r="L537" s="64">
        <v>1</v>
      </c>
      <c r="M537" s="66" t="s">
        <v>1075</v>
      </c>
      <c r="N537" s="65">
        <v>26</v>
      </c>
      <c r="O537" s="64" t="s">
        <v>485</v>
      </c>
      <c r="P537" s="63" t="s">
        <v>1779</v>
      </c>
      <c r="Q537" s="70"/>
      <c r="R537" s="42" t="s">
        <v>1070</v>
      </c>
      <c r="S537" s="42" t="s">
        <v>1069</v>
      </c>
      <c r="T537" s="42" t="s">
        <v>1068</v>
      </c>
      <c r="U537" s="42" t="s">
        <v>1067</v>
      </c>
      <c r="V537" s="42" t="s">
        <v>1066</v>
      </c>
      <c r="W537" s="42" t="str">
        <f t="shared" si="17"/>
        <v>生活109</v>
      </c>
    </row>
    <row r="538" spans="1:23" ht="24.95" customHeight="1" x14ac:dyDescent="0.15">
      <c r="A538" s="41" t="str">
        <f t="shared" si="16"/>
        <v>026006</v>
      </c>
      <c r="B538" s="63" t="s">
        <v>1073</v>
      </c>
      <c r="C538" s="68" t="s">
        <v>1072</v>
      </c>
      <c r="D538" s="59">
        <v>6</v>
      </c>
      <c r="E538" s="59" t="s">
        <v>400</v>
      </c>
      <c r="F538" s="63" t="s">
        <v>420</v>
      </c>
      <c r="G538" s="68" t="s">
        <v>217</v>
      </c>
      <c r="H538" s="68">
        <v>32</v>
      </c>
      <c r="I538" s="63" t="s">
        <v>646</v>
      </c>
      <c r="J538" s="63" t="s">
        <v>762</v>
      </c>
      <c r="K538" s="67" t="s">
        <v>1076</v>
      </c>
      <c r="L538" s="64">
        <v>1</v>
      </c>
      <c r="M538" s="66" t="s">
        <v>1075</v>
      </c>
      <c r="N538" s="65">
        <v>26</v>
      </c>
      <c r="O538" s="64" t="s">
        <v>485</v>
      </c>
      <c r="P538" s="63" t="s">
        <v>1779</v>
      </c>
      <c r="Q538" s="70"/>
      <c r="R538" s="42" t="s">
        <v>1070</v>
      </c>
      <c r="S538" s="42" t="s">
        <v>1069</v>
      </c>
      <c r="T538" s="42" t="s">
        <v>1068</v>
      </c>
      <c r="U538" s="42" t="s">
        <v>1067</v>
      </c>
      <c r="V538" s="42" t="s">
        <v>1066</v>
      </c>
      <c r="W538" s="42" t="str">
        <f t="shared" si="17"/>
        <v>生活110</v>
      </c>
    </row>
    <row r="539" spans="1:23" ht="24.95" customHeight="1" x14ac:dyDescent="0.15">
      <c r="A539" s="41" t="str">
        <f t="shared" si="16"/>
        <v>026007</v>
      </c>
      <c r="B539" s="64" t="s">
        <v>1073</v>
      </c>
      <c r="C539" s="63" t="s">
        <v>1072</v>
      </c>
      <c r="D539" s="59">
        <v>7</v>
      </c>
      <c r="E539" s="59" t="s">
        <v>400</v>
      </c>
      <c r="F539" s="63" t="s">
        <v>1780</v>
      </c>
      <c r="G539" s="63" t="s">
        <v>217</v>
      </c>
      <c r="H539" s="63">
        <v>31</v>
      </c>
      <c r="I539" s="63" t="s">
        <v>646</v>
      </c>
      <c r="J539" s="63">
        <v>139</v>
      </c>
      <c r="K539" s="80" t="s">
        <v>1074</v>
      </c>
      <c r="L539" s="63">
        <v>1</v>
      </c>
      <c r="M539" s="63" t="s">
        <v>451</v>
      </c>
      <c r="N539" s="63" t="s">
        <v>450</v>
      </c>
      <c r="O539" s="64" t="s">
        <v>485</v>
      </c>
      <c r="P539" s="64" t="s">
        <v>484</v>
      </c>
      <c r="Q539" s="70"/>
      <c r="R539" s="42" t="s">
        <v>1070</v>
      </c>
      <c r="S539" s="42" t="s">
        <v>1069</v>
      </c>
      <c r="T539" s="42" t="s">
        <v>1068</v>
      </c>
      <c r="U539" s="42" t="s">
        <v>1067</v>
      </c>
      <c r="V539" s="42" t="s">
        <v>1066</v>
      </c>
      <c r="W539" s="42" t="str">
        <f t="shared" si="17"/>
        <v>生活139</v>
      </c>
    </row>
    <row r="540" spans="1:23" ht="24.95" customHeight="1" x14ac:dyDescent="0.15">
      <c r="A540" s="41" t="str">
        <f t="shared" si="16"/>
        <v>026008</v>
      </c>
      <c r="B540" s="64" t="s">
        <v>1073</v>
      </c>
      <c r="C540" s="63" t="s">
        <v>1072</v>
      </c>
      <c r="D540" s="59">
        <v>8</v>
      </c>
      <c r="E540" s="59" t="s">
        <v>400</v>
      </c>
      <c r="F540" s="63" t="s">
        <v>1780</v>
      </c>
      <c r="G540" s="63" t="s">
        <v>217</v>
      </c>
      <c r="H540" s="63">
        <v>31</v>
      </c>
      <c r="I540" s="63" t="s">
        <v>646</v>
      </c>
      <c r="J540" s="63">
        <v>140</v>
      </c>
      <c r="K540" s="80" t="s">
        <v>1071</v>
      </c>
      <c r="L540" s="63">
        <v>1</v>
      </c>
      <c r="M540" s="63" t="s">
        <v>451</v>
      </c>
      <c r="N540" s="63" t="s">
        <v>450</v>
      </c>
      <c r="O540" s="64" t="s">
        <v>485</v>
      </c>
      <c r="P540" s="64" t="s">
        <v>484</v>
      </c>
      <c r="Q540" s="70"/>
      <c r="R540" s="42" t="s">
        <v>1070</v>
      </c>
      <c r="S540" s="42" t="s">
        <v>1069</v>
      </c>
      <c r="T540" s="42" t="s">
        <v>1068</v>
      </c>
      <c r="U540" s="42" t="s">
        <v>1067</v>
      </c>
      <c r="V540" s="42" t="s">
        <v>1066</v>
      </c>
      <c r="W540" s="42" t="str">
        <f t="shared" si="17"/>
        <v>生活140</v>
      </c>
    </row>
    <row r="541" spans="1:23" ht="24.95" customHeight="1" x14ac:dyDescent="0.15">
      <c r="A541" s="41" t="str">
        <f t="shared" si="16"/>
        <v>027001</v>
      </c>
      <c r="B541" s="63" t="s">
        <v>1050</v>
      </c>
      <c r="C541" s="68" t="s">
        <v>1049</v>
      </c>
      <c r="D541" s="59">
        <v>1</v>
      </c>
      <c r="E541" s="59" t="s">
        <v>400</v>
      </c>
      <c r="F541" s="63" t="s">
        <v>420</v>
      </c>
      <c r="G541" s="68" t="s">
        <v>158</v>
      </c>
      <c r="H541" s="68">
        <v>32</v>
      </c>
      <c r="I541" s="63" t="s">
        <v>1052</v>
      </c>
      <c r="J541" s="63" t="s">
        <v>1065</v>
      </c>
      <c r="K541" s="79" t="s">
        <v>1064</v>
      </c>
      <c r="L541" s="64">
        <v>1</v>
      </c>
      <c r="M541" s="89" t="s">
        <v>1045</v>
      </c>
      <c r="N541" s="65">
        <v>26</v>
      </c>
      <c r="O541" s="64" t="s">
        <v>508</v>
      </c>
      <c r="P541" s="63" t="s">
        <v>1779</v>
      </c>
      <c r="Q541" s="70"/>
      <c r="R541" s="42" t="s">
        <v>1043</v>
      </c>
      <c r="S541" s="42" t="s">
        <v>1042</v>
      </c>
      <c r="T541" s="42" t="s">
        <v>1041</v>
      </c>
      <c r="U541" s="42" t="s">
        <v>1040</v>
      </c>
      <c r="V541" s="42" t="s">
        <v>1039</v>
      </c>
      <c r="W541" s="42" t="str">
        <f t="shared" si="17"/>
        <v>音楽102</v>
      </c>
    </row>
    <row r="542" spans="1:23" ht="24.95" customHeight="1" x14ac:dyDescent="0.15">
      <c r="A542" s="41" t="str">
        <f t="shared" si="16"/>
        <v>027002</v>
      </c>
      <c r="B542" s="63" t="s">
        <v>1050</v>
      </c>
      <c r="C542" s="68" t="s">
        <v>1049</v>
      </c>
      <c r="D542" s="59">
        <v>2</v>
      </c>
      <c r="E542" s="59" t="s">
        <v>400</v>
      </c>
      <c r="F542" s="63" t="s">
        <v>420</v>
      </c>
      <c r="G542" s="68" t="s">
        <v>155</v>
      </c>
      <c r="H542" s="68">
        <v>32</v>
      </c>
      <c r="I542" s="63" t="s">
        <v>1052</v>
      </c>
      <c r="J542" s="63" t="s">
        <v>1063</v>
      </c>
      <c r="K542" s="79" t="s">
        <v>1062</v>
      </c>
      <c r="L542" s="64">
        <v>1</v>
      </c>
      <c r="M542" s="89" t="s">
        <v>1045</v>
      </c>
      <c r="N542" s="65">
        <v>26</v>
      </c>
      <c r="O542" s="64" t="s">
        <v>485</v>
      </c>
      <c r="P542" s="63" t="s">
        <v>1779</v>
      </c>
      <c r="Q542" s="70"/>
      <c r="R542" s="42" t="s">
        <v>1043</v>
      </c>
      <c r="S542" s="42" t="s">
        <v>1042</v>
      </c>
      <c r="T542" s="42" t="s">
        <v>1041</v>
      </c>
      <c r="U542" s="42" t="s">
        <v>1040</v>
      </c>
      <c r="V542" s="42" t="s">
        <v>1039</v>
      </c>
      <c r="W542" s="42" t="str">
        <f t="shared" si="17"/>
        <v>音楽202</v>
      </c>
    </row>
    <row r="543" spans="1:23" ht="24.95" customHeight="1" x14ac:dyDescent="0.15">
      <c r="A543" s="41" t="str">
        <f t="shared" si="16"/>
        <v>027003</v>
      </c>
      <c r="B543" s="63" t="s">
        <v>1050</v>
      </c>
      <c r="C543" s="68" t="s">
        <v>1049</v>
      </c>
      <c r="D543" s="59">
        <v>3</v>
      </c>
      <c r="E543" s="59" t="s">
        <v>400</v>
      </c>
      <c r="F543" s="63" t="s">
        <v>420</v>
      </c>
      <c r="G543" s="68" t="s">
        <v>152</v>
      </c>
      <c r="H543" s="68">
        <v>32</v>
      </c>
      <c r="I543" s="63" t="s">
        <v>1052</v>
      </c>
      <c r="J543" s="63" t="s">
        <v>939</v>
      </c>
      <c r="K543" s="79" t="s">
        <v>1061</v>
      </c>
      <c r="L543" s="64">
        <v>1</v>
      </c>
      <c r="M543" s="89" t="s">
        <v>1045</v>
      </c>
      <c r="N543" s="65">
        <v>26</v>
      </c>
      <c r="O543" s="64" t="s">
        <v>485</v>
      </c>
      <c r="P543" s="63" t="s">
        <v>1779</v>
      </c>
      <c r="Q543" s="70"/>
      <c r="R543" s="42" t="s">
        <v>1043</v>
      </c>
      <c r="S543" s="42" t="s">
        <v>1042</v>
      </c>
      <c r="T543" s="42" t="s">
        <v>1041</v>
      </c>
      <c r="U543" s="42" t="s">
        <v>1040</v>
      </c>
      <c r="V543" s="42" t="s">
        <v>1039</v>
      </c>
      <c r="W543" s="42" t="str">
        <f t="shared" si="17"/>
        <v>音楽302</v>
      </c>
    </row>
    <row r="544" spans="1:23" ht="24.95" customHeight="1" x14ac:dyDescent="0.15">
      <c r="A544" s="41" t="str">
        <f t="shared" si="16"/>
        <v>027004</v>
      </c>
      <c r="B544" s="63" t="s">
        <v>1050</v>
      </c>
      <c r="C544" s="68" t="s">
        <v>1049</v>
      </c>
      <c r="D544" s="59">
        <v>4</v>
      </c>
      <c r="E544" s="59" t="s">
        <v>400</v>
      </c>
      <c r="F544" s="63" t="s">
        <v>420</v>
      </c>
      <c r="G544" s="68" t="s">
        <v>149</v>
      </c>
      <c r="H544" s="68">
        <v>32</v>
      </c>
      <c r="I544" s="63" t="s">
        <v>1052</v>
      </c>
      <c r="J544" s="63" t="s">
        <v>1060</v>
      </c>
      <c r="K544" s="79" t="s">
        <v>1059</v>
      </c>
      <c r="L544" s="64">
        <v>1</v>
      </c>
      <c r="M544" s="89" t="s">
        <v>1045</v>
      </c>
      <c r="N544" s="65">
        <v>22</v>
      </c>
      <c r="O544" s="64" t="s">
        <v>485</v>
      </c>
      <c r="P544" s="63" t="s">
        <v>1779</v>
      </c>
      <c r="Q544" s="70"/>
      <c r="R544" s="42" t="s">
        <v>1043</v>
      </c>
      <c r="S544" s="42" t="s">
        <v>1042</v>
      </c>
      <c r="T544" s="42" t="s">
        <v>1041</v>
      </c>
      <c r="U544" s="42" t="s">
        <v>1040</v>
      </c>
      <c r="V544" s="42" t="s">
        <v>1039</v>
      </c>
      <c r="W544" s="42" t="str">
        <f t="shared" si="17"/>
        <v>音楽402</v>
      </c>
    </row>
    <row r="545" spans="1:23" ht="24.95" customHeight="1" x14ac:dyDescent="0.15">
      <c r="A545" s="41" t="str">
        <f t="shared" si="16"/>
        <v>027005</v>
      </c>
      <c r="B545" s="63" t="s">
        <v>1050</v>
      </c>
      <c r="C545" s="68" t="s">
        <v>1049</v>
      </c>
      <c r="D545" s="59">
        <v>5</v>
      </c>
      <c r="E545" s="59" t="s">
        <v>400</v>
      </c>
      <c r="F545" s="63" t="s">
        <v>420</v>
      </c>
      <c r="G545" s="68" t="s">
        <v>143</v>
      </c>
      <c r="H545" s="68">
        <v>32</v>
      </c>
      <c r="I545" s="63" t="s">
        <v>1052</v>
      </c>
      <c r="J545" s="63" t="s">
        <v>1058</v>
      </c>
      <c r="K545" s="79" t="s">
        <v>1057</v>
      </c>
      <c r="L545" s="64">
        <v>1</v>
      </c>
      <c r="M545" s="89" t="s">
        <v>1045</v>
      </c>
      <c r="N545" s="65">
        <v>22</v>
      </c>
      <c r="O545" s="64" t="s">
        <v>485</v>
      </c>
      <c r="P545" s="63" t="s">
        <v>1779</v>
      </c>
      <c r="Q545" s="70"/>
      <c r="R545" s="42" t="s">
        <v>1043</v>
      </c>
      <c r="S545" s="42" t="s">
        <v>1042</v>
      </c>
      <c r="T545" s="42" t="s">
        <v>1041</v>
      </c>
      <c r="U545" s="42" t="s">
        <v>1040</v>
      </c>
      <c r="V545" s="42" t="s">
        <v>1039</v>
      </c>
      <c r="W545" s="42" t="str">
        <f t="shared" si="17"/>
        <v>音楽502</v>
      </c>
    </row>
    <row r="546" spans="1:23" ht="24.95" customHeight="1" x14ac:dyDescent="0.15">
      <c r="A546" s="41" t="str">
        <f t="shared" si="16"/>
        <v>027006</v>
      </c>
      <c r="B546" s="63" t="s">
        <v>1050</v>
      </c>
      <c r="C546" s="68" t="s">
        <v>1049</v>
      </c>
      <c r="D546" s="59">
        <v>6</v>
      </c>
      <c r="E546" s="59" t="s">
        <v>400</v>
      </c>
      <c r="F546" s="63" t="s">
        <v>420</v>
      </c>
      <c r="G546" s="68" t="s">
        <v>137</v>
      </c>
      <c r="H546" s="68">
        <v>32</v>
      </c>
      <c r="I546" s="63" t="s">
        <v>1052</v>
      </c>
      <c r="J546" s="63" t="s">
        <v>1056</v>
      </c>
      <c r="K546" s="79" t="s">
        <v>1055</v>
      </c>
      <c r="L546" s="64">
        <v>1</v>
      </c>
      <c r="M546" s="89" t="s">
        <v>1045</v>
      </c>
      <c r="N546" s="65">
        <v>22</v>
      </c>
      <c r="O546" s="64" t="s">
        <v>485</v>
      </c>
      <c r="P546" s="63" t="s">
        <v>1779</v>
      </c>
      <c r="Q546" s="70"/>
      <c r="R546" s="42" t="s">
        <v>1043</v>
      </c>
      <c r="S546" s="42" t="s">
        <v>1042</v>
      </c>
      <c r="T546" s="42" t="s">
        <v>1041</v>
      </c>
      <c r="U546" s="42" t="s">
        <v>1040</v>
      </c>
      <c r="V546" s="42" t="s">
        <v>1039</v>
      </c>
      <c r="W546" s="42" t="str">
        <f t="shared" si="17"/>
        <v>音楽602</v>
      </c>
    </row>
    <row r="547" spans="1:23" ht="24.95" customHeight="1" x14ac:dyDescent="0.15">
      <c r="A547" s="41" t="str">
        <f t="shared" si="16"/>
        <v>027007</v>
      </c>
      <c r="B547" s="62" t="s">
        <v>1050</v>
      </c>
      <c r="C547" s="61" t="s">
        <v>1049</v>
      </c>
      <c r="D547" s="59">
        <v>7</v>
      </c>
      <c r="E547" s="59" t="s">
        <v>400</v>
      </c>
      <c r="F547" s="51" t="s">
        <v>337</v>
      </c>
      <c r="G547" s="58" t="s">
        <v>158</v>
      </c>
      <c r="H547" s="57">
        <v>32</v>
      </c>
      <c r="I547" s="57" t="s">
        <v>1052</v>
      </c>
      <c r="J547" s="57" t="s">
        <v>910</v>
      </c>
      <c r="K547" s="56" t="s">
        <v>1054</v>
      </c>
      <c r="L547" s="54">
        <v>1</v>
      </c>
      <c r="M547" s="55" t="s">
        <v>1045</v>
      </c>
      <c r="N547" s="54" t="s">
        <v>398</v>
      </c>
      <c r="O547" s="53" t="s">
        <v>442</v>
      </c>
      <c r="P547" s="52" t="s">
        <v>418</v>
      </c>
      <c r="Q547" s="70"/>
      <c r="R547" s="42" t="s">
        <v>1043</v>
      </c>
      <c r="S547" s="42" t="s">
        <v>1042</v>
      </c>
      <c r="T547" s="42" t="s">
        <v>1041</v>
      </c>
      <c r="U547" s="42" t="s">
        <v>1040</v>
      </c>
      <c r="V547" s="42" t="s">
        <v>1039</v>
      </c>
      <c r="W547" s="42" t="str">
        <f t="shared" si="17"/>
        <v>音楽727</v>
      </c>
    </row>
    <row r="548" spans="1:23" ht="24.95" customHeight="1" x14ac:dyDescent="0.15">
      <c r="A548" s="41" t="str">
        <f t="shared" si="16"/>
        <v>027008</v>
      </c>
      <c r="B548" s="62" t="s">
        <v>1050</v>
      </c>
      <c r="C548" s="61" t="s">
        <v>1049</v>
      </c>
      <c r="D548" s="59">
        <v>8</v>
      </c>
      <c r="E548" s="59" t="s">
        <v>400</v>
      </c>
      <c r="F548" s="51" t="s">
        <v>337</v>
      </c>
      <c r="G548" s="58" t="s">
        <v>592</v>
      </c>
      <c r="H548" s="57">
        <v>32</v>
      </c>
      <c r="I548" s="57" t="s">
        <v>1052</v>
      </c>
      <c r="J548" s="57" t="s">
        <v>952</v>
      </c>
      <c r="K548" s="56" t="s">
        <v>1053</v>
      </c>
      <c r="L548" s="54">
        <v>1</v>
      </c>
      <c r="M548" s="55" t="s">
        <v>1045</v>
      </c>
      <c r="N548" s="54" t="s">
        <v>398</v>
      </c>
      <c r="O548" s="53" t="s">
        <v>442</v>
      </c>
      <c r="P548" s="52" t="s">
        <v>418</v>
      </c>
      <c r="Q548" s="70"/>
      <c r="R548" s="42" t="s">
        <v>1043</v>
      </c>
      <c r="S548" s="42" t="s">
        <v>1042</v>
      </c>
      <c r="T548" s="42" t="s">
        <v>1041</v>
      </c>
      <c r="U548" s="42" t="s">
        <v>1040</v>
      </c>
      <c r="V548" s="42" t="s">
        <v>1039</v>
      </c>
      <c r="W548" s="42" t="str">
        <f t="shared" si="17"/>
        <v>音楽827</v>
      </c>
    </row>
    <row r="549" spans="1:23" ht="24.95" customHeight="1" x14ac:dyDescent="0.15">
      <c r="A549" s="41" t="str">
        <f t="shared" si="16"/>
        <v>027009</v>
      </c>
      <c r="B549" s="62" t="s">
        <v>1050</v>
      </c>
      <c r="C549" s="61" t="s">
        <v>1049</v>
      </c>
      <c r="D549" s="59">
        <v>9</v>
      </c>
      <c r="E549" s="59" t="s">
        <v>400</v>
      </c>
      <c r="F549" s="51" t="s">
        <v>337</v>
      </c>
      <c r="G549" s="58" t="s">
        <v>592</v>
      </c>
      <c r="H549" s="57">
        <v>32</v>
      </c>
      <c r="I549" s="57" t="s">
        <v>1052</v>
      </c>
      <c r="J549" s="57" t="s">
        <v>596</v>
      </c>
      <c r="K549" s="72" t="s">
        <v>1051</v>
      </c>
      <c r="L549" s="54">
        <v>1</v>
      </c>
      <c r="M549" s="55" t="s">
        <v>1045</v>
      </c>
      <c r="N549" s="54" t="s">
        <v>398</v>
      </c>
      <c r="O549" s="53" t="s">
        <v>442</v>
      </c>
      <c r="P549" s="52" t="s">
        <v>418</v>
      </c>
      <c r="Q549" s="70"/>
      <c r="R549" s="42" t="s">
        <v>1043</v>
      </c>
      <c r="S549" s="42" t="s">
        <v>1042</v>
      </c>
      <c r="T549" s="42" t="s">
        <v>1041</v>
      </c>
      <c r="U549" s="42" t="s">
        <v>1040</v>
      </c>
      <c r="V549" s="42" t="s">
        <v>1039</v>
      </c>
      <c r="W549" s="42" t="str">
        <f t="shared" si="17"/>
        <v>音楽828</v>
      </c>
    </row>
    <row r="550" spans="1:23" ht="24.95" customHeight="1" x14ac:dyDescent="0.15">
      <c r="A550" s="41" t="str">
        <f t="shared" si="16"/>
        <v>027010</v>
      </c>
      <c r="B550" s="62" t="s">
        <v>1050</v>
      </c>
      <c r="C550" s="61" t="s">
        <v>1049</v>
      </c>
      <c r="D550" s="59">
        <v>10</v>
      </c>
      <c r="E550" s="59" t="s">
        <v>400</v>
      </c>
      <c r="F550" s="51" t="s">
        <v>337</v>
      </c>
      <c r="G550" s="58" t="s">
        <v>287</v>
      </c>
      <c r="H550" s="57">
        <v>32</v>
      </c>
      <c r="I550" s="57" t="s">
        <v>1048</v>
      </c>
      <c r="J550" s="57" t="s">
        <v>1047</v>
      </c>
      <c r="K550" s="72" t="s">
        <v>1046</v>
      </c>
      <c r="L550" s="54">
        <v>1</v>
      </c>
      <c r="M550" s="55" t="s">
        <v>1045</v>
      </c>
      <c r="N550" s="54" t="s">
        <v>398</v>
      </c>
      <c r="O550" s="53" t="s">
        <v>442</v>
      </c>
      <c r="P550" s="52" t="s">
        <v>1044</v>
      </c>
      <c r="Q550" s="70"/>
      <c r="R550" s="42" t="s">
        <v>1043</v>
      </c>
      <c r="S550" s="42" t="s">
        <v>1042</v>
      </c>
      <c r="T550" s="42" t="s">
        <v>1041</v>
      </c>
      <c r="U550" s="42" t="s">
        <v>1040</v>
      </c>
      <c r="V550" s="42" t="s">
        <v>1039</v>
      </c>
      <c r="W550" s="42" t="str">
        <f t="shared" si="17"/>
        <v>器楽774</v>
      </c>
    </row>
    <row r="551" spans="1:23" ht="24.95" customHeight="1" x14ac:dyDescent="0.15">
      <c r="A551" s="41" t="str">
        <f t="shared" si="16"/>
        <v>035001</v>
      </c>
      <c r="B551" s="62" t="s">
        <v>1033</v>
      </c>
      <c r="C551" s="61" t="s">
        <v>1032</v>
      </c>
      <c r="D551" s="60">
        <v>1</v>
      </c>
      <c r="E551" s="59" t="s">
        <v>400</v>
      </c>
      <c r="F551" s="51" t="s">
        <v>337</v>
      </c>
      <c r="G551" s="58" t="s">
        <v>287</v>
      </c>
      <c r="H551" s="57">
        <v>32</v>
      </c>
      <c r="I551" s="57" t="s">
        <v>286</v>
      </c>
      <c r="J551" s="57" t="s">
        <v>967</v>
      </c>
      <c r="K551" s="56" t="s">
        <v>1038</v>
      </c>
      <c r="L551" s="54">
        <v>5</v>
      </c>
      <c r="M551" s="55" t="s">
        <v>482</v>
      </c>
      <c r="N551" s="54">
        <v>18</v>
      </c>
      <c r="O551" s="53" t="s">
        <v>449</v>
      </c>
      <c r="P551" s="52" t="s">
        <v>448</v>
      </c>
      <c r="Q551" s="70"/>
      <c r="R551" s="42" t="s">
        <v>1030</v>
      </c>
      <c r="S551" s="42" t="s">
        <v>1029</v>
      </c>
      <c r="T551" s="42" t="s">
        <v>1028</v>
      </c>
      <c r="U551" s="42" t="s">
        <v>1027</v>
      </c>
      <c r="V551" s="42" t="s">
        <v>1026</v>
      </c>
      <c r="W551" s="42" t="str">
        <f t="shared" si="17"/>
        <v>歴史731</v>
      </c>
    </row>
    <row r="552" spans="1:23" ht="24.95" customHeight="1" x14ac:dyDescent="0.15">
      <c r="A552" s="41" t="str">
        <f t="shared" si="16"/>
        <v>035002</v>
      </c>
      <c r="B552" s="62" t="s">
        <v>1033</v>
      </c>
      <c r="C552" s="61" t="s">
        <v>1032</v>
      </c>
      <c r="D552" s="60">
        <v>2</v>
      </c>
      <c r="E552" s="59" t="s">
        <v>400</v>
      </c>
      <c r="F552" s="51" t="s">
        <v>337</v>
      </c>
      <c r="G552" s="58" t="s">
        <v>287</v>
      </c>
      <c r="H552" s="57">
        <v>32</v>
      </c>
      <c r="I552" s="57" t="s">
        <v>286</v>
      </c>
      <c r="J552" s="57" t="s">
        <v>967</v>
      </c>
      <c r="K552" s="56" t="s">
        <v>1037</v>
      </c>
      <c r="L552" s="54">
        <v>5</v>
      </c>
      <c r="M552" s="55" t="s">
        <v>399</v>
      </c>
      <c r="N552" s="54">
        <v>22</v>
      </c>
      <c r="O552" s="53" t="s">
        <v>449</v>
      </c>
      <c r="P552" s="52" t="s">
        <v>448</v>
      </c>
      <c r="Q552" s="70"/>
      <c r="R552" s="42" t="s">
        <v>1030</v>
      </c>
      <c r="S552" s="42" t="s">
        <v>1029</v>
      </c>
      <c r="T552" s="42" t="s">
        <v>1028</v>
      </c>
      <c r="U552" s="42" t="s">
        <v>1027</v>
      </c>
      <c r="V552" s="42" t="s">
        <v>1026</v>
      </c>
      <c r="W552" s="42" t="str">
        <f t="shared" si="17"/>
        <v>歴史731</v>
      </c>
    </row>
    <row r="553" spans="1:23" ht="24.95" customHeight="1" x14ac:dyDescent="0.15">
      <c r="A553" s="41" t="str">
        <f t="shared" si="16"/>
        <v>035003</v>
      </c>
      <c r="B553" s="62" t="s">
        <v>1033</v>
      </c>
      <c r="C553" s="61" t="s">
        <v>1032</v>
      </c>
      <c r="D553" s="60">
        <v>3</v>
      </c>
      <c r="E553" s="59" t="s">
        <v>400</v>
      </c>
      <c r="F553" s="51" t="s">
        <v>337</v>
      </c>
      <c r="G553" s="58" t="s">
        <v>287</v>
      </c>
      <c r="H553" s="57">
        <v>32</v>
      </c>
      <c r="I553" s="57" t="s">
        <v>286</v>
      </c>
      <c r="J553" s="57" t="s">
        <v>967</v>
      </c>
      <c r="K553" s="56" t="s">
        <v>1036</v>
      </c>
      <c r="L553" s="54">
        <v>5</v>
      </c>
      <c r="M553" s="55" t="s">
        <v>451</v>
      </c>
      <c r="N553" s="54">
        <v>26</v>
      </c>
      <c r="O553" s="53" t="s">
        <v>449</v>
      </c>
      <c r="P553" s="52" t="s">
        <v>448</v>
      </c>
      <c r="Q553" s="70"/>
      <c r="R553" s="42" t="s">
        <v>1030</v>
      </c>
      <c r="S553" s="42" t="s">
        <v>1029</v>
      </c>
      <c r="T553" s="42" t="s">
        <v>1028</v>
      </c>
      <c r="U553" s="42" t="s">
        <v>1027</v>
      </c>
      <c r="V553" s="42" t="s">
        <v>1026</v>
      </c>
      <c r="W553" s="42" t="str">
        <f t="shared" si="17"/>
        <v>歴史731</v>
      </c>
    </row>
    <row r="554" spans="1:23" ht="24.95" customHeight="1" x14ac:dyDescent="0.15">
      <c r="A554" s="41" t="str">
        <f t="shared" si="16"/>
        <v>035004</v>
      </c>
      <c r="B554" s="62" t="s">
        <v>1033</v>
      </c>
      <c r="C554" s="61" t="s">
        <v>1032</v>
      </c>
      <c r="D554" s="60">
        <v>4</v>
      </c>
      <c r="E554" s="59" t="s">
        <v>400</v>
      </c>
      <c r="F554" s="51" t="s">
        <v>337</v>
      </c>
      <c r="G554" s="58" t="s">
        <v>152</v>
      </c>
      <c r="H554" s="57">
        <v>32</v>
      </c>
      <c r="I554" s="57" t="s">
        <v>189</v>
      </c>
      <c r="J554" s="57" t="s">
        <v>959</v>
      </c>
      <c r="K554" s="56" t="s">
        <v>1035</v>
      </c>
      <c r="L554" s="54">
        <v>5</v>
      </c>
      <c r="M554" s="55" t="s">
        <v>482</v>
      </c>
      <c r="N554" s="54">
        <v>18</v>
      </c>
      <c r="O554" s="53" t="s">
        <v>449</v>
      </c>
      <c r="P554" s="52" t="s">
        <v>448</v>
      </c>
      <c r="Q554" s="70"/>
      <c r="R554" s="42" t="s">
        <v>1030</v>
      </c>
      <c r="S554" s="42" t="s">
        <v>1029</v>
      </c>
      <c r="T554" s="42" t="s">
        <v>1028</v>
      </c>
      <c r="U554" s="42" t="s">
        <v>1027</v>
      </c>
      <c r="V554" s="42" t="s">
        <v>1026</v>
      </c>
      <c r="W554" s="42" t="str">
        <f t="shared" si="17"/>
        <v>公民931</v>
      </c>
    </row>
    <row r="555" spans="1:23" ht="24.95" customHeight="1" x14ac:dyDescent="0.15">
      <c r="A555" s="41" t="str">
        <f t="shared" si="16"/>
        <v>035005</v>
      </c>
      <c r="B555" s="62" t="s">
        <v>1033</v>
      </c>
      <c r="C555" s="61" t="s">
        <v>1032</v>
      </c>
      <c r="D555" s="60">
        <v>5</v>
      </c>
      <c r="E555" s="59" t="s">
        <v>400</v>
      </c>
      <c r="F555" s="51" t="s">
        <v>337</v>
      </c>
      <c r="G555" s="58" t="s">
        <v>152</v>
      </c>
      <c r="H555" s="57">
        <v>32</v>
      </c>
      <c r="I555" s="57" t="s">
        <v>189</v>
      </c>
      <c r="J555" s="57" t="s">
        <v>959</v>
      </c>
      <c r="K555" s="56" t="s">
        <v>1034</v>
      </c>
      <c r="L555" s="54">
        <v>5</v>
      </c>
      <c r="M555" s="55" t="s">
        <v>399</v>
      </c>
      <c r="N555" s="54">
        <v>22</v>
      </c>
      <c r="O555" s="53" t="s">
        <v>449</v>
      </c>
      <c r="P555" s="52" t="s">
        <v>448</v>
      </c>
      <c r="Q555" s="70"/>
      <c r="R555" s="42" t="s">
        <v>1030</v>
      </c>
      <c r="S555" s="42" t="s">
        <v>1029</v>
      </c>
      <c r="T555" s="42" t="s">
        <v>1028</v>
      </c>
      <c r="U555" s="42" t="s">
        <v>1027</v>
      </c>
      <c r="V555" s="42" t="s">
        <v>1026</v>
      </c>
      <c r="W555" s="42" t="str">
        <f t="shared" si="17"/>
        <v>公民931</v>
      </c>
    </row>
    <row r="556" spans="1:23" ht="24.95" customHeight="1" x14ac:dyDescent="0.15">
      <c r="A556" s="41" t="str">
        <f t="shared" si="16"/>
        <v>035006</v>
      </c>
      <c r="B556" s="62" t="s">
        <v>1033</v>
      </c>
      <c r="C556" s="61" t="s">
        <v>1032</v>
      </c>
      <c r="D556" s="60">
        <v>6</v>
      </c>
      <c r="E556" s="59" t="s">
        <v>400</v>
      </c>
      <c r="F556" s="51" t="s">
        <v>337</v>
      </c>
      <c r="G556" s="58" t="s">
        <v>152</v>
      </c>
      <c r="H556" s="57">
        <v>32</v>
      </c>
      <c r="I556" s="57" t="s">
        <v>189</v>
      </c>
      <c r="J556" s="57" t="s">
        <v>959</v>
      </c>
      <c r="K556" s="56" t="s">
        <v>1031</v>
      </c>
      <c r="L556" s="54">
        <v>5</v>
      </c>
      <c r="M556" s="55" t="s">
        <v>451</v>
      </c>
      <c r="N556" s="54">
        <v>26</v>
      </c>
      <c r="O556" s="53" t="s">
        <v>449</v>
      </c>
      <c r="P556" s="52" t="s">
        <v>448</v>
      </c>
      <c r="Q556" s="70"/>
      <c r="R556" s="42" t="s">
        <v>1030</v>
      </c>
      <c r="S556" s="42" t="s">
        <v>1029</v>
      </c>
      <c r="T556" s="42" t="s">
        <v>1028</v>
      </c>
      <c r="U556" s="42" t="s">
        <v>1027</v>
      </c>
      <c r="V556" s="42" t="s">
        <v>1026</v>
      </c>
      <c r="W556" s="42" t="str">
        <f t="shared" si="17"/>
        <v>公民931</v>
      </c>
    </row>
    <row r="557" spans="1:23" ht="24.95" customHeight="1" x14ac:dyDescent="0.15">
      <c r="A557" s="41" t="str">
        <f t="shared" si="16"/>
        <v>038001</v>
      </c>
      <c r="B557" s="63" t="s">
        <v>947</v>
      </c>
      <c r="C557" s="68" t="s">
        <v>946</v>
      </c>
      <c r="D557" s="59">
        <v>1</v>
      </c>
      <c r="E557" s="59" t="s">
        <v>400</v>
      </c>
      <c r="F557" s="63" t="s">
        <v>420</v>
      </c>
      <c r="G557" s="68" t="s">
        <v>158</v>
      </c>
      <c r="H557" s="63">
        <v>32</v>
      </c>
      <c r="I557" s="63" t="s">
        <v>177</v>
      </c>
      <c r="J557" s="63" t="s">
        <v>698</v>
      </c>
      <c r="K557" s="88" t="s">
        <v>1025</v>
      </c>
      <c r="L557" s="64">
        <v>1</v>
      </c>
      <c r="M557" s="66" t="s">
        <v>482</v>
      </c>
      <c r="N557" s="65">
        <v>22</v>
      </c>
      <c r="O557" s="64" t="s">
        <v>994</v>
      </c>
      <c r="P557" s="63" t="s">
        <v>1779</v>
      </c>
      <c r="Q557" s="70"/>
      <c r="R557" s="42" t="s">
        <v>945</v>
      </c>
      <c r="S557" s="42" t="s">
        <v>944</v>
      </c>
      <c r="T557" s="42" t="s">
        <v>943</v>
      </c>
      <c r="U557" s="42" t="s">
        <v>942</v>
      </c>
      <c r="V557" s="42" t="s">
        <v>941</v>
      </c>
      <c r="W557" s="42" t="str">
        <f t="shared" si="17"/>
        <v>国語107</v>
      </c>
    </row>
    <row r="558" spans="1:23" ht="24.95" customHeight="1" x14ac:dyDescent="0.15">
      <c r="A558" s="41" t="str">
        <f t="shared" si="16"/>
        <v>038002</v>
      </c>
      <c r="B558" s="63" t="s">
        <v>947</v>
      </c>
      <c r="C558" s="68" t="s">
        <v>946</v>
      </c>
      <c r="D558" s="59">
        <v>2</v>
      </c>
      <c r="E558" s="59" t="s">
        <v>400</v>
      </c>
      <c r="F558" s="63" t="s">
        <v>420</v>
      </c>
      <c r="G558" s="68" t="s">
        <v>158</v>
      </c>
      <c r="H558" s="63">
        <v>32</v>
      </c>
      <c r="I558" s="63" t="s">
        <v>177</v>
      </c>
      <c r="J558" s="63" t="s">
        <v>698</v>
      </c>
      <c r="K558" s="88" t="s">
        <v>1024</v>
      </c>
      <c r="L558" s="64">
        <v>1</v>
      </c>
      <c r="M558" s="66" t="s">
        <v>399</v>
      </c>
      <c r="N558" s="65">
        <v>26</v>
      </c>
      <c r="O558" s="64" t="s">
        <v>994</v>
      </c>
      <c r="P558" s="63" t="s">
        <v>1779</v>
      </c>
      <c r="Q558" s="70"/>
      <c r="R558" s="42" t="s">
        <v>945</v>
      </c>
      <c r="S558" s="42" t="s">
        <v>944</v>
      </c>
      <c r="T558" s="42" t="s">
        <v>943</v>
      </c>
      <c r="U558" s="42" t="s">
        <v>942</v>
      </c>
      <c r="V558" s="42" t="s">
        <v>941</v>
      </c>
      <c r="W558" s="42" t="str">
        <f t="shared" si="17"/>
        <v>国語107</v>
      </c>
    </row>
    <row r="559" spans="1:23" ht="24.95" customHeight="1" x14ac:dyDescent="0.15">
      <c r="A559" s="41" t="str">
        <f t="shared" si="16"/>
        <v>038003</v>
      </c>
      <c r="B559" s="63" t="s">
        <v>947</v>
      </c>
      <c r="C559" s="68" t="s">
        <v>946</v>
      </c>
      <c r="D559" s="59">
        <v>3</v>
      </c>
      <c r="E559" s="59" t="s">
        <v>400</v>
      </c>
      <c r="F559" s="63" t="s">
        <v>420</v>
      </c>
      <c r="G559" s="68" t="s">
        <v>158</v>
      </c>
      <c r="H559" s="63">
        <v>32</v>
      </c>
      <c r="I559" s="63" t="s">
        <v>177</v>
      </c>
      <c r="J559" s="63" t="s">
        <v>698</v>
      </c>
      <c r="K559" s="88" t="s">
        <v>1023</v>
      </c>
      <c r="L559" s="64">
        <v>1</v>
      </c>
      <c r="M559" s="66" t="s">
        <v>451</v>
      </c>
      <c r="N559" s="65">
        <v>30</v>
      </c>
      <c r="O559" s="64" t="s">
        <v>994</v>
      </c>
      <c r="P559" s="63" t="s">
        <v>1779</v>
      </c>
      <c r="Q559" s="70"/>
      <c r="R559" s="42" t="s">
        <v>945</v>
      </c>
      <c r="S559" s="42" t="s">
        <v>944</v>
      </c>
      <c r="T559" s="42" t="s">
        <v>943</v>
      </c>
      <c r="U559" s="42" t="s">
        <v>942</v>
      </c>
      <c r="V559" s="42" t="s">
        <v>941</v>
      </c>
      <c r="W559" s="42" t="str">
        <f t="shared" si="17"/>
        <v>国語107</v>
      </c>
    </row>
    <row r="560" spans="1:23" ht="24.95" customHeight="1" x14ac:dyDescent="0.15">
      <c r="A560" s="41" t="str">
        <f t="shared" si="16"/>
        <v>038004</v>
      </c>
      <c r="B560" s="63" t="s">
        <v>947</v>
      </c>
      <c r="C560" s="68" t="s">
        <v>946</v>
      </c>
      <c r="D560" s="59">
        <v>4</v>
      </c>
      <c r="E560" s="59" t="s">
        <v>400</v>
      </c>
      <c r="F560" s="63" t="s">
        <v>420</v>
      </c>
      <c r="G560" s="68" t="s">
        <v>158</v>
      </c>
      <c r="H560" s="63">
        <v>32</v>
      </c>
      <c r="I560" s="63" t="s">
        <v>177</v>
      </c>
      <c r="J560" s="63" t="s">
        <v>539</v>
      </c>
      <c r="K560" s="88" t="s">
        <v>1022</v>
      </c>
      <c r="L560" s="64">
        <v>2</v>
      </c>
      <c r="M560" s="66" t="s">
        <v>482</v>
      </c>
      <c r="N560" s="65">
        <v>22</v>
      </c>
      <c r="O560" s="64" t="s">
        <v>994</v>
      </c>
      <c r="P560" s="63" t="s">
        <v>1779</v>
      </c>
      <c r="Q560" s="70"/>
      <c r="R560" s="42" t="s">
        <v>945</v>
      </c>
      <c r="S560" s="42" t="s">
        <v>944</v>
      </c>
      <c r="T560" s="42" t="s">
        <v>943</v>
      </c>
      <c r="U560" s="42" t="s">
        <v>942</v>
      </c>
      <c r="V560" s="42" t="s">
        <v>941</v>
      </c>
      <c r="W560" s="42" t="str">
        <f t="shared" si="17"/>
        <v>国語108</v>
      </c>
    </row>
    <row r="561" spans="1:23" ht="24.95" customHeight="1" x14ac:dyDescent="0.15">
      <c r="A561" s="41" t="str">
        <f t="shared" si="16"/>
        <v>038005</v>
      </c>
      <c r="B561" s="63" t="s">
        <v>947</v>
      </c>
      <c r="C561" s="68" t="s">
        <v>946</v>
      </c>
      <c r="D561" s="59">
        <v>5</v>
      </c>
      <c r="E561" s="59" t="s">
        <v>400</v>
      </c>
      <c r="F561" s="63" t="s">
        <v>420</v>
      </c>
      <c r="G561" s="68" t="s">
        <v>158</v>
      </c>
      <c r="H561" s="63">
        <v>32</v>
      </c>
      <c r="I561" s="63" t="s">
        <v>177</v>
      </c>
      <c r="J561" s="63" t="s">
        <v>539</v>
      </c>
      <c r="K561" s="88" t="s">
        <v>1021</v>
      </c>
      <c r="L561" s="64">
        <v>2</v>
      </c>
      <c r="M561" s="66" t="s">
        <v>399</v>
      </c>
      <c r="N561" s="65">
        <v>26</v>
      </c>
      <c r="O561" s="64" t="s">
        <v>994</v>
      </c>
      <c r="P561" s="63" t="s">
        <v>1779</v>
      </c>
      <c r="Q561" s="70"/>
      <c r="R561" s="42" t="s">
        <v>945</v>
      </c>
      <c r="S561" s="42" t="s">
        <v>944</v>
      </c>
      <c r="T561" s="42" t="s">
        <v>943</v>
      </c>
      <c r="U561" s="42" t="s">
        <v>942</v>
      </c>
      <c r="V561" s="42" t="s">
        <v>941</v>
      </c>
      <c r="W561" s="42" t="str">
        <f t="shared" si="17"/>
        <v>国語108</v>
      </c>
    </row>
    <row r="562" spans="1:23" ht="24.95" customHeight="1" x14ac:dyDescent="0.15">
      <c r="A562" s="41" t="str">
        <f t="shared" si="16"/>
        <v>038006</v>
      </c>
      <c r="B562" s="63" t="s">
        <v>947</v>
      </c>
      <c r="C562" s="68" t="s">
        <v>946</v>
      </c>
      <c r="D562" s="59">
        <v>6</v>
      </c>
      <c r="E562" s="59" t="s">
        <v>400</v>
      </c>
      <c r="F562" s="63" t="s">
        <v>420</v>
      </c>
      <c r="G562" s="68" t="s">
        <v>158</v>
      </c>
      <c r="H562" s="63">
        <v>32</v>
      </c>
      <c r="I562" s="63" t="s">
        <v>177</v>
      </c>
      <c r="J562" s="63" t="s">
        <v>539</v>
      </c>
      <c r="K562" s="88" t="s">
        <v>1020</v>
      </c>
      <c r="L562" s="64">
        <v>2</v>
      </c>
      <c r="M562" s="66" t="s">
        <v>451</v>
      </c>
      <c r="N562" s="65">
        <v>30</v>
      </c>
      <c r="O562" s="64" t="s">
        <v>994</v>
      </c>
      <c r="P562" s="63" t="s">
        <v>1779</v>
      </c>
      <c r="Q562" s="70"/>
      <c r="R562" s="42" t="s">
        <v>945</v>
      </c>
      <c r="S562" s="42" t="s">
        <v>944</v>
      </c>
      <c r="T562" s="42" t="s">
        <v>943</v>
      </c>
      <c r="U562" s="42" t="s">
        <v>942</v>
      </c>
      <c r="V562" s="42" t="s">
        <v>941</v>
      </c>
      <c r="W562" s="42" t="str">
        <f t="shared" si="17"/>
        <v>国語108</v>
      </c>
    </row>
    <row r="563" spans="1:23" ht="24.95" customHeight="1" x14ac:dyDescent="0.15">
      <c r="A563" s="41" t="str">
        <f t="shared" si="16"/>
        <v>038007</v>
      </c>
      <c r="B563" s="63" t="s">
        <v>947</v>
      </c>
      <c r="C563" s="68" t="s">
        <v>946</v>
      </c>
      <c r="D563" s="59">
        <v>7</v>
      </c>
      <c r="E563" s="59" t="s">
        <v>400</v>
      </c>
      <c r="F563" s="63" t="s">
        <v>420</v>
      </c>
      <c r="G563" s="68" t="s">
        <v>155</v>
      </c>
      <c r="H563" s="63">
        <v>32</v>
      </c>
      <c r="I563" s="63" t="s">
        <v>177</v>
      </c>
      <c r="J563" s="63" t="s">
        <v>553</v>
      </c>
      <c r="K563" s="88" t="s">
        <v>1019</v>
      </c>
      <c r="L563" s="64">
        <v>2</v>
      </c>
      <c r="M563" s="66" t="s">
        <v>482</v>
      </c>
      <c r="N563" s="65">
        <v>22</v>
      </c>
      <c r="O563" s="64" t="s">
        <v>994</v>
      </c>
      <c r="P563" s="63" t="s">
        <v>1779</v>
      </c>
      <c r="Q563" s="70"/>
      <c r="R563" s="42" t="s">
        <v>945</v>
      </c>
      <c r="S563" s="42" t="s">
        <v>944</v>
      </c>
      <c r="T563" s="42" t="s">
        <v>943</v>
      </c>
      <c r="U563" s="42" t="s">
        <v>942</v>
      </c>
      <c r="V563" s="42" t="s">
        <v>941</v>
      </c>
      <c r="W563" s="42" t="str">
        <f t="shared" si="17"/>
        <v>国語207</v>
      </c>
    </row>
    <row r="564" spans="1:23" ht="24.95" customHeight="1" x14ac:dyDescent="0.15">
      <c r="A564" s="41" t="str">
        <f t="shared" si="16"/>
        <v>038008</v>
      </c>
      <c r="B564" s="63" t="s">
        <v>947</v>
      </c>
      <c r="C564" s="68" t="s">
        <v>946</v>
      </c>
      <c r="D564" s="59">
        <v>8</v>
      </c>
      <c r="E564" s="59" t="s">
        <v>400</v>
      </c>
      <c r="F564" s="63" t="s">
        <v>420</v>
      </c>
      <c r="G564" s="68" t="s">
        <v>155</v>
      </c>
      <c r="H564" s="63">
        <v>32</v>
      </c>
      <c r="I564" s="63" t="s">
        <v>177</v>
      </c>
      <c r="J564" s="63" t="s">
        <v>553</v>
      </c>
      <c r="K564" s="88" t="s">
        <v>1018</v>
      </c>
      <c r="L564" s="64">
        <v>2</v>
      </c>
      <c r="M564" s="66" t="s">
        <v>399</v>
      </c>
      <c r="N564" s="65">
        <v>26</v>
      </c>
      <c r="O564" s="64" t="s">
        <v>994</v>
      </c>
      <c r="P564" s="63" t="s">
        <v>1779</v>
      </c>
      <c r="Q564" s="70"/>
      <c r="R564" s="42" t="s">
        <v>945</v>
      </c>
      <c r="S564" s="42" t="s">
        <v>944</v>
      </c>
      <c r="T564" s="42" t="s">
        <v>943</v>
      </c>
      <c r="U564" s="42" t="s">
        <v>942</v>
      </c>
      <c r="V564" s="42" t="s">
        <v>941</v>
      </c>
      <c r="W564" s="42" t="str">
        <f t="shared" si="17"/>
        <v>国語207</v>
      </c>
    </row>
    <row r="565" spans="1:23" ht="24.95" customHeight="1" x14ac:dyDescent="0.15">
      <c r="A565" s="41" t="str">
        <f t="shared" si="16"/>
        <v>038009</v>
      </c>
      <c r="B565" s="63" t="s">
        <v>947</v>
      </c>
      <c r="C565" s="68" t="s">
        <v>946</v>
      </c>
      <c r="D565" s="59">
        <v>9</v>
      </c>
      <c r="E565" s="59" t="s">
        <v>400</v>
      </c>
      <c r="F565" s="63" t="s">
        <v>420</v>
      </c>
      <c r="G565" s="68" t="s">
        <v>155</v>
      </c>
      <c r="H565" s="63">
        <v>32</v>
      </c>
      <c r="I565" s="63" t="s">
        <v>177</v>
      </c>
      <c r="J565" s="63" t="s">
        <v>553</v>
      </c>
      <c r="K565" s="88" t="s">
        <v>1017</v>
      </c>
      <c r="L565" s="64">
        <v>2</v>
      </c>
      <c r="M565" s="66" t="s">
        <v>451</v>
      </c>
      <c r="N565" s="65">
        <v>30</v>
      </c>
      <c r="O565" s="64" t="s">
        <v>994</v>
      </c>
      <c r="P565" s="63" t="s">
        <v>1779</v>
      </c>
      <c r="Q565" s="70"/>
      <c r="R565" s="42" t="s">
        <v>945</v>
      </c>
      <c r="S565" s="42" t="s">
        <v>944</v>
      </c>
      <c r="T565" s="42" t="s">
        <v>943</v>
      </c>
      <c r="U565" s="42" t="s">
        <v>942</v>
      </c>
      <c r="V565" s="42" t="s">
        <v>941</v>
      </c>
      <c r="W565" s="42" t="str">
        <f t="shared" si="17"/>
        <v>国語207</v>
      </c>
    </row>
    <row r="566" spans="1:23" ht="24.95" customHeight="1" x14ac:dyDescent="0.15">
      <c r="A566" s="41" t="str">
        <f t="shared" si="16"/>
        <v>038010</v>
      </c>
      <c r="B566" s="63" t="s">
        <v>947</v>
      </c>
      <c r="C566" s="68" t="s">
        <v>946</v>
      </c>
      <c r="D566" s="59">
        <v>10</v>
      </c>
      <c r="E566" s="59" t="s">
        <v>400</v>
      </c>
      <c r="F566" s="63" t="s">
        <v>420</v>
      </c>
      <c r="G566" s="68" t="s">
        <v>155</v>
      </c>
      <c r="H566" s="63">
        <v>32</v>
      </c>
      <c r="I566" s="63" t="s">
        <v>177</v>
      </c>
      <c r="J566" s="63" t="s">
        <v>516</v>
      </c>
      <c r="K566" s="88" t="s">
        <v>1016</v>
      </c>
      <c r="L566" s="64">
        <v>2</v>
      </c>
      <c r="M566" s="66" t="s">
        <v>482</v>
      </c>
      <c r="N566" s="65">
        <v>22</v>
      </c>
      <c r="O566" s="64" t="s">
        <v>994</v>
      </c>
      <c r="P566" s="63" t="s">
        <v>1779</v>
      </c>
      <c r="Q566" s="70"/>
      <c r="R566" s="42" t="s">
        <v>945</v>
      </c>
      <c r="S566" s="42" t="s">
        <v>944</v>
      </c>
      <c r="T566" s="42" t="s">
        <v>943</v>
      </c>
      <c r="U566" s="42" t="s">
        <v>942</v>
      </c>
      <c r="V566" s="42" t="s">
        <v>941</v>
      </c>
      <c r="W566" s="42" t="str">
        <f t="shared" si="17"/>
        <v>国語208</v>
      </c>
    </row>
    <row r="567" spans="1:23" ht="24.95" customHeight="1" x14ac:dyDescent="0.15">
      <c r="A567" s="41" t="str">
        <f t="shared" si="16"/>
        <v>038011</v>
      </c>
      <c r="B567" s="63" t="s">
        <v>947</v>
      </c>
      <c r="C567" s="68" t="s">
        <v>946</v>
      </c>
      <c r="D567" s="59">
        <v>11</v>
      </c>
      <c r="E567" s="59" t="s">
        <v>400</v>
      </c>
      <c r="F567" s="63" t="s">
        <v>420</v>
      </c>
      <c r="G567" s="68" t="s">
        <v>155</v>
      </c>
      <c r="H567" s="63">
        <v>32</v>
      </c>
      <c r="I567" s="63" t="s">
        <v>177</v>
      </c>
      <c r="J567" s="63" t="s">
        <v>516</v>
      </c>
      <c r="K567" s="88" t="s">
        <v>1015</v>
      </c>
      <c r="L567" s="64">
        <v>2</v>
      </c>
      <c r="M567" s="66" t="s">
        <v>399</v>
      </c>
      <c r="N567" s="65">
        <v>26</v>
      </c>
      <c r="O567" s="64" t="s">
        <v>994</v>
      </c>
      <c r="P567" s="63" t="s">
        <v>1779</v>
      </c>
      <c r="Q567" s="70"/>
      <c r="R567" s="42" t="s">
        <v>945</v>
      </c>
      <c r="S567" s="42" t="s">
        <v>944</v>
      </c>
      <c r="T567" s="42" t="s">
        <v>943</v>
      </c>
      <c r="U567" s="42" t="s">
        <v>942</v>
      </c>
      <c r="V567" s="42" t="s">
        <v>941</v>
      </c>
      <c r="W567" s="42" t="str">
        <f t="shared" si="17"/>
        <v>国語208</v>
      </c>
    </row>
    <row r="568" spans="1:23" ht="24.95" customHeight="1" x14ac:dyDescent="0.15">
      <c r="A568" s="41" t="str">
        <f t="shared" si="16"/>
        <v>038012</v>
      </c>
      <c r="B568" s="63" t="s">
        <v>947</v>
      </c>
      <c r="C568" s="68" t="s">
        <v>946</v>
      </c>
      <c r="D568" s="59">
        <v>12</v>
      </c>
      <c r="E568" s="59" t="s">
        <v>400</v>
      </c>
      <c r="F568" s="63" t="s">
        <v>420</v>
      </c>
      <c r="G568" s="68" t="s">
        <v>155</v>
      </c>
      <c r="H568" s="63">
        <v>32</v>
      </c>
      <c r="I568" s="63" t="s">
        <v>177</v>
      </c>
      <c r="J568" s="63" t="s">
        <v>516</v>
      </c>
      <c r="K568" s="88" t="s">
        <v>1014</v>
      </c>
      <c r="L568" s="64">
        <v>2</v>
      </c>
      <c r="M568" s="66" t="s">
        <v>451</v>
      </c>
      <c r="N568" s="65">
        <v>30</v>
      </c>
      <c r="O568" s="64" t="s">
        <v>994</v>
      </c>
      <c r="P568" s="63" t="s">
        <v>1779</v>
      </c>
      <c r="Q568" s="70"/>
      <c r="R568" s="42" t="s">
        <v>945</v>
      </c>
      <c r="S568" s="42" t="s">
        <v>944</v>
      </c>
      <c r="T568" s="42" t="s">
        <v>943</v>
      </c>
      <c r="U568" s="42" t="s">
        <v>942</v>
      </c>
      <c r="V568" s="42" t="s">
        <v>941</v>
      </c>
      <c r="W568" s="42" t="str">
        <f t="shared" si="17"/>
        <v>国語208</v>
      </c>
    </row>
    <row r="569" spans="1:23" ht="24.95" customHeight="1" x14ac:dyDescent="0.15">
      <c r="A569" s="41" t="str">
        <f t="shared" si="16"/>
        <v>038013</v>
      </c>
      <c r="B569" s="63" t="s">
        <v>947</v>
      </c>
      <c r="C569" s="68" t="s">
        <v>946</v>
      </c>
      <c r="D569" s="59">
        <v>13</v>
      </c>
      <c r="E569" s="59" t="s">
        <v>400</v>
      </c>
      <c r="F569" s="63" t="s">
        <v>420</v>
      </c>
      <c r="G569" s="68" t="s">
        <v>152</v>
      </c>
      <c r="H569" s="63">
        <v>32</v>
      </c>
      <c r="I569" s="63" t="s">
        <v>177</v>
      </c>
      <c r="J569" s="63" t="s">
        <v>685</v>
      </c>
      <c r="K569" s="88" t="s">
        <v>1013</v>
      </c>
      <c r="L569" s="64">
        <v>2</v>
      </c>
      <c r="M569" s="66" t="s">
        <v>482</v>
      </c>
      <c r="N569" s="65">
        <v>18</v>
      </c>
      <c r="O569" s="64" t="s">
        <v>994</v>
      </c>
      <c r="P569" s="63" t="s">
        <v>1779</v>
      </c>
      <c r="Q569" s="70"/>
      <c r="R569" s="42" t="s">
        <v>945</v>
      </c>
      <c r="S569" s="42" t="s">
        <v>944</v>
      </c>
      <c r="T569" s="42" t="s">
        <v>943</v>
      </c>
      <c r="U569" s="42" t="s">
        <v>942</v>
      </c>
      <c r="V569" s="42" t="s">
        <v>941</v>
      </c>
      <c r="W569" s="42" t="str">
        <f t="shared" si="17"/>
        <v>国語307</v>
      </c>
    </row>
    <row r="570" spans="1:23" ht="24.95" customHeight="1" x14ac:dyDescent="0.15">
      <c r="A570" s="41" t="str">
        <f t="shared" si="16"/>
        <v>038014</v>
      </c>
      <c r="B570" s="63" t="s">
        <v>947</v>
      </c>
      <c r="C570" s="68" t="s">
        <v>946</v>
      </c>
      <c r="D570" s="59">
        <v>14</v>
      </c>
      <c r="E570" s="59" t="s">
        <v>400</v>
      </c>
      <c r="F570" s="63" t="s">
        <v>420</v>
      </c>
      <c r="G570" s="68" t="s">
        <v>152</v>
      </c>
      <c r="H570" s="63">
        <v>32</v>
      </c>
      <c r="I570" s="63" t="s">
        <v>177</v>
      </c>
      <c r="J570" s="63" t="s">
        <v>685</v>
      </c>
      <c r="K570" s="88" t="s">
        <v>1012</v>
      </c>
      <c r="L570" s="64">
        <v>2</v>
      </c>
      <c r="M570" s="66" t="s">
        <v>399</v>
      </c>
      <c r="N570" s="65">
        <v>22</v>
      </c>
      <c r="O570" s="64" t="s">
        <v>994</v>
      </c>
      <c r="P570" s="63" t="s">
        <v>1779</v>
      </c>
      <c r="Q570" s="70"/>
      <c r="R570" s="42" t="s">
        <v>945</v>
      </c>
      <c r="S570" s="42" t="s">
        <v>944</v>
      </c>
      <c r="T570" s="42" t="s">
        <v>943</v>
      </c>
      <c r="U570" s="42" t="s">
        <v>942</v>
      </c>
      <c r="V570" s="42" t="s">
        <v>941</v>
      </c>
      <c r="W570" s="42" t="str">
        <f t="shared" si="17"/>
        <v>国語307</v>
      </c>
    </row>
    <row r="571" spans="1:23" ht="24.95" customHeight="1" x14ac:dyDescent="0.15">
      <c r="A571" s="41" t="str">
        <f t="shared" si="16"/>
        <v>038015</v>
      </c>
      <c r="B571" s="63" t="s">
        <v>947</v>
      </c>
      <c r="C571" s="68" t="s">
        <v>946</v>
      </c>
      <c r="D571" s="59">
        <v>15</v>
      </c>
      <c r="E571" s="59" t="s">
        <v>400</v>
      </c>
      <c r="F571" s="63" t="s">
        <v>420</v>
      </c>
      <c r="G571" s="68" t="s">
        <v>152</v>
      </c>
      <c r="H571" s="63">
        <v>32</v>
      </c>
      <c r="I571" s="63" t="s">
        <v>177</v>
      </c>
      <c r="J571" s="63" t="s">
        <v>685</v>
      </c>
      <c r="K571" s="88" t="s">
        <v>1011</v>
      </c>
      <c r="L571" s="64">
        <v>2</v>
      </c>
      <c r="M571" s="66" t="s">
        <v>451</v>
      </c>
      <c r="N571" s="65">
        <v>26</v>
      </c>
      <c r="O571" s="64" t="s">
        <v>994</v>
      </c>
      <c r="P571" s="63" t="s">
        <v>1779</v>
      </c>
      <c r="Q571" s="70"/>
      <c r="R571" s="42" t="s">
        <v>945</v>
      </c>
      <c r="S571" s="42" t="s">
        <v>944</v>
      </c>
      <c r="T571" s="42" t="s">
        <v>943</v>
      </c>
      <c r="U571" s="42" t="s">
        <v>942</v>
      </c>
      <c r="V571" s="42" t="s">
        <v>941</v>
      </c>
      <c r="W571" s="42" t="str">
        <f t="shared" si="17"/>
        <v>国語307</v>
      </c>
    </row>
    <row r="572" spans="1:23" ht="24.95" customHeight="1" x14ac:dyDescent="0.15">
      <c r="A572" s="41" t="str">
        <f t="shared" si="16"/>
        <v>038016</v>
      </c>
      <c r="B572" s="63" t="s">
        <v>947</v>
      </c>
      <c r="C572" s="68" t="s">
        <v>946</v>
      </c>
      <c r="D572" s="59">
        <v>16</v>
      </c>
      <c r="E572" s="59" t="s">
        <v>400</v>
      </c>
      <c r="F572" s="63" t="s">
        <v>420</v>
      </c>
      <c r="G572" s="68" t="s">
        <v>152</v>
      </c>
      <c r="H572" s="63">
        <v>32</v>
      </c>
      <c r="I572" s="63" t="s">
        <v>177</v>
      </c>
      <c r="J572" s="63" t="s">
        <v>534</v>
      </c>
      <c r="K572" s="88" t="s">
        <v>1010</v>
      </c>
      <c r="L572" s="64">
        <v>2</v>
      </c>
      <c r="M572" s="66" t="s">
        <v>482</v>
      </c>
      <c r="N572" s="65">
        <v>18</v>
      </c>
      <c r="O572" s="64" t="s">
        <v>994</v>
      </c>
      <c r="P572" s="63" t="s">
        <v>1779</v>
      </c>
      <c r="Q572" s="70"/>
      <c r="R572" s="42" t="s">
        <v>945</v>
      </c>
      <c r="S572" s="42" t="s">
        <v>944</v>
      </c>
      <c r="T572" s="42" t="s">
        <v>943</v>
      </c>
      <c r="U572" s="42" t="s">
        <v>942</v>
      </c>
      <c r="V572" s="42" t="s">
        <v>941</v>
      </c>
      <c r="W572" s="42" t="str">
        <f t="shared" si="17"/>
        <v>国語308</v>
      </c>
    </row>
    <row r="573" spans="1:23" ht="24.95" customHeight="1" x14ac:dyDescent="0.15">
      <c r="A573" s="41" t="str">
        <f t="shared" si="16"/>
        <v>038017</v>
      </c>
      <c r="B573" s="63" t="s">
        <v>947</v>
      </c>
      <c r="C573" s="68" t="s">
        <v>946</v>
      </c>
      <c r="D573" s="59">
        <v>17</v>
      </c>
      <c r="E573" s="59" t="s">
        <v>400</v>
      </c>
      <c r="F573" s="63" t="s">
        <v>420</v>
      </c>
      <c r="G573" s="68" t="s">
        <v>152</v>
      </c>
      <c r="H573" s="63">
        <v>32</v>
      </c>
      <c r="I573" s="63" t="s">
        <v>177</v>
      </c>
      <c r="J573" s="63" t="s">
        <v>534</v>
      </c>
      <c r="K573" s="88" t="s">
        <v>1009</v>
      </c>
      <c r="L573" s="64">
        <v>2</v>
      </c>
      <c r="M573" s="66" t="s">
        <v>399</v>
      </c>
      <c r="N573" s="65">
        <v>22</v>
      </c>
      <c r="O573" s="64" t="s">
        <v>994</v>
      </c>
      <c r="P573" s="63" t="s">
        <v>1779</v>
      </c>
      <c r="Q573" s="70"/>
      <c r="R573" s="42" t="s">
        <v>945</v>
      </c>
      <c r="S573" s="42" t="s">
        <v>944</v>
      </c>
      <c r="T573" s="42" t="s">
        <v>943</v>
      </c>
      <c r="U573" s="42" t="s">
        <v>942</v>
      </c>
      <c r="V573" s="42" t="s">
        <v>941</v>
      </c>
      <c r="W573" s="42" t="str">
        <f t="shared" si="17"/>
        <v>国語308</v>
      </c>
    </row>
    <row r="574" spans="1:23" ht="24.95" customHeight="1" x14ac:dyDescent="0.15">
      <c r="A574" s="41" t="str">
        <f t="shared" si="16"/>
        <v>038018</v>
      </c>
      <c r="B574" s="63" t="s">
        <v>947</v>
      </c>
      <c r="C574" s="68" t="s">
        <v>946</v>
      </c>
      <c r="D574" s="59">
        <v>18</v>
      </c>
      <c r="E574" s="59" t="s">
        <v>400</v>
      </c>
      <c r="F574" s="63" t="s">
        <v>420</v>
      </c>
      <c r="G574" s="68" t="s">
        <v>152</v>
      </c>
      <c r="H574" s="63">
        <v>32</v>
      </c>
      <c r="I574" s="63" t="s">
        <v>177</v>
      </c>
      <c r="J574" s="63" t="s">
        <v>534</v>
      </c>
      <c r="K574" s="88" t="s">
        <v>1008</v>
      </c>
      <c r="L574" s="64">
        <v>2</v>
      </c>
      <c r="M574" s="66" t="s">
        <v>451</v>
      </c>
      <c r="N574" s="65">
        <v>26</v>
      </c>
      <c r="O574" s="64" t="s">
        <v>994</v>
      </c>
      <c r="P574" s="63" t="s">
        <v>1779</v>
      </c>
      <c r="Q574" s="70"/>
      <c r="R574" s="42" t="s">
        <v>945</v>
      </c>
      <c r="S574" s="42" t="s">
        <v>944</v>
      </c>
      <c r="T574" s="42" t="s">
        <v>943</v>
      </c>
      <c r="U574" s="42" t="s">
        <v>942</v>
      </c>
      <c r="V574" s="42" t="s">
        <v>941</v>
      </c>
      <c r="W574" s="42" t="str">
        <f t="shared" si="17"/>
        <v>国語308</v>
      </c>
    </row>
    <row r="575" spans="1:23" ht="24.95" customHeight="1" x14ac:dyDescent="0.15">
      <c r="A575" s="41" t="str">
        <f t="shared" ref="A575:A638" si="18">CONCATENATE(TEXT(C575,"000"),(TEXT(D575,"000")))</f>
        <v>038019</v>
      </c>
      <c r="B575" s="63" t="s">
        <v>947</v>
      </c>
      <c r="C575" s="68" t="s">
        <v>946</v>
      </c>
      <c r="D575" s="59">
        <v>19</v>
      </c>
      <c r="E575" s="59" t="s">
        <v>400</v>
      </c>
      <c r="F575" s="63" t="s">
        <v>420</v>
      </c>
      <c r="G575" s="68" t="s">
        <v>149</v>
      </c>
      <c r="H575" s="63">
        <v>32</v>
      </c>
      <c r="I575" s="63" t="s">
        <v>177</v>
      </c>
      <c r="J575" s="63" t="s">
        <v>677</v>
      </c>
      <c r="K575" s="88" t="s">
        <v>1007</v>
      </c>
      <c r="L575" s="64">
        <v>2</v>
      </c>
      <c r="M575" s="66" t="s">
        <v>482</v>
      </c>
      <c r="N575" s="65">
        <v>18</v>
      </c>
      <c r="O575" s="64" t="s">
        <v>994</v>
      </c>
      <c r="P575" s="63" t="s">
        <v>1779</v>
      </c>
      <c r="Q575" s="70"/>
      <c r="R575" s="42" t="s">
        <v>945</v>
      </c>
      <c r="S575" s="42" t="s">
        <v>944</v>
      </c>
      <c r="T575" s="42" t="s">
        <v>943</v>
      </c>
      <c r="U575" s="42" t="s">
        <v>942</v>
      </c>
      <c r="V575" s="42" t="s">
        <v>941</v>
      </c>
      <c r="W575" s="42" t="str">
        <f t="shared" ref="W575:W638" si="19">CONCATENATE(I575,J575)</f>
        <v>国語407</v>
      </c>
    </row>
    <row r="576" spans="1:23" ht="24.95" customHeight="1" x14ac:dyDescent="0.15">
      <c r="A576" s="41" t="str">
        <f t="shared" si="18"/>
        <v>038020</v>
      </c>
      <c r="B576" s="63" t="s">
        <v>947</v>
      </c>
      <c r="C576" s="68" t="s">
        <v>946</v>
      </c>
      <c r="D576" s="59">
        <v>20</v>
      </c>
      <c r="E576" s="59" t="s">
        <v>400</v>
      </c>
      <c r="F576" s="63" t="s">
        <v>420</v>
      </c>
      <c r="G576" s="68" t="s">
        <v>149</v>
      </c>
      <c r="H576" s="63">
        <v>32</v>
      </c>
      <c r="I576" s="63" t="s">
        <v>177</v>
      </c>
      <c r="J576" s="63" t="s">
        <v>677</v>
      </c>
      <c r="K576" s="88" t="s">
        <v>1006</v>
      </c>
      <c r="L576" s="64">
        <v>2</v>
      </c>
      <c r="M576" s="66" t="s">
        <v>399</v>
      </c>
      <c r="N576" s="65">
        <v>22</v>
      </c>
      <c r="O576" s="64" t="s">
        <v>994</v>
      </c>
      <c r="P576" s="63" t="s">
        <v>1779</v>
      </c>
      <c r="Q576" s="70"/>
      <c r="R576" s="42" t="s">
        <v>945</v>
      </c>
      <c r="S576" s="42" t="s">
        <v>944</v>
      </c>
      <c r="T576" s="42" t="s">
        <v>943</v>
      </c>
      <c r="U576" s="42" t="s">
        <v>942</v>
      </c>
      <c r="V576" s="42" t="s">
        <v>941</v>
      </c>
      <c r="W576" s="42" t="str">
        <f t="shared" si="19"/>
        <v>国語407</v>
      </c>
    </row>
    <row r="577" spans="1:23" ht="24.95" customHeight="1" x14ac:dyDescent="0.15">
      <c r="A577" s="41" t="str">
        <f t="shared" si="18"/>
        <v>038021</v>
      </c>
      <c r="B577" s="63" t="s">
        <v>947</v>
      </c>
      <c r="C577" s="68" t="s">
        <v>946</v>
      </c>
      <c r="D577" s="59">
        <v>21</v>
      </c>
      <c r="E577" s="59" t="s">
        <v>400</v>
      </c>
      <c r="F577" s="63" t="s">
        <v>420</v>
      </c>
      <c r="G577" s="68" t="s">
        <v>149</v>
      </c>
      <c r="H577" s="63">
        <v>32</v>
      </c>
      <c r="I577" s="63" t="s">
        <v>177</v>
      </c>
      <c r="J577" s="63" t="s">
        <v>677</v>
      </c>
      <c r="K577" s="88" t="s">
        <v>1005</v>
      </c>
      <c r="L577" s="64">
        <v>2</v>
      </c>
      <c r="M577" s="66" t="s">
        <v>451</v>
      </c>
      <c r="N577" s="65">
        <v>26</v>
      </c>
      <c r="O577" s="64" t="s">
        <v>994</v>
      </c>
      <c r="P577" s="63" t="s">
        <v>1779</v>
      </c>
      <c r="Q577" s="70"/>
      <c r="R577" s="42" t="s">
        <v>945</v>
      </c>
      <c r="S577" s="42" t="s">
        <v>944</v>
      </c>
      <c r="T577" s="42" t="s">
        <v>943</v>
      </c>
      <c r="U577" s="42" t="s">
        <v>942</v>
      </c>
      <c r="V577" s="42" t="s">
        <v>941</v>
      </c>
      <c r="W577" s="42" t="str">
        <f t="shared" si="19"/>
        <v>国語407</v>
      </c>
    </row>
    <row r="578" spans="1:23" ht="24.95" customHeight="1" x14ac:dyDescent="0.15">
      <c r="A578" s="41" t="str">
        <f t="shared" si="18"/>
        <v>038022</v>
      </c>
      <c r="B578" s="63" t="s">
        <v>947</v>
      </c>
      <c r="C578" s="68" t="s">
        <v>946</v>
      </c>
      <c r="D578" s="59">
        <v>22</v>
      </c>
      <c r="E578" s="59" t="s">
        <v>400</v>
      </c>
      <c r="F578" s="63" t="s">
        <v>420</v>
      </c>
      <c r="G578" s="68" t="s">
        <v>149</v>
      </c>
      <c r="H578" s="63">
        <v>32</v>
      </c>
      <c r="I578" s="63" t="s">
        <v>177</v>
      </c>
      <c r="J578" s="63" t="s">
        <v>531</v>
      </c>
      <c r="K578" s="88" t="s">
        <v>1004</v>
      </c>
      <c r="L578" s="64">
        <v>2</v>
      </c>
      <c r="M578" s="66" t="s">
        <v>482</v>
      </c>
      <c r="N578" s="65">
        <v>18</v>
      </c>
      <c r="O578" s="64" t="s">
        <v>994</v>
      </c>
      <c r="P578" s="63" t="s">
        <v>1779</v>
      </c>
      <c r="Q578" s="70"/>
      <c r="R578" s="42" t="s">
        <v>945</v>
      </c>
      <c r="S578" s="42" t="s">
        <v>944</v>
      </c>
      <c r="T578" s="42" t="s">
        <v>943</v>
      </c>
      <c r="U578" s="42" t="s">
        <v>942</v>
      </c>
      <c r="V578" s="42" t="s">
        <v>941</v>
      </c>
      <c r="W578" s="42" t="str">
        <f t="shared" si="19"/>
        <v>国語408</v>
      </c>
    </row>
    <row r="579" spans="1:23" ht="24.95" customHeight="1" x14ac:dyDescent="0.15">
      <c r="A579" s="41" t="str">
        <f t="shared" si="18"/>
        <v>038023</v>
      </c>
      <c r="B579" s="63" t="s">
        <v>947</v>
      </c>
      <c r="C579" s="68" t="s">
        <v>946</v>
      </c>
      <c r="D579" s="59">
        <v>23</v>
      </c>
      <c r="E579" s="59" t="s">
        <v>400</v>
      </c>
      <c r="F579" s="63" t="s">
        <v>420</v>
      </c>
      <c r="G579" s="68" t="s">
        <v>149</v>
      </c>
      <c r="H579" s="63">
        <v>32</v>
      </c>
      <c r="I579" s="63" t="s">
        <v>177</v>
      </c>
      <c r="J579" s="63" t="s">
        <v>531</v>
      </c>
      <c r="K579" s="88" t="s">
        <v>1003</v>
      </c>
      <c r="L579" s="64">
        <v>2</v>
      </c>
      <c r="M579" s="66" t="s">
        <v>399</v>
      </c>
      <c r="N579" s="65">
        <v>22</v>
      </c>
      <c r="O579" s="64" t="s">
        <v>994</v>
      </c>
      <c r="P579" s="63" t="s">
        <v>1779</v>
      </c>
      <c r="Q579" s="70"/>
      <c r="R579" s="42" t="s">
        <v>945</v>
      </c>
      <c r="S579" s="42" t="s">
        <v>944</v>
      </c>
      <c r="T579" s="42" t="s">
        <v>943</v>
      </c>
      <c r="U579" s="42" t="s">
        <v>942</v>
      </c>
      <c r="V579" s="42" t="s">
        <v>941</v>
      </c>
      <c r="W579" s="42" t="str">
        <f t="shared" si="19"/>
        <v>国語408</v>
      </c>
    </row>
    <row r="580" spans="1:23" ht="24.95" customHeight="1" x14ac:dyDescent="0.15">
      <c r="A580" s="41" t="str">
        <f t="shared" si="18"/>
        <v>038024</v>
      </c>
      <c r="B580" s="63" t="s">
        <v>947</v>
      </c>
      <c r="C580" s="68" t="s">
        <v>946</v>
      </c>
      <c r="D580" s="59">
        <v>24</v>
      </c>
      <c r="E580" s="59" t="s">
        <v>400</v>
      </c>
      <c r="F580" s="63" t="s">
        <v>420</v>
      </c>
      <c r="G580" s="68" t="s">
        <v>149</v>
      </c>
      <c r="H580" s="63">
        <v>32</v>
      </c>
      <c r="I580" s="63" t="s">
        <v>177</v>
      </c>
      <c r="J580" s="63" t="s">
        <v>531</v>
      </c>
      <c r="K580" s="88" t="s">
        <v>1002</v>
      </c>
      <c r="L580" s="64">
        <v>2</v>
      </c>
      <c r="M580" s="66" t="s">
        <v>451</v>
      </c>
      <c r="N580" s="65">
        <v>26</v>
      </c>
      <c r="O580" s="64" t="s">
        <v>994</v>
      </c>
      <c r="P580" s="63" t="s">
        <v>1779</v>
      </c>
      <c r="Q580" s="70"/>
      <c r="R580" s="42" t="s">
        <v>945</v>
      </c>
      <c r="S580" s="42" t="s">
        <v>944</v>
      </c>
      <c r="T580" s="42" t="s">
        <v>943</v>
      </c>
      <c r="U580" s="42" t="s">
        <v>942</v>
      </c>
      <c r="V580" s="42" t="s">
        <v>941</v>
      </c>
      <c r="W580" s="42" t="str">
        <f t="shared" si="19"/>
        <v>国語408</v>
      </c>
    </row>
    <row r="581" spans="1:23" ht="24.95" customHeight="1" x14ac:dyDescent="0.15">
      <c r="A581" s="41" t="str">
        <f t="shared" si="18"/>
        <v>038025</v>
      </c>
      <c r="B581" s="63" t="s">
        <v>947</v>
      </c>
      <c r="C581" s="68" t="s">
        <v>946</v>
      </c>
      <c r="D581" s="59">
        <v>25</v>
      </c>
      <c r="E581" s="59" t="s">
        <v>400</v>
      </c>
      <c r="F581" s="63" t="s">
        <v>420</v>
      </c>
      <c r="G581" s="68" t="s">
        <v>143</v>
      </c>
      <c r="H581" s="63">
        <v>32</v>
      </c>
      <c r="I581" s="63" t="s">
        <v>177</v>
      </c>
      <c r="J581" s="63" t="s">
        <v>668</v>
      </c>
      <c r="K581" s="88" t="s">
        <v>1001</v>
      </c>
      <c r="L581" s="64">
        <v>4</v>
      </c>
      <c r="M581" s="66" t="s">
        <v>482</v>
      </c>
      <c r="N581" s="65">
        <v>18</v>
      </c>
      <c r="O581" s="64" t="s">
        <v>994</v>
      </c>
      <c r="P581" s="63" t="s">
        <v>1779</v>
      </c>
      <c r="Q581" s="70"/>
      <c r="R581" s="42" t="s">
        <v>945</v>
      </c>
      <c r="S581" s="42" t="s">
        <v>944</v>
      </c>
      <c r="T581" s="42" t="s">
        <v>943</v>
      </c>
      <c r="U581" s="42" t="s">
        <v>942</v>
      </c>
      <c r="V581" s="42" t="s">
        <v>941</v>
      </c>
      <c r="W581" s="42" t="str">
        <f t="shared" si="19"/>
        <v>国語507</v>
      </c>
    </row>
    <row r="582" spans="1:23" ht="24.95" customHeight="1" x14ac:dyDescent="0.15">
      <c r="A582" s="41" t="str">
        <f t="shared" si="18"/>
        <v>038026</v>
      </c>
      <c r="B582" s="63" t="s">
        <v>947</v>
      </c>
      <c r="C582" s="68" t="s">
        <v>946</v>
      </c>
      <c r="D582" s="59">
        <v>26</v>
      </c>
      <c r="E582" s="59" t="s">
        <v>400</v>
      </c>
      <c r="F582" s="63" t="s">
        <v>420</v>
      </c>
      <c r="G582" s="68" t="s">
        <v>143</v>
      </c>
      <c r="H582" s="63">
        <v>32</v>
      </c>
      <c r="I582" s="63" t="s">
        <v>177</v>
      </c>
      <c r="J582" s="63" t="s">
        <v>668</v>
      </c>
      <c r="K582" s="88" t="s">
        <v>1000</v>
      </c>
      <c r="L582" s="64">
        <v>4</v>
      </c>
      <c r="M582" s="66" t="s">
        <v>399</v>
      </c>
      <c r="N582" s="65">
        <v>22</v>
      </c>
      <c r="O582" s="64" t="s">
        <v>994</v>
      </c>
      <c r="P582" s="63" t="s">
        <v>1779</v>
      </c>
      <c r="Q582" s="70"/>
      <c r="R582" s="42" t="s">
        <v>945</v>
      </c>
      <c r="S582" s="42" t="s">
        <v>944</v>
      </c>
      <c r="T582" s="42" t="s">
        <v>943</v>
      </c>
      <c r="U582" s="42" t="s">
        <v>942</v>
      </c>
      <c r="V582" s="42" t="s">
        <v>941</v>
      </c>
      <c r="W582" s="42" t="str">
        <f t="shared" si="19"/>
        <v>国語507</v>
      </c>
    </row>
    <row r="583" spans="1:23" ht="24.95" customHeight="1" x14ac:dyDescent="0.15">
      <c r="A583" s="41" t="str">
        <f t="shared" si="18"/>
        <v>038027</v>
      </c>
      <c r="B583" s="63" t="s">
        <v>947</v>
      </c>
      <c r="C583" s="68" t="s">
        <v>946</v>
      </c>
      <c r="D583" s="59">
        <v>27</v>
      </c>
      <c r="E583" s="59" t="s">
        <v>400</v>
      </c>
      <c r="F583" s="63" t="s">
        <v>420</v>
      </c>
      <c r="G583" s="68" t="s">
        <v>143</v>
      </c>
      <c r="H583" s="63">
        <v>32</v>
      </c>
      <c r="I583" s="63" t="s">
        <v>177</v>
      </c>
      <c r="J583" s="63" t="s">
        <v>668</v>
      </c>
      <c r="K583" s="88" t="s">
        <v>999</v>
      </c>
      <c r="L583" s="64">
        <v>4</v>
      </c>
      <c r="M583" s="66" t="s">
        <v>451</v>
      </c>
      <c r="N583" s="65">
        <v>26</v>
      </c>
      <c r="O583" s="64" t="s">
        <v>994</v>
      </c>
      <c r="P583" s="63" t="s">
        <v>1779</v>
      </c>
      <c r="Q583" s="70"/>
      <c r="R583" s="42" t="s">
        <v>945</v>
      </c>
      <c r="S583" s="42" t="s">
        <v>944</v>
      </c>
      <c r="T583" s="42" t="s">
        <v>943</v>
      </c>
      <c r="U583" s="42" t="s">
        <v>942</v>
      </c>
      <c r="V583" s="42" t="s">
        <v>941</v>
      </c>
      <c r="W583" s="42" t="str">
        <f t="shared" si="19"/>
        <v>国語507</v>
      </c>
    </row>
    <row r="584" spans="1:23" ht="24.95" customHeight="1" x14ac:dyDescent="0.15">
      <c r="A584" s="41" t="str">
        <f t="shared" si="18"/>
        <v>038028</v>
      </c>
      <c r="B584" s="63" t="s">
        <v>947</v>
      </c>
      <c r="C584" s="68" t="s">
        <v>946</v>
      </c>
      <c r="D584" s="59">
        <v>28</v>
      </c>
      <c r="E584" s="59" t="s">
        <v>400</v>
      </c>
      <c r="F584" s="63" t="s">
        <v>420</v>
      </c>
      <c r="G584" s="68" t="s">
        <v>137</v>
      </c>
      <c r="H584" s="63">
        <v>32</v>
      </c>
      <c r="I584" s="63" t="s">
        <v>177</v>
      </c>
      <c r="J584" s="63" t="s">
        <v>661</v>
      </c>
      <c r="K584" s="88" t="s">
        <v>998</v>
      </c>
      <c r="L584" s="64">
        <v>4</v>
      </c>
      <c r="M584" s="66" t="s">
        <v>482</v>
      </c>
      <c r="N584" s="65">
        <v>18</v>
      </c>
      <c r="O584" s="64" t="s">
        <v>994</v>
      </c>
      <c r="P584" s="63" t="s">
        <v>1779</v>
      </c>
      <c r="Q584" s="70"/>
      <c r="R584" s="42" t="s">
        <v>945</v>
      </c>
      <c r="S584" s="42" t="s">
        <v>944</v>
      </c>
      <c r="T584" s="42" t="s">
        <v>943</v>
      </c>
      <c r="U584" s="42" t="s">
        <v>942</v>
      </c>
      <c r="V584" s="42" t="s">
        <v>941</v>
      </c>
      <c r="W584" s="42" t="str">
        <f t="shared" si="19"/>
        <v>国語607</v>
      </c>
    </row>
    <row r="585" spans="1:23" ht="24.95" customHeight="1" x14ac:dyDescent="0.15">
      <c r="A585" s="41" t="str">
        <f t="shared" si="18"/>
        <v>038029</v>
      </c>
      <c r="B585" s="63" t="s">
        <v>947</v>
      </c>
      <c r="C585" s="68" t="s">
        <v>946</v>
      </c>
      <c r="D585" s="59">
        <v>29</v>
      </c>
      <c r="E585" s="59" t="s">
        <v>400</v>
      </c>
      <c r="F585" s="63" t="s">
        <v>420</v>
      </c>
      <c r="G585" s="68" t="s">
        <v>137</v>
      </c>
      <c r="H585" s="63">
        <v>32</v>
      </c>
      <c r="I585" s="63" t="s">
        <v>177</v>
      </c>
      <c r="J585" s="63" t="s">
        <v>661</v>
      </c>
      <c r="K585" s="88" t="s">
        <v>997</v>
      </c>
      <c r="L585" s="64">
        <v>4</v>
      </c>
      <c r="M585" s="66" t="s">
        <v>399</v>
      </c>
      <c r="N585" s="65">
        <v>22</v>
      </c>
      <c r="O585" s="64" t="s">
        <v>994</v>
      </c>
      <c r="P585" s="63" t="s">
        <v>1779</v>
      </c>
      <c r="Q585" s="70"/>
      <c r="R585" s="42" t="s">
        <v>945</v>
      </c>
      <c r="S585" s="42" t="s">
        <v>944</v>
      </c>
      <c r="T585" s="42" t="s">
        <v>943</v>
      </c>
      <c r="U585" s="42" t="s">
        <v>942</v>
      </c>
      <c r="V585" s="42" t="s">
        <v>941</v>
      </c>
      <c r="W585" s="42" t="str">
        <f t="shared" si="19"/>
        <v>国語607</v>
      </c>
    </row>
    <row r="586" spans="1:23" ht="24.95" customHeight="1" x14ac:dyDescent="0.15">
      <c r="A586" s="41" t="str">
        <f t="shared" si="18"/>
        <v>038030</v>
      </c>
      <c r="B586" s="63" t="s">
        <v>947</v>
      </c>
      <c r="C586" s="68" t="s">
        <v>946</v>
      </c>
      <c r="D586" s="59">
        <v>30</v>
      </c>
      <c r="E586" s="59" t="s">
        <v>400</v>
      </c>
      <c r="F586" s="63" t="s">
        <v>420</v>
      </c>
      <c r="G586" s="68" t="s">
        <v>137</v>
      </c>
      <c r="H586" s="63">
        <v>32</v>
      </c>
      <c r="I586" s="63" t="s">
        <v>177</v>
      </c>
      <c r="J586" s="63" t="s">
        <v>661</v>
      </c>
      <c r="K586" s="88" t="s">
        <v>996</v>
      </c>
      <c r="L586" s="64">
        <v>4</v>
      </c>
      <c r="M586" s="66" t="s">
        <v>451</v>
      </c>
      <c r="N586" s="65">
        <v>26</v>
      </c>
      <c r="O586" s="64" t="s">
        <v>994</v>
      </c>
      <c r="P586" s="63" t="s">
        <v>1779</v>
      </c>
      <c r="Q586" s="70"/>
      <c r="R586" s="42" t="s">
        <v>945</v>
      </c>
      <c r="S586" s="42" t="s">
        <v>944</v>
      </c>
      <c r="T586" s="42" t="s">
        <v>943</v>
      </c>
      <c r="U586" s="42" t="s">
        <v>942</v>
      </c>
      <c r="V586" s="42" t="s">
        <v>941</v>
      </c>
      <c r="W586" s="42" t="str">
        <f t="shared" si="19"/>
        <v>国語607</v>
      </c>
    </row>
    <row r="587" spans="1:23" ht="24.95" customHeight="1" x14ac:dyDescent="0.15">
      <c r="A587" s="41" t="str">
        <f t="shared" si="18"/>
        <v>038031</v>
      </c>
      <c r="B587" s="82" t="s">
        <v>947</v>
      </c>
      <c r="C587" s="83" t="s">
        <v>946</v>
      </c>
      <c r="D587" s="59">
        <v>31</v>
      </c>
      <c r="E587" s="59" t="s">
        <v>400</v>
      </c>
      <c r="F587" s="82" t="s">
        <v>420</v>
      </c>
      <c r="G587" s="83" t="s">
        <v>158</v>
      </c>
      <c r="H587" s="83">
        <v>32</v>
      </c>
      <c r="I587" s="82" t="s">
        <v>782</v>
      </c>
      <c r="J587" s="82" t="s">
        <v>717</v>
      </c>
      <c r="K587" s="81" t="s">
        <v>995</v>
      </c>
      <c r="L587" s="64">
        <v>1</v>
      </c>
      <c r="M587" s="66" t="s">
        <v>482</v>
      </c>
      <c r="N587" s="65">
        <v>22</v>
      </c>
      <c r="O587" s="64" t="s">
        <v>994</v>
      </c>
      <c r="P587" s="63" t="s">
        <v>1779</v>
      </c>
      <c r="Q587" s="70"/>
      <c r="R587" s="42" t="s">
        <v>945</v>
      </c>
      <c r="S587" s="42" t="s">
        <v>944</v>
      </c>
      <c r="T587" s="42" t="s">
        <v>943</v>
      </c>
      <c r="U587" s="42" t="s">
        <v>942</v>
      </c>
      <c r="V587" s="42" t="s">
        <v>941</v>
      </c>
      <c r="W587" s="42" t="str">
        <f t="shared" si="19"/>
        <v>書写104</v>
      </c>
    </row>
    <row r="588" spans="1:23" ht="24.95" customHeight="1" x14ac:dyDescent="0.15">
      <c r="A588" s="41" t="str">
        <f t="shared" si="18"/>
        <v>038032</v>
      </c>
      <c r="B588" s="82" t="s">
        <v>947</v>
      </c>
      <c r="C588" s="83" t="s">
        <v>946</v>
      </c>
      <c r="D588" s="59">
        <v>32</v>
      </c>
      <c r="E588" s="59" t="s">
        <v>400</v>
      </c>
      <c r="F588" s="82" t="s">
        <v>420</v>
      </c>
      <c r="G588" s="83" t="s">
        <v>158</v>
      </c>
      <c r="H588" s="83">
        <v>32</v>
      </c>
      <c r="I588" s="82" t="s">
        <v>782</v>
      </c>
      <c r="J588" s="82" t="s">
        <v>717</v>
      </c>
      <c r="K588" s="81" t="s">
        <v>993</v>
      </c>
      <c r="L588" s="64">
        <v>1</v>
      </c>
      <c r="M588" s="66" t="s">
        <v>399</v>
      </c>
      <c r="N588" s="65">
        <v>26</v>
      </c>
      <c r="O588" s="64" t="s">
        <v>1730</v>
      </c>
      <c r="P588" s="63" t="s">
        <v>1779</v>
      </c>
      <c r="Q588" s="70"/>
      <c r="R588" s="42" t="s">
        <v>945</v>
      </c>
      <c r="S588" s="42" t="s">
        <v>944</v>
      </c>
      <c r="T588" s="42" t="s">
        <v>943</v>
      </c>
      <c r="U588" s="42" t="s">
        <v>942</v>
      </c>
      <c r="V588" s="42" t="s">
        <v>941</v>
      </c>
      <c r="W588" s="42" t="str">
        <f t="shared" si="19"/>
        <v>書写104</v>
      </c>
    </row>
    <row r="589" spans="1:23" ht="24.95" customHeight="1" x14ac:dyDescent="0.15">
      <c r="A589" s="41" t="str">
        <f t="shared" si="18"/>
        <v>038033</v>
      </c>
      <c r="B589" s="82" t="s">
        <v>947</v>
      </c>
      <c r="C589" s="83" t="s">
        <v>946</v>
      </c>
      <c r="D589" s="59">
        <v>33</v>
      </c>
      <c r="E589" s="59" t="s">
        <v>400</v>
      </c>
      <c r="F589" s="82" t="s">
        <v>420</v>
      </c>
      <c r="G589" s="83" t="s">
        <v>158</v>
      </c>
      <c r="H589" s="83">
        <v>32</v>
      </c>
      <c r="I589" s="82" t="s">
        <v>782</v>
      </c>
      <c r="J589" s="82" t="s">
        <v>717</v>
      </c>
      <c r="K589" s="81" t="s">
        <v>992</v>
      </c>
      <c r="L589" s="64">
        <v>1</v>
      </c>
      <c r="M589" s="66" t="s">
        <v>451</v>
      </c>
      <c r="N589" s="65">
        <v>30</v>
      </c>
      <c r="O589" s="64" t="s">
        <v>1730</v>
      </c>
      <c r="P589" s="63" t="s">
        <v>1779</v>
      </c>
      <c r="Q589" s="70"/>
      <c r="R589" s="42" t="s">
        <v>945</v>
      </c>
      <c r="S589" s="42" t="s">
        <v>944</v>
      </c>
      <c r="T589" s="42" t="s">
        <v>943</v>
      </c>
      <c r="U589" s="42" t="s">
        <v>942</v>
      </c>
      <c r="V589" s="42" t="s">
        <v>941</v>
      </c>
      <c r="W589" s="42" t="str">
        <f t="shared" si="19"/>
        <v>書写104</v>
      </c>
    </row>
    <row r="590" spans="1:23" ht="24.95" customHeight="1" x14ac:dyDescent="0.15">
      <c r="A590" s="41" t="str">
        <f t="shared" si="18"/>
        <v>038034</v>
      </c>
      <c r="B590" s="82" t="s">
        <v>947</v>
      </c>
      <c r="C590" s="83" t="s">
        <v>946</v>
      </c>
      <c r="D590" s="59">
        <v>34</v>
      </c>
      <c r="E590" s="59" t="s">
        <v>400</v>
      </c>
      <c r="F590" s="82" t="s">
        <v>420</v>
      </c>
      <c r="G590" s="83" t="s">
        <v>155</v>
      </c>
      <c r="H590" s="83">
        <v>32</v>
      </c>
      <c r="I590" s="82" t="s">
        <v>782</v>
      </c>
      <c r="J590" s="82" t="s">
        <v>989</v>
      </c>
      <c r="K590" s="81" t="s">
        <v>991</v>
      </c>
      <c r="L590" s="64">
        <v>1</v>
      </c>
      <c r="M590" s="66" t="s">
        <v>482</v>
      </c>
      <c r="N590" s="65">
        <v>22</v>
      </c>
      <c r="O590" s="64" t="s">
        <v>1730</v>
      </c>
      <c r="P590" s="63" t="s">
        <v>1779</v>
      </c>
      <c r="Q590" s="70"/>
      <c r="R590" s="42" t="s">
        <v>945</v>
      </c>
      <c r="S590" s="42" t="s">
        <v>944</v>
      </c>
      <c r="T590" s="42" t="s">
        <v>943</v>
      </c>
      <c r="U590" s="42" t="s">
        <v>942</v>
      </c>
      <c r="V590" s="42" t="s">
        <v>941</v>
      </c>
      <c r="W590" s="42" t="str">
        <f t="shared" si="19"/>
        <v>書写204</v>
      </c>
    </row>
    <row r="591" spans="1:23" ht="24.95" customHeight="1" x14ac:dyDescent="0.15">
      <c r="A591" s="41" t="str">
        <f t="shared" si="18"/>
        <v>038035</v>
      </c>
      <c r="B591" s="82" t="s">
        <v>947</v>
      </c>
      <c r="C591" s="83" t="s">
        <v>946</v>
      </c>
      <c r="D591" s="59">
        <v>35</v>
      </c>
      <c r="E591" s="59" t="s">
        <v>400</v>
      </c>
      <c r="F591" s="82" t="s">
        <v>420</v>
      </c>
      <c r="G591" s="83" t="s">
        <v>155</v>
      </c>
      <c r="H591" s="83">
        <v>32</v>
      </c>
      <c r="I591" s="82" t="s">
        <v>782</v>
      </c>
      <c r="J591" s="82" t="s">
        <v>989</v>
      </c>
      <c r="K591" s="81" t="s">
        <v>990</v>
      </c>
      <c r="L591" s="64">
        <v>1</v>
      </c>
      <c r="M591" s="66" t="s">
        <v>399</v>
      </c>
      <c r="N591" s="65">
        <v>26</v>
      </c>
      <c r="O591" s="64" t="s">
        <v>1730</v>
      </c>
      <c r="P591" s="63" t="s">
        <v>1779</v>
      </c>
      <c r="Q591" s="70"/>
      <c r="R591" s="42" t="s">
        <v>945</v>
      </c>
      <c r="S591" s="42" t="s">
        <v>944</v>
      </c>
      <c r="T591" s="42" t="s">
        <v>943</v>
      </c>
      <c r="U591" s="42" t="s">
        <v>942</v>
      </c>
      <c r="V591" s="42" t="s">
        <v>941</v>
      </c>
      <c r="W591" s="42" t="str">
        <f t="shared" si="19"/>
        <v>書写204</v>
      </c>
    </row>
    <row r="592" spans="1:23" ht="24.95" customHeight="1" x14ac:dyDescent="0.15">
      <c r="A592" s="41" t="str">
        <f t="shared" si="18"/>
        <v>038036</v>
      </c>
      <c r="B592" s="82" t="s">
        <v>947</v>
      </c>
      <c r="C592" s="83" t="s">
        <v>946</v>
      </c>
      <c r="D592" s="59">
        <v>36</v>
      </c>
      <c r="E592" s="59" t="s">
        <v>400</v>
      </c>
      <c r="F592" s="82" t="s">
        <v>420</v>
      </c>
      <c r="G592" s="83" t="s">
        <v>155</v>
      </c>
      <c r="H592" s="83">
        <v>32</v>
      </c>
      <c r="I592" s="82" t="s">
        <v>782</v>
      </c>
      <c r="J592" s="82" t="s">
        <v>989</v>
      </c>
      <c r="K592" s="81" t="s">
        <v>988</v>
      </c>
      <c r="L592" s="64">
        <v>1</v>
      </c>
      <c r="M592" s="66" t="s">
        <v>451</v>
      </c>
      <c r="N592" s="65">
        <v>30</v>
      </c>
      <c r="O592" s="64" t="s">
        <v>1730</v>
      </c>
      <c r="P592" s="63" t="s">
        <v>1779</v>
      </c>
      <c r="Q592" s="70"/>
      <c r="R592" s="42" t="s">
        <v>945</v>
      </c>
      <c r="S592" s="42" t="s">
        <v>944</v>
      </c>
      <c r="T592" s="42" t="s">
        <v>943</v>
      </c>
      <c r="U592" s="42" t="s">
        <v>942</v>
      </c>
      <c r="V592" s="42" t="s">
        <v>941</v>
      </c>
      <c r="W592" s="42" t="str">
        <f t="shared" si="19"/>
        <v>書写204</v>
      </c>
    </row>
    <row r="593" spans="1:23" ht="24.95" customHeight="1" x14ac:dyDescent="0.15">
      <c r="A593" s="41" t="str">
        <f t="shared" si="18"/>
        <v>038037</v>
      </c>
      <c r="B593" s="82" t="s">
        <v>947</v>
      </c>
      <c r="C593" s="83" t="s">
        <v>946</v>
      </c>
      <c r="D593" s="59">
        <v>37</v>
      </c>
      <c r="E593" s="59" t="s">
        <v>400</v>
      </c>
      <c r="F593" s="82" t="s">
        <v>420</v>
      </c>
      <c r="G593" s="83" t="s">
        <v>152</v>
      </c>
      <c r="H593" s="83">
        <v>32</v>
      </c>
      <c r="I593" s="82" t="s">
        <v>782</v>
      </c>
      <c r="J593" s="82" t="s">
        <v>545</v>
      </c>
      <c r="K593" s="81" t="s">
        <v>987</v>
      </c>
      <c r="L593" s="64">
        <v>1</v>
      </c>
      <c r="M593" s="66" t="s">
        <v>482</v>
      </c>
      <c r="N593" s="65">
        <v>22</v>
      </c>
      <c r="O593" s="64" t="s">
        <v>1730</v>
      </c>
      <c r="P593" s="63" t="s">
        <v>1779</v>
      </c>
      <c r="Q593" s="70"/>
      <c r="R593" s="42" t="s">
        <v>945</v>
      </c>
      <c r="S593" s="42" t="s">
        <v>944</v>
      </c>
      <c r="T593" s="42" t="s">
        <v>943</v>
      </c>
      <c r="U593" s="42" t="s">
        <v>942</v>
      </c>
      <c r="V593" s="42" t="s">
        <v>941</v>
      </c>
      <c r="W593" s="42" t="str">
        <f t="shared" si="19"/>
        <v>書写304</v>
      </c>
    </row>
    <row r="594" spans="1:23" ht="24.95" customHeight="1" x14ac:dyDescent="0.15">
      <c r="A594" s="41" t="str">
        <f t="shared" si="18"/>
        <v>038038</v>
      </c>
      <c r="B594" s="82" t="s">
        <v>947</v>
      </c>
      <c r="C594" s="83" t="s">
        <v>946</v>
      </c>
      <c r="D594" s="59">
        <v>38</v>
      </c>
      <c r="E594" s="59" t="s">
        <v>400</v>
      </c>
      <c r="F594" s="82" t="s">
        <v>420</v>
      </c>
      <c r="G594" s="83" t="s">
        <v>152</v>
      </c>
      <c r="H594" s="83">
        <v>32</v>
      </c>
      <c r="I594" s="82" t="s">
        <v>782</v>
      </c>
      <c r="J594" s="82" t="s">
        <v>545</v>
      </c>
      <c r="K594" s="81" t="s">
        <v>986</v>
      </c>
      <c r="L594" s="64">
        <v>1</v>
      </c>
      <c r="M594" s="66" t="s">
        <v>399</v>
      </c>
      <c r="N594" s="65">
        <v>26</v>
      </c>
      <c r="O594" s="64" t="s">
        <v>1730</v>
      </c>
      <c r="P594" s="63" t="s">
        <v>1779</v>
      </c>
      <c r="Q594" s="70"/>
      <c r="R594" s="42" t="s">
        <v>945</v>
      </c>
      <c r="S594" s="42" t="s">
        <v>944</v>
      </c>
      <c r="T594" s="42" t="s">
        <v>943</v>
      </c>
      <c r="U594" s="42" t="s">
        <v>942</v>
      </c>
      <c r="V594" s="42" t="s">
        <v>941</v>
      </c>
      <c r="W594" s="42" t="str">
        <f t="shared" si="19"/>
        <v>書写304</v>
      </c>
    </row>
    <row r="595" spans="1:23" ht="24.95" customHeight="1" x14ac:dyDescent="0.15">
      <c r="A595" s="41" t="str">
        <f t="shared" si="18"/>
        <v>038039</v>
      </c>
      <c r="B595" s="82" t="s">
        <v>947</v>
      </c>
      <c r="C595" s="83" t="s">
        <v>946</v>
      </c>
      <c r="D595" s="59">
        <v>39</v>
      </c>
      <c r="E595" s="59" t="s">
        <v>400</v>
      </c>
      <c r="F595" s="82" t="s">
        <v>420</v>
      </c>
      <c r="G595" s="83" t="s">
        <v>152</v>
      </c>
      <c r="H595" s="83">
        <v>32</v>
      </c>
      <c r="I595" s="82" t="s">
        <v>782</v>
      </c>
      <c r="J595" s="82" t="s">
        <v>545</v>
      </c>
      <c r="K595" s="81" t="s">
        <v>985</v>
      </c>
      <c r="L595" s="64">
        <v>1</v>
      </c>
      <c r="M595" s="66" t="s">
        <v>451</v>
      </c>
      <c r="N595" s="65">
        <v>30</v>
      </c>
      <c r="O595" s="64" t="s">
        <v>1730</v>
      </c>
      <c r="P595" s="63" t="s">
        <v>1779</v>
      </c>
      <c r="Q595" s="70"/>
      <c r="R595" s="42" t="s">
        <v>945</v>
      </c>
      <c r="S595" s="42" t="s">
        <v>944</v>
      </c>
      <c r="T595" s="42" t="s">
        <v>943</v>
      </c>
      <c r="U595" s="42" t="s">
        <v>942</v>
      </c>
      <c r="V595" s="42" t="s">
        <v>941</v>
      </c>
      <c r="W595" s="42" t="str">
        <f t="shared" si="19"/>
        <v>書写304</v>
      </c>
    </row>
    <row r="596" spans="1:23" ht="24.95" customHeight="1" x14ac:dyDescent="0.15">
      <c r="A596" s="41" t="str">
        <f t="shared" si="18"/>
        <v>038040</v>
      </c>
      <c r="B596" s="82" t="s">
        <v>947</v>
      </c>
      <c r="C596" s="83" t="s">
        <v>946</v>
      </c>
      <c r="D596" s="59">
        <v>40</v>
      </c>
      <c r="E596" s="59" t="s">
        <v>400</v>
      </c>
      <c r="F596" s="82" t="s">
        <v>420</v>
      </c>
      <c r="G596" s="83" t="s">
        <v>149</v>
      </c>
      <c r="H596" s="83">
        <v>32</v>
      </c>
      <c r="I596" s="82" t="s">
        <v>782</v>
      </c>
      <c r="J596" s="82" t="s">
        <v>774</v>
      </c>
      <c r="K596" s="81" t="s">
        <v>984</v>
      </c>
      <c r="L596" s="64">
        <v>1</v>
      </c>
      <c r="M596" s="66" t="s">
        <v>482</v>
      </c>
      <c r="N596" s="65">
        <v>22</v>
      </c>
      <c r="O596" s="64" t="s">
        <v>1730</v>
      </c>
      <c r="P596" s="63" t="s">
        <v>1779</v>
      </c>
      <c r="Q596" s="70"/>
      <c r="R596" s="42" t="s">
        <v>945</v>
      </c>
      <c r="S596" s="42" t="s">
        <v>944</v>
      </c>
      <c r="T596" s="42" t="s">
        <v>943</v>
      </c>
      <c r="U596" s="42" t="s">
        <v>942</v>
      </c>
      <c r="V596" s="42" t="s">
        <v>941</v>
      </c>
      <c r="W596" s="42" t="str">
        <f t="shared" si="19"/>
        <v>書写404</v>
      </c>
    </row>
    <row r="597" spans="1:23" ht="24.95" customHeight="1" x14ac:dyDescent="0.15">
      <c r="A597" s="41" t="str">
        <f t="shared" si="18"/>
        <v>038041</v>
      </c>
      <c r="B597" s="82" t="s">
        <v>947</v>
      </c>
      <c r="C597" s="83" t="s">
        <v>946</v>
      </c>
      <c r="D597" s="59">
        <v>41</v>
      </c>
      <c r="E597" s="59" t="s">
        <v>400</v>
      </c>
      <c r="F597" s="82" t="s">
        <v>420</v>
      </c>
      <c r="G597" s="83" t="s">
        <v>149</v>
      </c>
      <c r="H597" s="83">
        <v>32</v>
      </c>
      <c r="I597" s="82" t="s">
        <v>782</v>
      </c>
      <c r="J597" s="82" t="s">
        <v>774</v>
      </c>
      <c r="K597" s="81" t="s">
        <v>983</v>
      </c>
      <c r="L597" s="64">
        <v>1</v>
      </c>
      <c r="M597" s="66" t="s">
        <v>399</v>
      </c>
      <c r="N597" s="65">
        <v>26</v>
      </c>
      <c r="O597" s="64" t="s">
        <v>1730</v>
      </c>
      <c r="P597" s="63" t="s">
        <v>1779</v>
      </c>
      <c r="Q597" s="70"/>
      <c r="R597" s="42" t="s">
        <v>945</v>
      </c>
      <c r="S597" s="42" t="s">
        <v>944</v>
      </c>
      <c r="T597" s="42" t="s">
        <v>943</v>
      </c>
      <c r="U597" s="42" t="s">
        <v>942</v>
      </c>
      <c r="V597" s="42" t="s">
        <v>941</v>
      </c>
      <c r="W597" s="42" t="str">
        <f t="shared" si="19"/>
        <v>書写404</v>
      </c>
    </row>
    <row r="598" spans="1:23" ht="24.95" customHeight="1" x14ac:dyDescent="0.15">
      <c r="A598" s="41" t="str">
        <f t="shared" si="18"/>
        <v>038042</v>
      </c>
      <c r="B598" s="82" t="s">
        <v>947</v>
      </c>
      <c r="C598" s="83" t="s">
        <v>946</v>
      </c>
      <c r="D598" s="59">
        <v>42</v>
      </c>
      <c r="E598" s="59" t="s">
        <v>400</v>
      </c>
      <c r="F598" s="82" t="s">
        <v>420</v>
      </c>
      <c r="G598" s="83" t="s">
        <v>149</v>
      </c>
      <c r="H598" s="83">
        <v>32</v>
      </c>
      <c r="I598" s="82" t="s">
        <v>782</v>
      </c>
      <c r="J598" s="82" t="s">
        <v>774</v>
      </c>
      <c r="K598" s="81" t="s">
        <v>982</v>
      </c>
      <c r="L598" s="64">
        <v>1</v>
      </c>
      <c r="M598" s="66" t="s">
        <v>451</v>
      </c>
      <c r="N598" s="65">
        <v>30</v>
      </c>
      <c r="O598" s="64" t="s">
        <v>1730</v>
      </c>
      <c r="P598" s="63" t="s">
        <v>1779</v>
      </c>
      <c r="Q598" s="70"/>
      <c r="R598" s="42" t="s">
        <v>945</v>
      </c>
      <c r="S598" s="42" t="s">
        <v>944</v>
      </c>
      <c r="T598" s="42" t="s">
        <v>943</v>
      </c>
      <c r="U598" s="42" t="s">
        <v>942</v>
      </c>
      <c r="V598" s="42" t="s">
        <v>941</v>
      </c>
      <c r="W598" s="42" t="str">
        <f t="shared" si="19"/>
        <v>書写404</v>
      </c>
    </row>
    <row r="599" spans="1:23" ht="24.95" customHeight="1" x14ac:dyDescent="0.15">
      <c r="A599" s="41" t="str">
        <f t="shared" si="18"/>
        <v>038043</v>
      </c>
      <c r="B599" s="82" t="s">
        <v>947</v>
      </c>
      <c r="C599" s="83" t="s">
        <v>946</v>
      </c>
      <c r="D599" s="59">
        <v>43</v>
      </c>
      <c r="E599" s="59" t="s">
        <v>400</v>
      </c>
      <c r="F599" s="82" t="s">
        <v>420</v>
      </c>
      <c r="G599" s="83" t="s">
        <v>143</v>
      </c>
      <c r="H599" s="83">
        <v>32</v>
      </c>
      <c r="I599" s="82" t="s">
        <v>782</v>
      </c>
      <c r="J599" s="82" t="s">
        <v>542</v>
      </c>
      <c r="K599" s="81" t="s">
        <v>981</v>
      </c>
      <c r="L599" s="64">
        <v>1</v>
      </c>
      <c r="M599" s="66" t="s">
        <v>482</v>
      </c>
      <c r="N599" s="65">
        <v>22</v>
      </c>
      <c r="O599" s="64" t="s">
        <v>1730</v>
      </c>
      <c r="P599" s="63" t="s">
        <v>1779</v>
      </c>
      <c r="Q599" s="70"/>
      <c r="R599" s="42" t="s">
        <v>945</v>
      </c>
      <c r="S599" s="42" t="s">
        <v>944</v>
      </c>
      <c r="T599" s="42" t="s">
        <v>943</v>
      </c>
      <c r="U599" s="42" t="s">
        <v>942</v>
      </c>
      <c r="V599" s="42" t="s">
        <v>941</v>
      </c>
      <c r="W599" s="42" t="str">
        <f t="shared" si="19"/>
        <v>書写504</v>
      </c>
    </row>
    <row r="600" spans="1:23" ht="24.95" customHeight="1" x14ac:dyDescent="0.15">
      <c r="A600" s="41" t="str">
        <f t="shared" si="18"/>
        <v>038044</v>
      </c>
      <c r="B600" s="82" t="s">
        <v>947</v>
      </c>
      <c r="C600" s="83" t="s">
        <v>946</v>
      </c>
      <c r="D600" s="59">
        <v>44</v>
      </c>
      <c r="E600" s="59" t="s">
        <v>400</v>
      </c>
      <c r="F600" s="82" t="s">
        <v>420</v>
      </c>
      <c r="G600" s="83" t="s">
        <v>143</v>
      </c>
      <c r="H600" s="83">
        <v>32</v>
      </c>
      <c r="I600" s="82" t="s">
        <v>782</v>
      </c>
      <c r="J600" s="82" t="s">
        <v>542</v>
      </c>
      <c r="K600" s="81" t="s">
        <v>980</v>
      </c>
      <c r="L600" s="64">
        <v>1</v>
      </c>
      <c r="M600" s="66" t="s">
        <v>399</v>
      </c>
      <c r="N600" s="65">
        <v>26</v>
      </c>
      <c r="O600" s="64" t="s">
        <v>1730</v>
      </c>
      <c r="P600" s="63" t="s">
        <v>1779</v>
      </c>
      <c r="Q600" s="70"/>
      <c r="R600" s="42" t="s">
        <v>945</v>
      </c>
      <c r="S600" s="42" t="s">
        <v>944</v>
      </c>
      <c r="T600" s="42" t="s">
        <v>943</v>
      </c>
      <c r="U600" s="42" t="s">
        <v>942</v>
      </c>
      <c r="V600" s="42" t="s">
        <v>941</v>
      </c>
      <c r="W600" s="42" t="str">
        <f t="shared" si="19"/>
        <v>書写504</v>
      </c>
    </row>
    <row r="601" spans="1:23" ht="24.95" customHeight="1" x14ac:dyDescent="0.15">
      <c r="A601" s="41" t="str">
        <f t="shared" si="18"/>
        <v>038045</v>
      </c>
      <c r="B601" s="82" t="s">
        <v>947</v>
      </c>
      <c r="C601" s="83" t="s">
        <v>946</v>
      </c>
      <c r="D601" s="59">
        <v>45</v>
      </c>
      <c r="E601" s="59" t="s">
        <v>400</v>
      </c>
      <c r="F601" s="82" t="s">
        <v>420</v>
      </c>
      <c r="G601" s="83" t="s">
        <v>143</v>
      </c>
      <c r="H601" s="83">
        <v>32</v>
      </c>
      <c r="I601" s="82" t="s">
        <v>782</v>
      </c>
      <c r="J601" s="82" t="s">
        <v>542</v>
      </c>
      <c r="K601" s="81" t="s">
        <v>979</v>
      </c>
      <c r="L601" s="64">
        <v>1</v>
      </c>
      <c r="M601" s="66" t="s">
        <v>451</v>
      </c>
      <c r="N601" s="65">
        <v>30</v>
      </c>
      <c r="O601" s="64" t="s">
        <v>1730</v>
      </c>
      <c r="P601" s="63" t="s">
        <v>1779</v>
      </c>
      <c r="Q601" s="70"/>
      <c r="R601" s="42" t="s">
        <v>945</v>
      </c>
      <c r="S601" s="42" t="s">
        <v>944</v>
      </c>
      <c r="T601" s="42" t="s">
        <v>943</v>
      </c>
      <c r="U601" s="42" t="s">
        <v>942</v>
      </c>
      <c r="V601" s="42" t="s">
        <v>941</v>
      </c>
      <c r="W601" s="42" t="str">
        <f t="shared" si="19"/>
        <v>書写504</v>
      </c>
    </row>
    <row r="602" spans="1:23" ht="24.95" customHeight="1" x14ac:dyDescent="0.15">
      <c r="A602" s="41" t="str">
        <f t="shared" si="18"/>
        <v>038046</v>
      </c>
      <c r="B602" s="82" t="s">
        <v>947</v>
      </c>
      <c r="C602" s="83" t="s">
        <v>946</v>
      </c>
      <c r="D602" s="59">
        <v>46</v>
      </c>
      <c r="E602" s="59" t="s">
        <v>400</v>
      </c>
      <c r="F602" s="82" t="s">
        <v>420</v>
      </c>
      <c r="G602" s="83" t="s">
        <v>137</v>
      </c>
      <c r="H602" s="83">
        <v>32</v>
      </c>
      <c r="I602" s="82" t="s">
        <v>782</v>
      </c>
      <c r="J602" s="82" t="s">
        <v>766</v>
      </c>
      <c r="K602" s="81" t="s">
        <v>978</v>
      </c>
      <c r="L602" s="64">
        <v>1</v>
      </c>
      <c r="M602" s="66" t="s">
        <v>482</v>
      </c>
      <c r="N602" s="65">
        <v>22</v>
      </c>
      <c r="O602" s="64" t="s">
        <v>1730</v>
      </c>
      <c r="P602" s="63" t="s">
        <v>1779</v>
      </c>
      <c r="Q602" s="70"/>
      <c r="R602" s="42" t="s">
        <v>945</v>
      </c>
      <c r="S602" s="42" t="s">
        <v>944</v>
      </c>
      <c r="T602" s="42" t="s">
        <v>943</v>
      </c>
      <c r="U602" s="42" t="s">
        <v>942</v>
      </c>
      <c r="V602" s="42" t="s">
        <v>941</v>
      </c>
      <c r="W602" s="42" t="str">
        <f t="shared" si="19"/>
        <v>書写604</v>
      </c>
    </row>
    <row r="603" spans="1:23" ht="24.95" customHeight="1" x14ac:dyDescent="0.15">
      <c r="A603" s="41" t="str">
        <f t="shared" si="18"/>
        <v>038047</v>
      </c>
      <c r="B603" s="82" t="s">
        <v>947</v>
      </c>
      <c r="C603" s="83" t="s">
        <v>946</v>
      </c>
      <c r="D603" s="59">
        <v>47</v>
      </c>
      <c r="E603" s="59" t="s">
        <v>400</v>
      </c>
      <c r="F603" s="82" t="s">
        <v>420</v>
      </c>
      <c r="G603" s="83" t="s">
        <v>137</v>
      </c>
      <c r="H603" s="83">
        <v>32</v>
      </c>
      <c r="I603" s="82" t="s">
        <v>782</v>
      </c>
      <c r="J603" s="82" t="s">
        <v>766</v>
      </c>
      <c r="K603" s="81" t="s">
        <v>977</v>
      </c>
      <c r="L603" s="64">
        <v>1</v>
      </c>
      <c r="M603" s="66" t="s">
        <v>399</v>
      </c>
      <c r="N603" s="65">
        <v>26</v>
      </c>
      <c r="O603" s="64" t="s">
        <v>1730</v>
      </c>
      <c r="P603" s="63" t="s">
        <v>1779</v>
      </c>
      <c r="Q603" s="70"/>
      <c r="R603" s="42" t="s">
        <v>945</v>
      </c>
      <c r="S603" s="42" t="s">
        <v>944</v>
      </c>
      <c r="T603" s="42" t="s">
        <v>943</v>
      </c>
      <c r="U603" s="42" t="s">
        <v>942</v>
      </c>
      <c r="V603" s="42" t="s">
        <v>941</v>
      </c>
      <c r="W603" s="42" t="str">
        <f t="shared" si="19"/>
        <v>書写604</v>
      </c>
    </row>
    <row r="604" spans="1:23" ht="24.95" customHeight="1" x14ac:dyDescent="0.15">
      <c r="A604" s="41" t="str">
        <f t="shared" si="18"/>
        <v>038048</v>
      </c>
      <c r="B604" s="82" t="s">
        <v>947</v>
      </c>
      <c r="C604" s="83" t="s">
        <v>946</v>
      </c>
      <c r="D604" s="59">
        <v>48</v>
      </c>
      <c r="E604" s="59" t="s">
        <v>400</v>
      </c>
      <c r="F604" s="82" t="s">
        <v>420</v>
      </c>
      <c r="G604" s="83" t="s">
        <v>137</v>
      </c>
      <c r="H604" s="83">
        <v>32</v>
      </c>
      <c r="I604" s="82" t="s">
        <v>782</v>
      </c>
      <c r="J604" s="82" t="s">
        <v>766</v>
      </c>
      <c r="K604" s="81" t="s">
        <v>976</v>
      </c>
      <c r="L604" s="64">
        <v>1</v>
      </c>
      <c r="M604" s="66" t="s">
        <v>451</v>
      </c>
      <c r="N604" s="65">
        <v>30</v>
      </c>
      <c r="O604" s="64" t="s">
        <v>1730</v>
      </c>
      <c r="P604" s="63" t="s">
        <v>1779</v>
      </c>
      <c r="Q604" s="70"/>
      <c r="R604" s="42" t="s">
        <v>945</v>
      </c>
      <c r="S604" s="42" t="s">
        <v>944</v>
      </c>
      <c r="T604" s="42" t="s">
        <v>943</v>
      </c>
      <c r="U604" s="42" t="s">
        <v>942</v>
      </c>
      <c r="V604" s="42" t="s">
        <v>941</v>
      </c>
      <c r="W604" s="42" t="str">
        <f t="shared" si="19"/>
        <v>書写604</v>
      </c>
    </row>
    <row r="605" spans="1:23" ht="24.95" customHeight="1" x14ac:dyDescent="0.15">
      <c r="A605" s="41" t="str">
        <f t="shared" si="18"/>
        <v>038049</v>
      </c>
      <c r="B605" s="63" t="s">
        <v>947</v>
      </c>
      <c r="C605" s="68" t="s">
        <v>946</v>
      </c>
      <c r="D605" s="59">
        <v>49</v>
      </c>
      <c r="E605" s="59" t="s">
        <v>400</v>
      </c>
      <c r="F605" s="63" t="s">
        <v>420</v>
      </c>
      <c r="G605" s="68" t="s">
        <v>217</v>
      </c>
      <c r="H605" s="68">
        <v>32</v>
      </c>
      <c r="I605" s="63" t="s">
        <v>646</v>
      </c>
      <c r="J605" s="63" t="s">
        <v>440</v>
      </c>
      <c r="K605" s="67" t="s">
        <v>975</v>
      </c>
      <c r="L605" s="64">
        <v>1</v>
      </c>
      <c r="M605" s="66" t="s">
        <v>451</v>
      </c>
      <c r="N605" s="65">
        <v>26</v>
      </c>
      <c r="O605" s="64" t="s">
        <v>397</v>
      </c>
      <c r="P605" s="63" t="s">
        <v>1779</v>
      </c>
      <c r="Q605" s="70"/>
      <c r="R605" s="42" t="s">
        <v>945</v>
      </c>
      <c r="S605" s="42" t="s">
        <v>944</v>
      </c>
      <c r="T605" s="42" t="s">
        <v>943</v>
      </c>
      <c r="U605" s="42" t="s">
        <v>942</v>
      </c>
      <c r="V605" s="42" t="s">
        <v>941</v>
      </c>
      <c r="W605" s="42" t="str">
        <f t="shared" si="19"/>
        <v>生活111</v>
      </c>
    </row>
    <row r="606" spans="1:23" ht="24.95" customHeight="1" x14ac:dyDescent="0.15">
      <c r="A606" s="41" t="str">
        <f t="shared" si="18"/>
        <v>038050</v>
      </c>
      <c r="B606" s="63" t="s">
        <v>947</v>
      </c>
      <c r="C606" s="68" t="s">
        <v>946</v>
      </c>
      <c r="D606" s="59">
        <v>50</v>
      </c>
      <c r="E606" s="59" t="s">
        <v>400</v>
      </c>
      <c r="F606" s="63" t="s">
        <v>420</v>
      </c>
      <c r="G606" s="68" t="s">
        <v>217</v>
      </c>
      <c r="H606" s="68">
        <v>32</v>
      </c>
      <c r="I606" s="63" t="s">
        <v>646</v>
      </c>
      <c r="J606" s="63" t="s">
        <v>974</v>
      </c>
      <c r="K606" s="67" t="s">
        <v>1731</v>
      </c>
      <c r="L606" s="64">
        <v>1</v>
      </c>
      <c r="M606" s="66" t="s">
        <v>451</v>
      </c>
      <c r="N606" s="65">
        <v>26</v>
      </c>
      <c r="O606" s="64" t="s">
        <v>397</v>
      </c>
      <c r="P606" s="63" t="s">
        <v>1779</v>
      </c>
      <c r="Q606" s="70"/>
      <c r="R606" s="42" t="s">
        <v>945</v>
      </c>
      <c r="S606" s="42" t="s">
        <v>944</v>
      </c>
      <c r="T606" s="42" t="s">
        <v>943</v>
      </c>
      <c r="U606" s="42" t="s">
        <v>942</v>
      </c>
      <c r="V606" s="42" t="s">
        <v>941</v>
      </c>
      <c r="W606" s="42" t="str">
        <f t="shared" si="19"/>
        <v>生活112</v>
      </c>
    </row>
    <row r="607" spans="1:23" ht="24.95" customHeight="1" x14ac:dyDescent="0.15">
      <c r="A607" s="41" t="str">
        <f t="shared" si="18"/>
        <v>038051</v>
      </c>
      <c r="B607" s="63" t="s">
        <v>947</v>
      </c>
      <c r="C607" s="68" t="s">
        <v>946</v>
      </c>
      <c r="D607" s="59">
        <v>51</v>
      </c>
      <c r="E607" s="59" t="s">
        <v>400</v>
      </c>
      <c r="F607" s="63" t="s">
        <v>420</v>
      </c>
      <c r="G607" s="68" t="s">
        <v>143</v>
      </c>
      <c r="H607" s="68">
        <v>32</v>
      </c>
      <c r="I607" s="63" t="s">
        <v>135</v>
      </c>
      <c r="J607" s="63" t="s">
        <v>668</v>
      </c>
      <c r="K607" s="67" t="s">
        <v>973</v>
      </c>
      <c r="L607" s="64">
        <v>2</v>
      </c>
      <c r="M607" s="66" t="s">
        <v>451</v>
      </c>
      <c r="N607" s="65">
        <v>22</v>
      </c>
      <c r="O607" s="64" t="s">
        <v>508</v>
      </c>
      <c r="P607" s="63" t="s">
        <v>1779</v>
      </c>
      <c r="Q607" s="70"/>
      <c r="R607" s="42" t="s">
        <v>945</v>
      </c>
      <c r="S607" s="42" t="s">
        <v>944</v>
      </c>
      <c r="T607" s="42" t="s">
        <v>943</v>
      </c>
      <c r="U607" s="42" t="s">
        <v>942</v>
      </c>
      <c r="V607" s="42" t="s">
        <v>941</v>
      </c>
      <c r="W607" s="42" t="str">
        <f t="shared" si="19"/>
        <v>英語507</v>
      </c>
    </row>
    <row r="608" spans="1:23" ht="24.95" customHeight="1" x14ac:dyDescent="0.15">
      <c r="A608" s="41" t="str">
        <f t="shared" si="18"/>
        <v>038052</v>
      </c>
      <c r="B608" s="63" t="s">
        <v>947</v>
      </c>
      <c r="C608" s="68" t="s">
        <v>946</v>
      </c>
      <c r="D608" s="59">
        <v>52</v>
      </c>
      <c r="E608" s="59" t="s">
        <v>400</v>
      </c>
      <c r="F608" s="63" t="s">
        <v>420</v>
      </c>
      <c r="G608" s="68" t="s">
        <v>137</v>
      </c>
      <c r="H608" s="68">
        <v>32</v>
      </c>
      <c r="I608" s="63" t="s">
        <v>135</v>
      </c>
      <c r="J608" s="63" t="s">
        <v>661</v>
      </c>
      <c r="K608" s="67" t="s">
        <v>972</v>
      </c>
      <c r="L608" s="64">
        <v>2</v>
      </c>
      <c r="M608" s="66" t="s">
        <v>451</v>
      </c>
      <c r="N608" s="65">
        <v>22</v>
      </c>
      <c r="O608" s="64" t="s">
        <v>508</v>
      </c>
      <c r="P608" s="63" t="s">
        <v>1779</v>
      </c>
      <c r="Q608" s="70"/>
      <c r="R608" s="42" t="s">
        <v>945</v>
      </c>
      <c r="S608" s="42" t="s">
        <v>944</v>
      </c>
      <c r="T608" s="42" t="s">
        <v>943</v>
      </c>
      <c r="U608" s="42" t="s">
        <v>942</v>
      </c>
      <c r="V608" s="42" t="s">
        <v>941</v>
      </c>
      <c r="W608" s="42" t="str">
        <f t="shared" si="19"/>
        <v>英語607</v>
      </c>
    </row>
    <row r="609" spans="1:23" ht="24.95" customHeight="1" x14ac:dyDescent="0.15">
      <c r="A609" s="41" t="str">
        <f t="shared" si="18"/>
        <v>038053</v>
      </c>
      <c r="B609" s="63" t="s">
        <v>947</v>
      </c>
      <c r="C609" s="68" t="s">
        <v>946</v>
      </c>
      <c r="D609" s="59">
        <v>53</v>
      </c>
      <c r="E609" s="59" t="s">
        <v>400</v>
      </c>
      <c r="F609" s="63" t="s">
        <v>420</v>
      </c>
      <c r="G609" s="68" t="s">
        <v>158</v>
      </c>
      <c r="H609" s="68">
        <v>32</v>
      </c>
      <c r="I609" s="63" t="s">
        <v>145</v>
      </c>
      <c r="J609" s="63" t="s">
        <v>795</v>
      </c>
      <c r="K609" s="67" t="s">
        <v>1732</v>
      </c>
      <c r="L609" s="64">
        <v>2</v>
      </c>
      <c r="M609" s="66" t="s">
        <v>399</v>
      </c>
      <c r="N609" s="65">
        <v>26</v>
      </c>
      <c r="O609" s="64" t="s">
        <v>397</v>
      </c>
      <c r="P609" s="63" t="s">
        <v>1779</v>
      </c>
      <c r="Q609" s="70"/>
      <c r="R609" s="42" t="s">
        <v>945</v>
      </c>
      <c r="S609" s="42" t="s">
        <v>944</v>
      </c>
      <c r="T609" s="42" t="s">
        <v>943</v>
      </c>
      <c r="U609" s="42" t="s">
        <v>942</v>
      </c>
      <c r="V609" s="42" t="s">
        <v>941</v>
      </c>
      <c r="W609" s="42" t="str">
        <f t="shared" si="19"/>
        <v>道徳105</v>
      </c>
    </row>
    <row r="610" spans="1:23" ht="24.95" customHeight="1" x14ac:dyDescent="0.15">
      <c r="A610" s="41" t="str">
        <f t="shared" si="18"/>
        <v>038054</v>
      </c>
      <c r="B610" s="63" t="s">
        <v>947</v>
      </c>
      <c r="C610" s="68" t="s">
        <v>946</v>
      </c>
      <c r="D610" s="59">
        <v>54</v>
      </c>
      <c r="E610" s="59" t="s">
        <v>400</v>
      </c>
      <c r="F610" s="63" t="s">
        <v>420</v>
      </c>
      <c r="G610" s="68" t="s">
        <v>155</v>
      </c>
      <c r="H610" s="68">
        <v>32</v>
      </c>
      <c r="I610" s="63" t="s">
        <v>145</v>
      </c>
      <c r="J610" s="63" t="s">
        <v>792</v>
      </c>
      <c r="K610" s="67" t="s">
        <v>1733</v>
      </c>
      <c r="L610" s="64">
        <v>3</v>
      </c>
      <c r="M610" s="66" t="s">
        <v>399</v>
      </c>
      <c r="N610" s="65">
        <v>26</v>
      </c>
      <c r="O610" s="64" t="s">
        <v>397</v>
      </c>
      <c r="P610" s="63" t="s">
        <v>1779</v>
      </c>
      <c r="Q610" s="70"/>
      <c r="R610" s="42" t="s">
        <v>945</v>
      </c>
      <c r="S610" s="42" t="s">
        <v>944</v>
      </c>
      <c r="T610" s="42" t="s">
        <v>943</v>
      </c>
      <c r="U610" s="42" t="s">
        <v>942</v>
      </c>
      <c r="V610" s="42" t="s">
        <v>941</v>
      </c>
      <c r="W610" s="42" t="str">
        <f t="shared" si="19"/>
        <v>道徳205</v>
      </c>
    </row>
    <row r="611" spans="1:23" ht="24.95" customHeight="1" x14ac:dyDescent="0.15">
      <c r="A611" s="41" t="str">
        <f t="shared" si="18"/>
        <v>038055</v>
      </c>
      <c r="B611" s="63" t="s">
        <v>947</v>
      </c>
      <c r="C611" s="68" t="s">
        <v>946</v>
      </c>
      <c r="D611" s="59">
        <v>55</v>
      </c>
      <c r="E611" s="59" t="s">
        <v>400</v>
      </c>
      <c r="F611" s="63" t="s">
        <v>420</v>
      </c>
      <c r="G611" s="68" t="s">
        <v>152</v>
      </c>
      <c r="H611" s="68">
        <v>32</v>
      </c>
      <c r="I611" s="63" t="s">
        <v>145</v>
      </c>
      <c r="J611" s="63" t="s">
        <v>507</v>
      </c>
      <c r="K611" s="67" t="s">
        <v>1734</v>
      </c>
      <c r="L611" s="64">
        <v>3</v>
      </c>
      <c r="M611" s="66" t="s">
        <v>399</v>
      </c>
      <c r="N611" s="65">
        <v>26</v>
      </c>
      <c r="O611" s="64" t="s">
        <v>397</v>
      </c>
      <c r="P611" s="63" t="s">
        <v>1779</v>
      </c>
      <c r="Q611" s="70"/>
      <c r="R611" s="42" t="s">
        <v>945</v>
      </c>
      <c r="S611" s="42" t="s">
        <v>944</v>
      </c>
      <c r="T611" s="42" t="s">
        <v>943</v>
      </c>
      <c r="U611" s="42" t="s">
        <v>942</v>
      </c>
      <c r="V611" s="42" t="s">
        <v>941</v>
      </c>
      <c r="W611" s="42" t="str">
        <f t="shared" si="19"/>
        <v>道徳305</v>
      </c>
    </row>
    <row r="612" spans="1:23" ht="24.95" customHeight="1" x14ac:dyDescent="0.15">
      <c r="A612" s="41" t="str">
        <f t="shared" si="18"/>
        <v>038056</v>
      </c>
      <c r="B612" s="63" t="s">
        <v>947</v>
      </c>
      <c r="C612" s="68" t="s">
        <v>946</v>
      </c>
      <c r="D612" s="59">
        <v>56</v>
      </c>
      <c r="E612" s="59" t="s">
        <v>400</v>
      </c>
      <c r="F612" s="63" t="s">
        <v>420</v>
      </c>
      <c r="G612" s="68" t="s">
        <v>149</v>
      </c>
      <c r="H612" s="68">
        <v>32</v>
      </c>
      <c r="I612" s="63" t="s">
        <v>145</v>
      </c>
      <c r="J612" s="63" t="s">
        <v>787</v>
      </c>
      <c r="K612" s="67" t="s">
        <v>1735</v>
      </c>
      <c r="L612" s="64">
        <v>3</v>
      </c>
      <c r="M612" s="66" t="s">
        <v>399</v>
      </c>
      <c r="N612" s="65">
        <v>22</v>
      </c>
      <c r="O612" s="64" t="s">
        <v>397</v>
      </c>
      <c r="P612" s="63" t="s">
        <v>1779</v>
      </c>
      <c r="Q612" s="70"/>
      <c r="R612" s="42" t="s">
        <v>945</v>
      </c>
      <c r="S612" s="42" t="s">
        <v>944</v>
      </c>
      <c r="T612" s="42" t="s">
        <v>943</v>
      </c>
      <c r="U612" s="42" t="s">
        <v>942</v>
      </c>
      <c r="V612" s="42" t="s">
        <v>941</v>
      </c>
      <c r="W612" s="42" t="str">
        <f t="shared" si="19"/>
        <v>道徳405</v>
      </c>
    </row>
    <row r="613" spans="1:23" ht="24.95" customHeight="1" x14ac:dyDescent="0.15">
      <c r="A613" s="41" t="str">
        <f t="shared" si="18"/>
        <v>038057</v>
      </c>
      <c r="B613" s="63" t="s">
        <v>947</v>
      </c>
      <c r="C613" s="68" t="s">
        <v>946</v>
      </c>
      <c r="D613" s="59">
        <v>57</v>
      </c>
      <c r="E613" s="59" t="s">
        <v>400</v>
      </c>
      <c r="F613" s="63" t="s">
        <v>420</v>
      </c>
      <c r="G613" s="68" t="s">
        <v>143</v>
      </c>
      <c r="H613" s="68">
        <v>32</v>
      </c>
      <c r="I613" s="63" t="s">
        <v>145</v>
      </c>
      <c r="J613" s="63" t="s">
        <v>504</v>
      </c>
      <c r="K613" s="67" t="s">
        <v>1736</v>
      </c>
      <c r="L613" s="64">
        <v>3</v>
      </c>
      <c r="M613" s="66" t="s">
        <v>399</v>
      </c>
      <c r="N613" s="65">
        <v>22</v>
      </c>
      <c r="O613" s="64" t="s">
        <v>397</v>
      </c>
      <c r="P613" s="63" t="s">
        <v>1779</v>
      </c>
      <c r="Q613" s="70"/>
      <c r="R613" s="42" t="s">
        <v>945</v>
      </c>
      <c r="S613" s="42" t="s">
        <v>944</v>
      </c>
      <c r="T613" s="42" t="s">
        <v>943</v>
      </c>
      <c r="U613" s="42" t="s">
        <v>942</v>
      </c>
      <c r="V613" s="42" t="s">
        <v>941</v>
      </c>
      <c r="W613" s="42" t="str">
        <f t="shared" si="19"/>
        <v>道徳505</v>
      </c>
    </row>
    <row r="614" spans="1:23" ht="24.95" customHeight="1" x14ac:dyDescent="0.15">
      <c r="A614" s="41" t="str">
        <f t="shared" si="18"/>
        <v>038058</v>
      </c>
      <c r="B614" s="63" t="s">
        <v>947</v>
      </c>
      <c r="C614" s="68" t="s">
        <v>946</v>
      </c>
      <c r="D614" s="59">
        <v>58</v>
      </c>
      <c r="E614" s="59" t="s">
        <v>400</v>
      </c>
      <c r="F614" s="63" t="s">
        <v>420</v>
      </c>
      <c r="G614" s="68" t="s">
        <v>137</v>
      </c>
      <c r="H614" s="68">
        <v>32</v>
      </c>
      <c r="I614" s="63" t="s">
        <v>145</v>
      </c>
      <c r="J614" s="63" t="s">
        <v>781</v>
      </c>
      <c r="K614" s="67" t="s">
        <v>1737</v>
      </c>
      <c r="L614" s="64">
        <v>3</v>
      </c>
      <c r="M614" s="66" t="s">
        <v>399</v>
      </c>
      <c r="N614" s="65">
        <v>22</v>
      </c>
      <c r="O614" s="64" t="s">
        <v>397</v>
      </c>
      <c r="P614" s="63" t="s">
        <v>1779</v>
      </c>
      <c r="Q614" s="70"/>
      <c r="R614" s="42" t="s">
        <v>945</v>
      </c>
      <c r="S614" s="42" t="s">
        <v>944</v>
      </c>
      <c r="T614" s="42" t="s">
        <v>943</v>
      </c>
      <c r="U614" s="42" t="s">
        <v>942</v>
      </c>
      <c r="V614" s="42" t="s">
        <v>941</v>
      </c>
      <c r="W614" s="42" t="str">
        <f t="shared" si="19"/>
        <v>道徳605</v>
      </c>
    </row>
    <row r="615" spans="1:23" ht="24.95" customHeight="1" x14ac:dyDescent="0.15">
      <c r="A615" s="41" t="str">
        <f t="shared" si="18"/>
        <v>038059</v>
      </c>
      <c r="B615" s="63" t="s">
        <v>947</v>
      </c>
      <c r="C615" s="63" t="s">
        <v>946</v>
      </c>
      <c r="D615" s="59">
        <v>59</v>
      </c>
      <c r="E615" s="59" t="s">
        <v>400</v>
      </c>
      <c r="F615" s="63" t="s">
        <v>1780</v>
      </c>
      <c r="G615" s="63" t="s">
        <v>490</v>
      </c>
      <c r="H615" s="63">
        <v>31</v>
      </c>
      <c r="I615" s="63" t="s">
        <v>172</v>
      </c>
      <c r="J615" s="63">
        <v>335</v>
      </c>
      <c r="K615" s="80" t="s">
        <v>971</v>
      </c>
      <c r="L615" s="63">
        <v>2</v>
      </c>
      <c r="M615" s="64" t="s">
        <v>451</v>
      </c>
      <c r="N615" s="78">
        <v>26</v>
      </c>
      <c r="O615" s="87" t="s">
        <v>397</v>
      </c>
      <c r="P615" s="63" t="s">
        <v>484</v>
      </c>
      <c r="Q615" s="70"/>
      <c r="R615" s="42" t="s">
        <v>945</v>
      </c>
      <c r="S615" s="42" t="s">
        <v>944</v>
      </c>
      <c r="T615" s="42" t="s">
        <v>943</v>
      </c>
      <c r="U615" s="42" t="s">
        <v>942</v>
      </c>
      <c r="V615" s="42" t="s">
        <v>941</v>
      </c>
      <c r="W615" s="42" t="str">
        <f t="shared" si="19"/>
        <v>社会335</v>
      </c>
    </row>
    <row r="616" spans="1:23" ht="24.95" customHeight="1" x14ac:dyDescent="0.15">
      <c r="A616" s="41" t="str">
        <f t="shared" si="18"/>
        <v>038060</v>
      </c>
      <c r="B616" s="63" t="s">
        <v>947</v>
      </c>
      <c r="C616" s="63" t="s">
        <v>946</v>
      </c>
      <c r="D616" s="59">
        <v>60</v>
      </c>
      <c r="E616" s="59" t="s">
        <v>400</v>
      </c>
      <c r="F616" s="63" t="s">
        <v>1780</v>
      </c>
      <c r="G616" s="63" t="s">
        <v>490</v>
      </c>
      <c r="H616" s="63">
        <v>31</v>
      </c>
      <c r="I616" s="63" t="s">
        <v>172</v>
      </c>
      <c r="J616" s="63">
        <v>336</v>
      </c>
      <c r="K616" s="80" t="s">
        <v>970</v>
      </c>
      <c r="L616" s="63">
        <v>2</v>
      </c>
      <c r="M616" s="64" t="s">
        <v>451</v>
      </c>
      <c r="N616" s="78">
        <v>26</v>
      </c>
      <c r="O616" s="87" t="s">
        <v>397</v>
      </c>
      <c r="P616" s="63" t="s">
        <v>484</v>
      </c>
      <c r="Q616" s="70"/>
      <c r="R616" s="42" t="s">
        <v>945</v>
      </c>
      <c r="S616" s="42" t="s">
        <v>944</v>
      </c>
      <c r="T616" s="42" t="s">
        <v>943</v>
      </c>
      <c r="U616" s="42" t="s">
        <v>942</v>
      </c>
      <c r="V616" s="42" t="s">
        <v>941</v>
      </c>
      <c r="W616" s="42" t="str">
        <f t="shared" si="19"/>
        <v>社会336</v>
      </c>
    </row>
    <row r="617" spans="1:23" ht="24.95" customHeight="1" x14ac:dyDescent="0.15">
      <c r="A617" s="41" t="str">
        <f t="shared" si="18"/>
        <v>038061</v>
      </c>
      <c r="B617" s="64" t="s">
        <v>947</v>
      </c>
      <c r="C617" s="63" t="s">
        <v>946</v>
      </c>
      <c r="D617" s="59">
        <v>61</v>
      </c>
      <c r="E617" s="59" t="s">
        <v>400</v>
      </c>
      <c r="F617" s="63" t="s">
        <v>1780</v>
      </c>
      <c r="G617" s="63" t="s">
        <v>217</v>
      </c>
      <c r="H617" s="63">
        <v>31</v>
      </c>
      <c r="I617" s="63" t="s">
        <v>646</v>
      </c>
      <c r="J617" s="63">
        <v>141</v>
      </c>
      <c r="K617" s="80" t="s">
        <v>969</v>
      </c>
      <c r="L617" s="63">
        <v>1</v>
      </c>
      <c r="M617" s="63" t="s">
        <v>451</v>
      </c>
      <c r="N617" s="63" t="s">
        <v>450</v>
      </c>
      <c r="O617" s="64" t="s">
        <v>397</v>
      </c>
      <c r="P617" s="64" t="s">
        <v>484</v>
      </c>
      <c r="Q617" s="70"/>
      <c r="R617" s="42" t="s">
        <v>945</v>
      </c>
      <c r="S617" s="42" t="s">
        <v>944</v>
      </c>
      <c r="T617" s="42" t="s">
        <v>943</v>
      </c>
      <c r="U617" s="42" t="s">
        <v>942</v>
      </c>
      <c r="V617" s="42" t="s">
        <v>941</v>
      </c>
      <c r="W617" s="42" t="str">
        <f t="shared" si="19"/>
        <v>生活141</v>
      </c>
    </row>
    <row r="618" spans="1:23" ht="24.95" customHeight="1" x14ac:dyDescent="0.15">
      <c r="A618" s="41" t="str">
        <f t="shared" si="18"/>
        <v>038062</v>
      </c>
      <c r="B618" s="64" t="s">
        <v>947</v>
      </c>
      <c r="C618" s="63" t="s">
        <v>946</v>
      </c>
      <c r="D618" s="59">
        <v>62</v>
      </c>
      <c r="E618" s="59" t="s">
        <v>400</v>
      </c>
      <c r="F618" s="63" t="s">
        <v>1780</v>
      </c>
      <c r="G618" s="63" t="s">
        <v>217</v>
      </c>
      <c r="H618" s="63">
        <v>31</v>
      </c>
      <c r="I618" s="63" t="s">
        <v>646</v>
      </c>
      <c r="J618" s="63">
        <v>142</v>
      </c>
      <c r="K618" s="80" t="s">
        <v>968</v>
      </c>
      <c r="L618" s="63">
        <v>1</v>
      </c>
      <c r="M618" s="63" t="s">
        <v>451</v>
      </c>
      <c r="N618" s="63" t="s">
        <v>450</v>
      </c>
      <c r="O618" s="64" t="s">
        <v>397</v>
      </c>
      <c r="P618" s="64" t="s">
        <v>484</v>
      </c>
      <c r="Q618" s="70"/>
      <c r="R618" s="42" t="s">
        <v>945</v>
      </c>
      <c r="S618" s="42" t="s">
        <v>944</v>
      </c>
      <c r="T618" s="42" t="s">
        <v>943</v>
      </c>
      <c r="U618" s="42" t="s">
        <v>942</v>
      </c>
      <c r="V618" s="42" t="s">
        <v>941</v>
      </c>
      <c r="W618" s="42" t="str">
        <f t="shared" si="19"/>
        <v>生活142</v>
      </c>
    </row>
    <row r="619" spans="1:23" ht="24.95" customHeight="1" x14ac:dyDescent="0.15">
      <c r="A619" s="41" t="str">
        <f t="shared" si="18"/>
        <v>038063</v>
      </c>
      <c r="B619" s="62" t="s">
        <v>947</v>
      </c>
      <c r="C619" s="61" t="s">
        <v>946</v>
      </c>
      <c r="D619" s="59">
        <v>63</v>
      </c>
      <c r="E619" s="59" t="s">
        <v>400</v>
      </c>
      <c r="F619" s="51" t="s">
        <v>337</v>
      </c>
      <c r="G619" s="58" t="s">
        <v>158</v>
      </c>
      <c r="H619" s="57">
        <v>32</v>
      </c>
      <c r="I619" s="57" t="s">
        <v>177</v>
      </c>
      <c r="J619" s="57" t="s">
        <v>967</v>
      </c>
      <c r="K619" s="56" t="s">
        <v>966</v>
      </c>
      <c r="L619" s="54">
        <v>5</v>
      </c>
      <c r="M619" s="57" t="s">
        <v>482</v>
      </c>
      <c r="N619" s="54" t="s">
        <v>481</v>
      </c>
      <c r="O619" s="86" t="s">
        <v>397</v>
      </c>
      <c r="P619" s="51" t="s">
        <v>407</v>
      </c>
      <c r="Q619" s="70"/>
      <c r="R619" s="42" t="s">
        <v>945</v>
      </c>
      <c r="S619" s="42" t="s">
        <v>944</v>
      </c>
      <c r="T619" s="42" t="s">
        <v>943</v>
      </c>
      <c r="U619" s="42" t="s">
        <v>942</v>
      </c>
      <c r="V619" s="42" t="s">
        <v>941</v>
      </c>
      <c r="W619" s="42" t="str">
        <f t="shared" si="19"/>
        <v>国語731</v>
      </c>
    </row>
    <row r="620" spans="1:23" ht="24.95" customHeight="1" x14ac:dyDescent="0.15">
      <c r="A620" s="41" t="str">
        <f t="shared" si="18"/>
        <v>038064</v>
      </c>
      <c r="B620" s="62" t="s">
        <v>947</v>
      </c>
      <c r="C620" s="61" t="s">
        <v>946</v>
      </c>
      <c r="D620" s="59">
        <v>64</v>
      </c>
      <c r="E620" s="59" t="s">
        <v>400</v>
      </c>
      <c r="F620" s="51" t="s">
        <v>337</v>
      </c>
      <c r="G620" s="58" t="s">
        <v>158</v>
      </c>
      <c r="H620" s="57">
        <v>32</v>
      </c>
      <c r="I620" s="57" t="s">
        <v>177</v>
      </c>
      <c r="J620" s="57">
        <v>731</v>
      </c>
      <c r="K620" s="56" t="s">
        <v>965</v>
      </c>
      <c r="L620" s="54">
        <v>5</v>
      </c>
      <c r="M620" s="57" t="s">
        <v>399</v>
      </c>
      <c r="N620" s="54" t="s">
        <v>398</v>
      </c>
      <c r="O620" s="86" t="s">
        <v>397</v>
      </c>
      <c r="P620" s="51" t="s">
        <v>407</v>
      </c>
      <c r="Q620" s="70"/>
      <c r="R620" s="42" t="s">
        <v>945</v>
      </c>
      <c r="S620" s="42" t="s">
        <v>944</v>
      </c>
      <c r="T620" s="42" t="s">
        <v>943</v>
      </c>
      <c r="U620" s="42" t="s">
        <v>942</v>
      </c>
      <c r="V620" s="42" t="s">
        <v>941</v>
      </c>
      <c r="W620" s="42" t="str">
        <f t="shared" si="19"/>
        <v>国語731</v>
      </c>
    </row>
    <row r="621" spans="1:23" ht="24.95" customHeight="1" x14ac:dyDescent="0.15">
      <c r="A621" s="41" t="str">
        <f t="shared" si="18"/>
        <v>038065</v>
      </c>
      <c r="B621" s="62" t="s">
        <v>947</v>
      </c>
      <c r="C621" s="61" t="s">
        <v>946</v>
      </c>
      <c r="D621" s="59">
        <v>65</v>
      </c>
      <c r="E621" s="59" t="s">
        <v>400</v>
      </c>
      <c r="F621" s="51" t="s">
        <v>337</v>
      </c>
      <c r="G621" s="58" t="s">
        <v>158</v>
      </c>
      <c r="H621" s="57">
        <v>32</v>
      </c>
      <c r="I621" s="57" t="s">
        <v>177</v>
      </c>
      <c r="J621" s="57">
        <v>731</v>
      </c>
      <c r="K621" s="56" t="s">
        <v>964</v>
      </c>
      <c r="L621" s="54">
        <v>5</v>
      </c>
      <c r="M621" s="57" t="s">
        <v>451</v>
      </c>
      <c r="N621" s="54" t="s">
        <v>450</v>
      </c>
      <c r="O621" s="86" t="s">
        <v>397</v>
      </c>
      <c r="P621" s="51" t="s">
        <v>407</v>
      </c>
      <c r="Q621" s="70"/>
      <c r="R621" s="42" t="s">
        <v>945</v>
      </c>
      <c r="S621" s="42" t="s">
        <v>944</v>
      </c>
      <c r="T621" s="42" t="s">
        <v>943</v>
      </c>
      <c r="U621" s="42" t="s">
        <v>942</v>
      </c>
      <c r="V621" s="42" t="s">
        <v>941</v>
      </c>
      <c r="W621" s="42" t="str">
        <f t="shared" si="19"/>
        <v>国語731</v>
      </c>
    </row>
    <row r="622" spans="1:23" ht="24.95" customHeight="1" x14ac:dyDescent="0.15">
      <c r="A622" s="41" t="str">
        <f t="shared" si="18"/>
        <v>038066</v>
      </c>
      <c r="B622" s="62" t="s">
        <v>947</v>
      </c>
      <c r="C622" s="61" t="s">
        <v>946</v>
      </c>
      <c r="D622" s="59">
        <v>66</v>
      </c>
      <c r="E622" s="59" t="s">
        <v>400</v>
      </c>
      <c r="F622" s="51" t="s">
        <v>337</v>
      </c>
      <c r="G622" s="58" t="s">
        <v>155</v>
      </c>
      <c r="H622" s="57">
        <v>32</v>
      </c>
      <c r="I622" s="57" t="s">
        <v>177</v>
      </c>
      <c r="J622" s="57" t="s">
        <v>963</v>
      </c>
      <c r="K622" s="56" t="s">
        <v>962</v>
      </c>
      <c r="L622" s="54">
        <v>5</v>
      </c>
      <c r="M622" s="57" t="s">
        <v>482</v>
      </c>
      <c r="N622" s="54" t="s">
        <v>481</v>
      </c>
      <c r="O622" s="86" t="s">
        <v>397</v>
      </c>
      <c r="P622" s="51" t="s">
        <v>407</v>
      </c>
      <c r="Q622" s="70"/>
      <c r="R622" s="42" t="s">
        <v>945</v>
      </c>
      <c r="S622" s="42" t="s">
        <v>944</v>
      </c>
      <c r="T622" s="42" t="s">
        <v>943</v>
      </c>
      <c r="U622" s="42" t="s">
        <v>942</v>
      </c>
      <c r="V622" s="42" t="s">
        <v>941</v>
      </c>
      <c r="W622" s="42" t="str">
        <f t="shared" si="19"/>
        <v>国語831</v>
      </c>
    </row>
    <row r="623" spans="1:23" ht="24.95" customHeight="1" x14ac:dyDescent="0.15">
      <c r="A623" s="41" t="str">
        <f t="shared" si="18"/>
        <v>038067</v>
      </c>
      <c r="B623" s="62" t="s">
        <v>947</v>
      </c>
      <c r="C623" s="61" t="s">
        <v>946</v>
      </c>
      <c r="D623" s="59">
        <v>67</v>
      </c>
      <c r="E623" s="59" t="s">
        <v>400</v>
      </c>
      <c r="F623" s="51" t="s">
        <v>337</v>
      </c>
      <c r="G623" s="58" t="s">
        <v>155</v>
      </c>
      <c r="H623" s="57">
        <v>32</v>
      </c>
      <c r="I623" s="57" t="s">
        <v>177</v>
      </c>
      <c r="J623" s="57">
        <v>831</v>
      </c>
      <c r="K623" s="56" t="s">
        <v>961</v>
      </c>
      <c r="L623" s="54">
        <v>5</v>
      </c>
      <c r="M623" s="57" t="s">
        <v>399</v>
      </c>
      <c r="N623" s="54" t="s">
        <v>398</v>
      </c>
      <c r="O623" s="86" t="s">
        <v>397</v>
      </c>
      <c r="P623" s="51" t="s">
        <v>407</v>
      </c>
      <c r="Q623" s="70"/>
      <c r="R623" s="42" t="s">
        <v>945</v>
      </c>
      <c r="S623" s="42" t="s">
        <v>944</v>
      </c>
      <c r="T623" s="42" t="s">
        <v>943</v>
      </c>
      <c r="U623" s="42" t="s">
        <v>942</v>
      </c>
      <c r="V623" s="42" t="s">
        <v>941</v>
      </c>
      <c r="W623" s="42" t="str">
        <f t="shared" si="19"/>
        <v>国語831</v>
      </c>
    </row>
    <row r="624" spans="1:23" ht="24.95" customHeight="1" x14ac:dyDescent="0.15">
      <c r="A624" s="41" t="str">
        <f t="shared" si="18"/>
        <v>038068</v>
      </c>
      <c r="B624" s="62" t="s">
        <v>947</v>
      </c>
      <c r="C624" s="61" t="s">
        <v>946</v>
      </c>
      <c r="D624" s="59">
        <v>68</v>
      </c>
      <c r="E624" s="59" t="s">
        <v>400</v>
      </c>
      <c r="F624" s="51" t="s">
        <v>337</v>
      </c>
      <c r="G624" s="58" t="s">
        <v>155</v>
      </c>
      <c r="H624" s="57">
        <v>32</v>
      </c>
      <c r="I624" s="57" t="s">
        <v>177</v>
      </c>
      <c r="J624" s="57">
        <v>831</v>
      </c>
      <c r="K624" s="56" t="s">
        <v>960</v>
      </c>
      <c r="L624" s="54">
        <v>5</v>
      </c>
      <c r="M624" s="57" t="s">
        <v>451</v>
      </c>
      <c r="N624" s="54" t="s">
        <v>450</v>
      </c>
      <c r="O624" s="86" t="s">
        <v>397</v>
      </c>
      <c r="P624" s="51" t="s">
        <v>407</v>
      </c>
      <c r="Q624" s="70"/>
      <c r="R624" s="42" t="s">
        <v>945</v>
      </c>
      <c r="S624" s="42" t="s">
        <v>944</v>
      </c>
      <c r="T624" s="42" t="s">
        <v>943</v>
      </c>
      <c r="U624" s="42" t="s">
        <v>942</v>
      </c>
      <c r="V624" s="42" t="s">
        <v>941</v>
      </c>
      <c r="W624" s="42" t="str">
        <f t="shared" si="19"/>
        <v>国語831</v>
      </c>
    </row>
    <row r="625" spans="1:23" ht="24.95" customHeight="1" x14ac:dyDescent="0.15">
      <c r="A625" s="41" t="str">
        <f t="shared" si="18"/>
        <v>038069</v>
      </c>
      <c r="B625" s="62" t="s">
        <v>947</v>
      </c>
      <c r="C625" s="61" t="s">
        <v>946</v>
      </c>
      <c r="D625" s="59">
        <v>69</v>
      </c>
      <c r="E625" s="59" t="s">
        <v>400</v>
      </c>
      <c r="F625" s="51" t="s">
        <v>337</v>
      </c>
      <c r="G625" s="58" t="s">
        <v>152</v>
      </c>
      <c r="H625" s="57">
        <v>32</v>
      </c>
      <c r="I625" s="57" t="s">
        <v>177</v>
      </c>
      <c r="J625" s="57" t="s">
        <v>959</v>
      </c>
      <c r="K625" s="56" t="s">
        <v>958</v>
      </c>
      <c r="L625" s="54">
        <v>5</v>
      </c>
      <c r="M625" s="57" t="s">
        <v>482</v>
      </c>
      <c r="N625" s="54" t="s">
        <v>481</v>
      </c>
      <c r="O625" s="86" t="s">
        <v>397</v>
      </c>
      <c r="P625" s="51" t="s">
        <v>407</v>
      </c>
      <c r="Q625" s="70"/>
      <c r="R625" s="42" t="s">
        <v>945</v>
      </c>
      <c r="S625" s="42" t="s">
        <v>944</v>
      </c>
      <c r="T625" s="42" t="s">
        <v>943</v>
      </c>
      <c r="U625" s="42" t="s">
        <v>942</v>
      </c>
      <c r="V625" s="42" t="s">
        <v>941</v>
      </c>
      <c r="W625" s="42" t="str">
        <f t="shared" si="19"/>
        <v>国語931</v>
      </c>
    </row>
    <row r="626" spans="1:23" ht="24.95" customHeight="1" x14ac:dyDescent="0.15">
      <c r="A626" s="41" t="str">
        <f t="shared" si="18"/>
        <v>038070</v>
      </c>
      <c r="B626" s="62" t="s">
        <v>947</v>
      </c>
      <c r="C626" s="61" t="s">
        <v>946</v>
      </c>
      <c r="D626" s="59">
        <v>70</v>
      </c>
      <c r="E626" s="59" t="s">
        <v>400</v>
      </c>
      <c r="F626" s="51" t="s">
        <v>337</v>
      </c>
      <c r="G626" s="58" t="s">
        <v>152</v>
      </c>
      <c r="H626" s="57">
        <v>32</v>
      </c>
      <c r="I626" s="57" t="s">
        <v>177</v>
      </c>
      <c r="J626" s="57">
        <v>931</v>
      </c>
      <c r="K626" s="56" t="s">
        <v>957</v>
      </c>
      <c r="L626" s="54">
        <v>5</v>
      </c>
      <c r="M626" s="57" t="s">
        <v>399</v>
      </c>
      <c r="N626" s="54" t="s">
        <v>398</v>
      </c>
      <c r="O626" s="86" t="s">
        <v>397</v>
      </c>
      <c r="P626" s="51" t="s">
        <v>407</v>
      </c>
      <c r="Q626" s="70"/>
      <c r="R626" s="42" t="s">
        <v>945</v>
      </c>
      <c r="S626" s="42" t="s">
        <v>944</v>
      </c>
      <c r="T626" s="42" t="s">
        <v>943</v>
      </c>
      <c r="U626" s="42" t="s">
        <v>942</v>
      </c>
      <c r="V626" s="42" t="s">
        <v>941</v>
      </c>
      <c r="W626" s="42" t="str">
        <f t="shared" si="19"/>
        <v>国語931</v>
      </c>
    </row>
    <row r="627" spans="1:23" ht="24.95" customHeight="1" x14ac:dyDescent="0.15">
      <c r="A627" s="41" t="str">
        <f t="shared" si="18"/>
        <v>038071</v>
      </c>
      <c r="B627" s="62" t="s">
        <v>947</v>
      </c>
      <c r="C627" s="61" t="s">
        <v>946</v>
      </c>
      <c r="D627" s="59">
        <v>71</v>
      </c>
      <c r="E627" s="59" t="s">
        <v>400</v>
      </c>
      <c r="F627" s="51" t="s">
        <v>337</v>
      </c>
      <c r="G627" s="58" t="s">
        <v>152</v>
      </c>
      <c r="H627" s="57">
        <v>32</v>
      </c>
      <c r="I627" s="57" t="s">
        <v>177</v>
      </c>
      <c r="J627" s="57">
        <v>931</v>
      </c>
      <c r="K627" s="56" t="s">
        <v>956</v>
      </c>
      <c r="L627" s="54">
        <v>5</v>
      </c>
      <c r="M627" s="57" t="s">
        <v>451</v>
      </c>
      <c r="N627" s="54" t="s">
        <v>450</v>
      </c>
      <c r="O627" s="86" t="s">
        <v>397</v>
      </c>
      <c r="P627" s="51" t="s">
        <v>407</v>
      </c>
      <c r="Q627" s="70"/>
      <c r="R627" s="42" t="s">
        <v>945</v>
      </c>
      <c r="S627" s="42" t="s">
        <v>944</v>
      </c>
      <c r="T627" s="42" t="s">
        <v>943</v>
      </c>
      <c r="U627" s="42" t="s">
        <v>942</v>
      </c>
      <c r="V627" s="42" t="s">
        <v>941</v>
      </c>
      <c r="W627" s="42" t="str">
        <f t="shared" si="19"/>
        <v>国語931</v>
      </c>
    </row>
    <row r="628" spans="1:23" ht="24.95" customHeight="1" x14ac:dyDescent="0.15">
      <c r="A628" s="41" t="str">
        <f t="shared" si="18"/>
        <v>038072</v>
      </c>
      <c r="B628" s="62" t="s">
        <v>947</v>
      </c>
      <c r="C628" s="61" t="s">
        <v>946</v>
      </c>
      <c r="D628" s="59">
        <v>72</v>
      </c>
      <c r="E628" s="59" t="s">
        <v>400</v>
      </c>
      <c r="F628" s="51" t="s">
        <v>337</v>
      </c>
      <c r="G628" s="58" t="s">
        <v>287</v>
      </c>
      <c r="H628" s="57">
        <v>32</v>
      </c>
      <c r="I628" s="57" t="s">
        <v>782</v>
      </c>
      <c r="J628" s="57" t="s">
        <v>458</v>
      </c>
      <c r="K628" s="56" t="s">
        <v>955</v>
      </c>
      <c r="L628" s="54">
        <v>1</v>
      </c>
      <c r="M628" s="57" t="s">
        <v>399</v>
      </c>
      <c r="N628" s="54" t="s">
        <v>398</v>
      </c>
      <c r="O628" s="86" t="s">
        <v>397</v>
      </c>
      <c r="P628" s="51" t="s">
        <v>448</v>
      </c>
      <c r="Q628" s="70"/>
      <c r="R628" s="42" t="s">
        <v>945</v>
      </c>
      <c r="S628" s="42" t="s">
        <v>944</v>
      </c>
      <c r="T628" s="42" t="s">
        <v>943</v>
      </c>
      <c r="U628" s="42" t="s">
        <v>942</v>
      </c>
      <c r="V628" s="42" t="s">
        <v>941</v>
      </c>
      <c r="W628" s="42" t="str">
        <f t="shared" si="19"/>
        <v>書写735</v>
      </c>
    </row>
    <row r="629" spans="1:23" ht="24.95" customHeight="1" x14ac:dyDescent="0.15">
      <c r="A629" s="41" t="str">
        <f t="shared" si="18"/>
        <v>038073</v>
      </c>
      <c r="B629" s="62" t="s">
        <v>947</v>
      </c>
      <c r="C629" s="61" t="s">
        <v>946</v>
      </c>
      <c r="D629" s="59">
        <v>73</v>
      </c>
      <c r="E629" s="59" t="s">
        <v>400</v>
      </c>
      <c r="F629" s="51" t="s">
        <v>337</v>
      </c>
      <c r="G629" s="58" t="s">
        <v>287</v>
      </c>
      <c r="H629" s="57">
        <v>32</v>
      </c>
      <c r="I629" s="57" t="s">
        <v>782</v>
      </c>
      <c r="J629" s="57" t="s">
        <v>458</v>
      </c>
      <c r="K629" s="56" t="s">
        <v>954</v>
      </c>
      <c r="L629" s="54">
        <v>1</v>
      </c>
      <c r="M629" s="57" t="s">
        <v>451</v>
      </c>
      <c r="N629" s="54" t="s">
        <v>450</v>
      </c>
      <c r="O629" s="86" t="s">
        <v>397</v>
      </c>
      <c r="P629" s="51" t="s">
        <v>448</v>
      </c>
      <c r="Q629" s="70"/>
      <c r="R629" s="42" t="s">
        <v>945</v>
      </c>
      <c r="S629" s="42" t="s">
        <v>944</v>
      </c>
      <c r="T629" s="42" t="s">
        <v>943</v>
      </c>
      <c r="U629" s="42" t="s">
        <v>942</v>
      </c>
      <c r="V629" s="42" t="s">
        <v>941</v>
      </c>
      <c r="W629" s="42" t="str">
        <f t="shared" si="19"/>
        <v>書写735</v>
      </c>
    </row>
    <row r="630" spans="1:23" ht="24.95" customHeight="1" x14ac:dyDescent="0.15">
      <c r="A630" s="41" t="str">
        <f t="shared" si="18"/>
        <v>038074</v>
      </c>
      <c r="B630" s="62" t="s">
        <v>947</v>
      </c>
      <c r="C630" s="61" t="s">
        <v>946</v>
      </c>
      <c r="D630" s="59">
        <v>74</v>
      </c>
      <c r="E630" s="59" t="s">
        <v>400</v>
      </c>
      <c r="F630" s="51" t="s">
        <v>337</v>
      </c>
      <c r="G630" s="58" t="s">
        <v>158</v>
      </c>
      <c r="H630" s="57">
        <v>32</v>
      </c>
      <c r="I630" s="57" t="s">
        <v>591</v>
      </c>
      <c r="J630" s="57" t="s">
        <v>910</v>
      </c>
      <c r="K630" s="56" t="s">
        <v>953</v>
      </c>
      <c r="L630" s="54">
        <v>1</v>
      </c>
      <c r="M630" s="57" t="s">
        <v>451</v>
      </c>
      <c r="N630" s="54" t="s">
        <v>398</v>
      </c>
      <c r="O630" s="86" t="s">
        <v>397</v>
      </c>
      <c r="P630" s="51" t="s">
        <v>448</v>
      </c>
      <c r="Q630" s="70"/>
      <c r="R630" s="42" t="s">
        <v>945</v>
      </c>
      <c r="S630" s="42" t="s">
        <v>944</v>
      </c>
      <c r="T630" s="42" t="s">
        <v>943</v>
      </c>
      <c r="U630" s="42" t="s">
        <v>942</v>
      </c>
      <c r="V630" s="42" t="s">
        <v>941</v>
      </c>
      <c r="W630" s="42" t="str">
        <f t="shared" si="19"/>
        <v>美術727</v>
      </c>
    </row>
    <row r="631" spans="1:23" ht="24.95" customHeight="1" x14ac:dyDescent="0.15">
      <c r="A631" s="41" t="str">
        <f t="shared" si="18"/>
        <v>038075</v>
      </c>
      <c r="B631" s="62" t="s">
        <v>947</v>
      </c>
      <c r="C631" s="61" t="s">
        <v>946</v>
      </c>
      <c r="D631" s="59">
        <v>75</v>
      </c>
      <c r="E631" s="59" t="s">
        <v>400</v>
      </c>
      <c r="F631" s="51" t="s">
        <v>337</v>
      </c>
      <c r="G631" s="58" t="s">
        <v>592</v>
      </c>
      <c r="H631" s="57">
        <v>32</v>
      </c>
      <c r="I631" s="57" t="s">
        <v>591</v>
      </c>
      <c r="J631" s="57" t="s">
        <v>952</v>
      </c>
      <c r="K631" s="56" t="s">
        <v>951</v>
      </c>
      <c r="L631" s="54">
        <v>1</v>
      </c>
      <c r="M631" s="57" t="s">
        <v>451</v>
      </c>
      <c r="N631" s="54" t="s">
        <v>398</v>
      </c>
      <c r="O631" s="86" t="s">
        <v>397</v>
      </c>
      <c r="P631" s="51" t="s">
        <v>448</v>
      </c>
      <c r="Q631" s="70"/>
      <c r="R631" s="42" t="s">
        <v>945</v>
      </c>
      <c r="S631" s="42" t="s">
        <v>944</v>
      </c>
      <c r="T631" s="42" t="s">
        <v>943</v>
      </c>
      <c r="U631" s="42" t="s">
        <v>942</v>
      </c>
      <c r="V631" s="42" t="s">
        <v>941</v>
      </c>
      <c r="W631" s="42" t="str">
        <f t="shared" si="19"/>
        <v>美術827</v>
      </c>
    </row>
    <row r="632" spans="1:23" ht="24.95" customHeight="1" x14ac:dyDescent="0.15">
      <c r="A632" s="41" t="str">
        <f t="shared" si="18"/>
        <v>038076</v>
      </c>
      <c r="B632" s="62" t="s">
        <v>947</v>
      </c>
      <c r="C632" s="61" t="s">
        <v>946</v>
      </c>
      <c r="D632" s="59">
        <v>76</v>
      </c>
      <c r="E632" s="59" t="s">
        <v>400</v>
      </c>
      <c r="F632" s="51" t="s">
        <v>337</v>
      </c>
      <c r="G632" s="58" t="s">
        <v>158</v>
      </c>
      <c r="H632" s="57">
        <v>32</v>
      </c>
      <c r="I632" s="57" t="s">
        <v>135</v>
      </c>
      <c r="J632" s="57" t="s">
        <v>619</v>
      </c>
      <c r="K632" s="56" t="s">
        <v>950</v>
      </c>
      <c r="L632" s="54">
        <v>3</v>
      </c>
      <c r="M632" s="57" t="s">
        <v>451</v>
      </c>
      <c r="N632" s="54" t="s">
        <v>398</v>
      </c>
      <c r="O632" s="86" t="s">
        <v>397</v>
      </c>
      <c r="P632" s="51" t="s">
        <v>407</v>
      </c>
      <c r="Q632" s="70"/>
      <c r="R632" s="42" t="s">
        <v>945</v>
      </c>
      <c r="S632" s="42" t="s">
        <v>944</v>
      </c>
      <c r="T632" s="42" t="s">
        <v>943</v>
      </c>
      <c r="U632" s="42" t="s">
        <v>942</v>
      </c>
      <c r="V632" s="42" t="s">
        <v>941</v>
      </c>
      <c r="W632" s="42" t="str">
        <f t="shared" si="19"/>
        <v>英語733</v>
      </c>
    </row>
    <row r="633" spans="1:23" ht="24.95" customHeight="1" x14ac:dyDescent="0.15">
      <c r="A633" s="41" t="str">
        <f t="shared" si="18"/>
        <v>038077</v>
      </c>
      <c r="B633" s="62" t="s">
        <v>947</v>
      </c>
      <c r="C633" s="61" t="s">
        <v>946</v>
      </c>
      <c r="D633" s="59">
        <v>77</v>
      </c>
      <c r="E633" s="59" t="s">
        <v>400</v>
      </c>
      <c r="F633" s="51" t="s">
        <v>337</v>
      </c>
      <c r="G633" s="58" t="s">
        <v>155</v>
      </c>
      <c r="H633" s="57">
        <v>32</v>
      </c>
      <c r="I633" s="57" t="s">
        <v>135</v>
      </c>
      <c r="J633" s="57" t="s">
        <v>839</v>
      </c>
      <c r="K633" s="56" t="s">
        <v>949</v>
      </c>
      <c r="L633" s="54">
        <v>3</v>
      </c>
      <c r="M633" s="57" t="s">
        <v>451</v>
      </c>
      <c r="N633" s="54" t="s">
        <v>398</v>
      </c>
      <c r="O633" s="86" t="s">
        <v>397</v>
      </c>
      <c r="P633" s="51" t="s">
        <v>407</v>
      </c>
      <c r="Q633" s="70"/>
      <c r="R633" s="42" t="s">
        <v>945</v>
      </c>
      <c r="S633" s="42" t="s">
        <v>944</v>
      </c>
      <c r="T633" s="42" t="s">
        <v>943</v>
      </c>
      <c r="U633" s="42" t="s">
        <v>942</v>
      </c>
      <c r="V633" s="42" t="s">
        <v>941</v>
      </c>
      <c r="W633" s="42" t="str">
        <f t="shared" si="19"/>
        <v>英語833</v>
      </c>
    </row>
    <row r="634" spans="1:23" ht="24.95" customHeight="1" x14ac:dyDescent="0.15">
      <c r="A634" s="41" t="str">
        <f t="shared" si="18"/>
        <v>038078</v>
      </c>
      <c r="B634" s="62" t="s">
        <v>947</v>
      </c>
      <c r="C634" s="61" t="s">
        <v>946</v>
      </c>
      <c r="D634" s="59">
        <v>78</v>
      </c>
      <c r="E634" s="59" t="s">
        <v>400</v>
      </c>
      <c r="F634" s="51" t="s">
        <v>337</v>
      </c>
      <c r="G634" s="58" t="s">
        <v>152</v>
      </c>
      <c r="H634" s="57">
        <v>32</v>
      </c>
      <c r="I634" s="57" t="s">
        <v>135</v>
      </c>
      <c r="J634" s="57" t="s">
        <v>615</v>
      </c>
      <c r="K634" s="56" t="s">
        <v>948</v>
      </c>
      <c r="L634" s="54">
        <v>3</v>
      </c>
      <c r="M634" s="57" t="s">
        <v>451</v>
      </c>
      <c r="N634" s="54" t="s">
        <v>398</v>
      </c>
      <c r="O634" s="86" t="s">
        <v>397</v>
      </c>
      <c r="P634" s="51" t="s">
        <v>407</v>
      </c>
      <c r="Q634" s="70"/>
      <c r="R634" s="42" t="s">
        <v>945</v>
      </c>
      <c r="S634" s="42" t="s">
        <v>944</v>
      </c>
      <c r="T634" s="42" t="s">
        <v>943</v>
      </c>
      <c r="U634" s="42" t="s">
        <v>942</v>
      </c>
      <c r="V634" s="42" t="s">
        <v>941</v>
      </c>
      <c r="W634" s="42" t="str">
        <f t="shared" si="19"/>
        <v>英語933</v>
      </c>
    </row>
    <row r="635" spans="1:23" ht="24.95" customHeight="1" x14ac:dyDescent="0.15">
      <c r="A635" s="41" t="str">
        <f t="shared" si="18"/>
        <v>038079</v>
      </c>
      <c r="B635" s="62" t="s">
        <v>947</v>
      </c>
      <c r="C635" s="61" t="s">
        <v>946</v>
      </c>
      <c r="D635" s="59">
        <v>79</v>
      </c>
      <c r="E635" s="59" t="s">
        <v>400</v>
      </c>
      <c r="F635" s="51" t="s">
        <v>337</v>
      </c>
      <c r="G635" s="58" t="s">
        <v>158</v>
      </c>
      <c r="H635" s="57">
        <v>32</v>
      </c>
      <c r="I635" s="57" t="s">
        <v>409</v>
      </c>
      <c r="J635" s="57">
        <v>724</v>
      </c>
      <c r="K635" s="56" t="s">
        <v>1809</v>
      </c>
      <c r="L635" s="54">
        <v>2</v>
      </c>
      <c r="M635" s="55" t="s">
        <v>399</v>
      </c>
      <c r="N635" s="54" t="s">
        <v>398</v>
      </c>
      <c r="O635" s="53" t="s">
        <v>397</v>
      </c>
      <c r="P635" s="52" t="s">
        <v>1795</v>
      </c>
      <c r="Q635" s="70"/>
      <c r="R635" s="42" t="s">
        <v>945</v>
      </c>
      <c r="S635" s="42" t="s">
        <v>944</v>
      </c>
      <c r="T635" s="42" t="s">
        <v>943</v>
      </c>
      <c r="U635" s="42" t="s">
        <v>942</v>
      </c>
      <c r="V635" s="42" t="s">
        <v>941</v>
      </c>
      <c r="W635" s="42" t="str">
        <f t="shared" si="19"/>
        <v>道徳724</v>
      </c>
    </row>
    <row r="636" spans="1:23" ht="24.95" customHeight="1" x14ac:dyDescent="0.15">
      <c r="A636" s="41" t="str">
        <f t="shared" si="18"/>
        <v>038080</v>
      </c>
      <c r="B636" s="62" t="s">
        <v>947</v>
      </c>
      <c r="C636" s="61" t="s">
        <v>946</v>
      </c>
      <c r="D636" s="59">
        <v>80</v>
      </c>
      <c r="E636" s="59" t="s">
        <v>400</v>
      </c>
      <c r="F636" s="51" t="s">
        <v>337</v>
      </c>
      <c r="G636" s="58" t="s">
        <v>155</v>
      </c>
      <c r="H636" s="57">
        <v>32</v>
      </c>
      <c r="I636" s="57" t="s">
        <v>409</v>
      </c>
      <c r="J636" s="57">
        <v>824</v>
      </c>
      <c r="K636" s="56" t="s">
        <v>1810</v>
      </c>
      <c r="L636" s="54">
        <v>2</v>
      </c>
      <c r="M636" s="55" t="s">
        <v>399</v>
      </c>
      <c r="N636" s="54" t="s">
        <v>398</v>
      </c>
      <c r="O636" s="53" t="s">
        <v>397</v>
      </c>
      <c r="P636" s="52" t="s">
        <v>1795</v>
      </c>
      <c r="Q636" s="70"/>
      <c r="R636" s="42" t="s">
        <v>945</v>
      </c>
      <c r="S636" s="42" t="s">
        <v>944</v>
      </c>
      <c r="T636" s="42" t="s">
        <v>943</v>
      </c>
      <c r="U636" s="42" t="s">
        <v>942</v>
      </c>
      <c r="V636" s="42" t="s">
        <v>941</v>
      </c>
      <c r="W636" s="42" t="str">
        <f t="shared" si="19"/>
        <v>道徳824</v>
      </c>
    </row>
    <row r="637" spans="1:23" ht="24.95" customHeight="1" x14ac:dyDescent="0.15">
      <c r="A637" s="41" t="str">
        <f t="shared" si="18"/>
        <v>038081</v>
      </c>
      <c r="B637" s="62" t="s">
        <v>947</v>
      </c>
      <c r="C637" s="61" t="s">
        <v>946</v>
      </c>
      <c r="D637" s="59">
        <v>81</v>
      </c>
      <c r="E637" s="59" t="s">
        <v>400</v>
      </c>
      <c r="F637" s="51" t="s">
        <v>337</v>
      </c>
      <c r="G637" s="58" t="s">
        <v>152</v>
      </c>
      <c r="H637" s="57">
        <v>32</v>
      </c>
      <c r="I637" s="57" t="s">
        <v>409</v>
      </c>
      <c r="J637" s="57">
        <v>924</v>
      </c>
      <c r="K637" s="56" t="s">
        <v>1811</v>
      </c>
      <c r="L637" s="54">
        <v>2</v>
      </c>
      <c r="M637" s="55" t="s">
        <v>399</v>
      </c>
      <c r="N637" s="54" t="s">
        <v>398</v>
      </c>
      <c r="O637" s="53" t="s">
        <v>397</v>
      </c>
      <c r="P637" s="52" t="s">
        <v>1795</v>
      </c>
      <c r="Q637" s="70"/>
      <c r="R637" s="42" t="s">
        <v>945</v>
      </c>
      <c r="S637" s="42" t="s">
        <v>944</v>
      </c>
      <c r="T637" s="42" t="s">
        <v>943</v>
      </c>
      <c r="U637" s="42" t="s">
        <v>942</v>
      </c>
      <c r="V637" s="42" t="s">
        <v>941</v>
      </c>
      <c r="W637" s="42" t="str">
        <f t="shared" si="19"/>
        <v>道徳924</v>
      </c>
    </row>
    <row r="638" spans="1:23" ht="24.95" customHeight="1" x14ac:dyDescent="0.15">
      <c r="A638" s="41" t="str">
        <f t="shared" si="18"/>
        <v>046001</v>
      </c>
      <c r="B638" s="63" t="s">
        <v>925</v>
      </c>
      <c r="C638" s="68" t="s">
        <v>924</v>
      </c>
      <c r="D638" s="59">
        <v>1</v>
      </c>
      <c r="E638" s="59" t="s">
        <v>400</v>
      </c>
      <c r="F638" s="63" t="s">
        <v>420</v>
      </c>
      <c r="G638" s="68" t="s">
        <v>940</v>
      </c>
      <c r="H638" s="68" t="s">
        <v>34</v>
      </c>
      <c r="I638" s="63" t="s">
        <v>923</v>
      </c>
      <c r="J638" s="63" t="s">
        <v>939</v>
      </c>
      <c r="K638" s="67" t="s">
        <v>938</v>
      </c>
      <c r="L638" s="64">
        <v>2</v>
      </c>
      <c r="M638" s="66" t="s">
        <v>451</v>
      </c>
      <c r="N638" s="65">
        <v>22</v>
      </c>
      <c r="O638" s="64" t="s">
        <v>937</v>
      </c>
      <c r="P638" s="63" t="s">
        <v>1779</v>
      </c>
      <c r="Q638" s="70"/>
      <c r="R638" s="42" t="s">
        <v>918</v>
      </c>
      <c r="S638" s="42" t="s">
        <v>395</v>
      </c>
      <c r="T638" s="42" t="s">
        <v>917</v>
      </c>
      <c r="U638" s="42" t="s">
        <v>916</v>
      </c>
      <c r="V638" s="42" t="s">
        <v>915</v>
      </c>
      <c r="W638" s="42" t="str">
        <f t="shared" si="19"/>
        <v>地図302</v>
      </c>
    </row>
    <row r="639" spans="1:23" ht="24.95" customHeight="1" x14ac:dyDescent="0.15">
      <c r="A639" s="41" t="str">
        <f t="shared" ref="A639:A702" si="20">CONCATENATE(TEXT(C639,"000"),(TEXT(D639,"000")))</f>
        <v>046002</v>
      </c>
      <c r="B639" s="63" t="s">
        <v>925</v>
      </c>
      <c r="C639" s="63" t="s">
        <v>924</v>
      </c>
      <c r="D639" s="59">
        <v>2</v>
      </c>
      <c r="E639" s="59" t="s">
        <v>400</v>
      </c>
      <c r="F639" s="63" t="s">
        <v>1780</v>
      </c>
      <c r="G639" s="63" t="s">
        <v>936</v>
      </c>
      <c r="H639" s="63">
        <v>31</v>
      </c>
      <c r="I639" s="63" t="s">
        <v>923</v>
      </c>
      <c r="J639" s="63">
        <v>432</v>
      </c>
      <c r="K639" s="80" t="s">
        <v>935</v>
      </c>
      <c r="L639" s="63">
        <v>2</v>
      </c>
      <c r="M639" s="63" t="s">
        <v>1103</v>
      </c>
      <c r="N639" s="64" t="s">
        <v>398</v>
      </c>
      <c r="O639" s="80" t="s">
        <v>1812</v>
      </c>
      <c r="P639" s="64" t="s">
        <v>484</v>
      </c>
      <c r="Q639" s="70"/>
      <c r="R639" s="42" t="s">
        <v>918</v>
      </c>
      <c r="S639" s="42" t="s">
        <v>395</v>
      </c>
      <c r="T639" s="42" t="s">
        <v>917</v>
      </c>
      <c r="U639" s="42" t="s">
        <v>916</v>
      </c>
      <c r="V639" s="42" t="s">
        <v>915</v>
      </c>
      <c r="W639" s="42" t="str">
        <f t="shared" ref="W639:W702" si="21">CONCATENATE(I639,J639)</f>
        <v>地図432</v>
      </c>
    </row>
    <row r="640" spans="1:23" ht="24.95" customHeight="1" x14ac:dyDescent="0.15">
      <c r="A640" s="41" t="str">
        <f t="shared" si="20"/>
        <v>046003</v>
      </c>
      <c r="B640" s="62" t="s">
        <v>925</v>
      </c>
      <c r="C640" s="61" t="s">
        <v>924</v>
      </c>
      <c r="D640" s="59">
        <v>3</v>
      </c>
      <c r="E640" s="59" t="s">
        <v>400</v>
      </c>
      <c r="F640" s="51" t="s">
        <v>337</v>
      </c>
      <c r="G640" s="58" t="s">
        <v>623</v>
      </c>
      <c r="H640" s="57">
        <v>32</v>
      </c>
      <c r="I640" s="57" t="s">
        <v>216</v>
      </c>
      <c r="J640" s="57" t="s">
        <v>910</v>
      </c>
      <c r="K640" s="56" t="s">
        <v>934</v>
      </c>
      <c r="L640" s="54">
        <v>7</v>
      </c>
      <c r="M640" s="57" t="s">
        <v>482</v>
      </c>
      <c r="N640" s="54" t="s">
        <v>481</v>
      </c>
      <c r="O640" s="86" t="s">
        <v>601</v>
      </c>
      <c r="P640" s="51" t="s">
        <v>448</v>
      </c>
      <c r="Q640" s="70"/>
      <c r="R640" s="42" t="s">
        <v>918</v>
      </c>
      <c r="S640" s="42" t="s">
        <v>395</v>
      </c>
      <c r="T640" s="42" t="s">
        <v>917</v>
      </c>
      <c r="U640" s="42" t="s">
        <v>916</v>
      </c>
      <c r="V640" s="42" t="s">
        <v>915</v>
      </c>
      <c r="W640" s="42" t="str">
        <f t="shared" si="21"/>
        <v>地理727</v>
      </c>
    </row>
    <row r="641" spans="1:23" ht="24.95" customHeight="1" x14ac:dyDescent="0.15">
      <c r="A641" s="41" t="str">
        <f t="shared" si="20"/>
        <v>046004</v>
      </c>
      <c r="B641" s="62" t="s">
        <v>925</v>
      </c>
      <c r="C641" s="61" t="s">
        <v>924</v>
      </c>
      <c r="D641" s="59">
        <v>4</v>
      </c>
      <c r="E641" s="59" t="s">
        <v>400</v>
      </c>
      <c r="F641" s="51" t="s">
        <v>337</v>
      </c>
      <c r="G641" s="58" t="s">
        <v>623</v>
      </c>
      <c r="H641" s="57">
        <v>32</v>
      </c>
      <c r="I641" s="57" t="s">
        <v>216</v>
      </c>
      <c r="J641" s="57" t="s">
        <v>910</v>
      </c>
      <c r="K641" s="56" t="s">
        <v>933</v>
      </c>
      <c r="L641" s="54">
        <v>7</v>
      </c>
      <c r="M641" s="57" t="s">
        <v>399</v>
      </c>
      <c r="N641" s="54" t="s">
        <v>398</v>
      </c>
      <c r="O641" s="86" t="s">
        <v>601</v>
      </c>
      <c r="P641" s="51" t="s">
        <v>448</v>
      </c>
      <c r="Q641" s="70"/>
      <c r="R641" s="42" t="s">
        <v>918</v>
      </c>
      <c r="S641" s="42" t="s">
        <v>395</v>
      </c>
      <c r="T641" s="42" t="s">
        <v>917</v>
      </c>
      <c r="U641" s="42" t="s">
        <v>916</v>
      </c>
      <c r="V641" s="42" t="s">
        <v>915</v>
      </c>
      <c r="W641" s="42" t="str">
        <f t="shared" si="21"/>
        <v>地理727</v>
      </c>
    </row>
    <row r="642" spans="1:23" ht="24.95" customHeight="1" x14ac:dyDescent="0.15">
      <c r="A642" s="41" t="str">
        <f t="shared" si="20"/>
        <v>046005</v>
      </c>
      <c r="B642" s="62" t="s">
        <v>925</v>
      </c>
      <c r="C642" s="61" t="s">
        <v>924</v>
      </c>
      <c r="D642" s="59">
        <v>5</v>
      </c>
      <c r="E642" s="59" t="s">
        <v>400</v>
      </c>
      <c r="F642" s="51" t="s">
        <v>337</v>
      </c>
      <c r="G642" s="58" t="s">
        <v>623</v>
      </c>
      <c r="H642" s="57">
        <v>32</v>
      </c>
      <c r="I642" s="57" t="s">
        <v>216</v>
      </c>
      <c r="J642" s="57" t="s">
        <v>910</v>
      </c>
      <c r="K642" s="56" t="s">
        <v>932</v>
      </c>
      <c r="L642" s="54">
        <v>7</v>
      </c>
      <c r="M642" s="57" t="s">
        <v>451</v>
      </c>
      <c r="N642" s="54" t="s">
        <v>450</v>
      </c>
      <c r="O642" s="86" t="s">
        <v>601</v>
      </c>
      <c r="P642" s="51" t="s">
        <v>448</v>
      </c>
      <c r="Q642" s="70"/>
      <c r="R642" s="42" t="s">
        <v>918</v>
      </c>
      <c r="S642" s="42" t="s">
        <v>395</v>
      </c>
      <c r="T642" s="42" t="s">
        <v>917</v>
      </c>
      <c r="U642" s="42" t="s">
        <v>916</v>
      </c>
      <c r="V642" s="42" t="s">
        <v>915</v>
      </c>
      <c r="W642" s="42" t="str">
        <f t="shared" si="21"/>
        <v>地理727</v>
      </c>
    </row>
    <row r="643" spans="1:23" ht="24.95" customHeight="1" x14ac:dyDescent="0.15">
      <c r="A643" s="41" t="str">
        <f t="shared" si="20"/>
        <v>046006</v>
      </c>
      <c r="B643" s="62" t="s">
        <v>925</v>
      </c>
      <c r="C643" s="61" t="s">
        <v>924</v>
      </c>
      <c r="D643" s="59">
        <v>6</v>
      </c>
      <c r="E643" s="59" t="s">
        <v>400</v>
      </c>
      <c r="F643" s="51" t="s">
        <v>337</v>
      </c>
      <c r="G643" s="58" t="s">
        <v>287</v>
      </c>
      <c r="H643" s="57">
        <v>32</v>
      </c>
      <c r="I643" s="57" t="s">
        <v>286</v>
      </c>
      <c r="J643" s="57" t="s">
        <v>846</v>
      </c>
      <c r="K643" s="56" t="s">
        <v>931</v>
      </c>
      <c r="L643" s="54">
        <v>7</v>
      </c>
      <c r="M643" s="57" t="s">
        <v>482</v>
      </c>
      <c r="N643" s="54" t="s">
        <v>481</v>
      </c>
      <c r="O643" s="86" t="s">
        <v>601</v>
      </c>
      <c r="P643" s="51" t="s">
        <v>448</v>
      </c>
      <c r="Q643" s="70"/>
      <c r="R643" s="42" t="s">
        <v>918</v>
      </c>
      <c r="S643" s="42" t="s">
        <v>395</v>
      </c>
      <c r="T643" s="42" t="s">
        <v>917</v>
      </c>
      <c r="U643" s="42" t="s">
        <v>916</v>
      </c>
      <c r="V643" s="42" t="s">
        <v>915</v>
      </c>
      <c r="W643" s="42" t="str">
        <f t="shared" si="21"/>
        <v>歴史732</v>
      </c>
    </row>
    <row r="644" spans="1:23" ht="24.95" customHeight="1" x14ac:dyDescent="0.15">
      <c r="A644" s="41" t="str">
        <f t="shared" si="20"/>
        <v>046007</v>
      </c>
      <c r="B644" s="62" t="s">
        <v>925</v>
      </c>
      <c r="C644" s="61" t="s">
        <v>924</v>
      </c>
      <c r="D644" s="59">
        <v>7</v>
      </c>
      <c r="E644" s="59" t="s">
        <v>400</v>
      </c>
      <c r="F644" s="51" t="s">
        <v>337</v>
      </c>
      <c r="G644" s="58" t="s">
        <v>287</v>
      </c>
      <c r="H644" s="57">
        <v>32</v>
      </c>
      <c r="I644" s="57" t="s">
        <v>286</v>
      </c>
      <c r="J644" s="57" t="s">
        <v>846</v>
      </c>
      <c r="K644" s="56" t="s">
        <v>930</v>
      </c>
      <c r="L644" s="54">
        <v>7</v>
      </c>
      <c r="M644" s="57" t="s">
        <v>399</v>
      </c>
      <c r="N644" s="54" t="s">
        <v>398</v>
      </c>
      <c r="O644" s="86" t="s">
        <v>601</v>
      </c>
      <c r="P644" s="51" t="s">
        <v>448</v>
      </c>
      <c r="Q644" s="70"/>
      <c r="R644" s="42" t="s">
        <v>918</v>
      </c>
      <c r="S644" s="42" t="s">
        <v>395</v>
      </c>
      <c r="T644" s="42" t="s">
        <v>917</v>
      </c>
      <c r="U644" s="42" t="s">
        <v>916</v>
      </c>
      <c r="V644" s="42" t="s">
        <v>915</v>
      </c>
      <c r="W644" s="42" t="str">
        <f t="shared" si="21"/>
        <v>歴史732</v>
      </c>
    </row>
    <row r="645" spans="1:23" ht="24.95" customHeight="1" x14ac:dyDescent="0.15">
      <c r="A645" s="41" t="str">
        <f t="shared" si="20"/>
        <v>046008</v>
      </c>
      <c r="B645" s="62" t="s">
        <v>925</v>
      </c>
      <c r="C645" s="61" t="s">
        <v>924</v>
      </c>
      <c r="D645" s="59">
        <v>8</v>
      </c>
      <c r="E645" s="59" t="s">
        <v>400</v>
      </c>
      <c r="F645" s="51" t="s">
        <v>337</v>
      </c>
      <c r="G645" s="58" t="s">
        <v>287</v>
      </c>
      <c r="H645" s="57">
        <v>32</v>
      </c>
      <c r="I645" s="57" t="s">
        <v>286</v>
      </c>
      <c r="J645" s="57" t="s">
        <v>846</v>
      </c>
      <c r="K645" s="56" t="s">
        <v>929</v>
      </c>
      <c r="L645" s="54">
        <v>7</v>
      </c>
      <c r="M645" s="57" t="s">
        <v>451</v>
      </c>
      <c r="N645" s="54" t="s">
        <v>450</v>
      </c>
      <c r="O645" s="86" t="s">
        <v>601</v>
      </c>
      <c r="P645" s="51" t="s">
        <v>448</v>
      </c>
      <c r="Q645" s="70"/>
      <c r="R645" s="42" t="s">
        <v>918</v>
      </c>
      <c r="S645" s="42" t="s">
        <v>395</v>
      </c>
      <c r="T645" s="42" t="s">
        <v>917</v>
      </c>
      <c r="U645" s="42" t="s">
        <v>916</v>
      </c>
      <c r="V645" s="42" t="s">
        <v>915</v>
      </c>
      <c r="W645" s="42" t="str">
        <f t="shared" si="21"/>
        <v>歴史732</v>
      </c>
    </row>
    <row r="646" spans="1:23" ht="24.95" customHeight="1" x14ac:dyDescent="0.15">
      <c r="A646" s="41" t="str">
        <f t="shared" si="20"/>
        <v>046009</v>
      </c>
      <c r="B646" s="62" t="s">
        <v>925</v>
      </c>
      <c r="C646" s="61" t="s">
        <v>924</v>
      </c>
      <c r="D646" s="59">
        <v>9</v>
      </c>
      <c r="E646" s="59" t="s">
        <v>400</v>
      </c>
      <c r="F646" s="51" t="s">
        <v>337</v>
      </c>
      <c r="G646" s="58" t="s">
        <v>152</v>
      </c>
      <c r="H646" s="57">
        <v>32</v>
      </c>
      <c r="I646" s="57" t="s">
        <v>189</v>
      </c>
      <c r="J646" s="57" t="s">
        <v>836</v>
      </c>
      <c r="K646" s="56" t="s">
        <v>928</v>
      </c>
      <c r="L646" s="54">
        <v>6</v>
      </c>
      <c r="M646" s="57" t="s">
        <v>482</v>
      </c>
      <c r="N646" s="54" t="s">
        <v>481</v>
      </c>
      <c r="O646" s="86" t="s">
        <v>601</v>
      </c>
      <c r="P646" s="51" t="s">
        <v>448</v>
      </c>
      <c r="Q646" s="70"/>
      <c r="R646" s="42" t="s">
        <v>918</v>
      </c>
      <c r="S646" s="42" t="s">
        <v>395</v>
      </c>
      <c r="T646" s="42" t="s">
        <v>917</v>
      </c>
      <c r="U646" s="42" t="s">
        <v>916</v>
      </c>
      <c r="V646" s="42" t="s">
        <v>915</v>
      </c>
      <c r="W646" s="42" t="str">
        <f t="shared" si="21"/>
        <v>公民932</v>
      </c>
    </row>
    <row r="647" spans="1:23" ht="24.95" customHeight="1" x14ac:dyDescent="0.15">
      <c r="A647" s="41" t="str">
        <f t="shared" si="20"/>
        <v>046010</v>
      </c>
      <c r="B647" s="62" t="s">
        <v>925</v>
      </c>
      <c r="C647" s="61" t="s">
        <v>924</v>
      </c>
      <c r="D647" s="59">
        <v>10</v>
      </c>
      <c r="E647" s="59" t="s">
        <v>400</v>
      </c>
      <c r="F647" s="51" t="s">
        <v>337</v>
      </c>
      <c r="G647" s="58" t="s">
        <v>152</v>
      </c>
      <c r="H647" s="57">
        <v>32</v>
      </c>
      <c r="I647" s="57" t="s">
        <v>189</v>
      </c>
      <c r="J647" s="57" t="s">
        <v>836</v>
      </c>
      <c r="K647" s="56" t="s">
        <v>927</v>
      </c>
      <c r="L647" s="54">
        <v>6</v>
      </c>
      <c r="M647" s="57" t="s">
        <v>399</v>
      </c>
      <c r="N647" s="54" t="s">
        <v>398</v>
      </c>
      <c r="O647" s="86" t="s">
        <v>601</v>
      </c>
      <c r="P647" s="51" t="s">
        <v>448</v>
      </c>
      <c r="Q647" s="70"/>
      <c r="R647" s="42" t="s">
        <v>918</v>
      </c>
      <c r="S647" s="42" t="s">
        <v>395</v>
      </c>
      <c r="T647" s="42" t="s">
        <v>917</v>
      </c>
      <c r="U647" s="42" t="s">
        <v>916</v>
      </c>
      <c r="V647" s="42" t="s">
        <v>915</v>
      </c>
      <c r="W647" s="42" t="str">
        <f t="shared" si="21"/>
        <v>公民932</v>
      </c>
    </row>
    <row r="648" spans="1:23" ht="24.95" customHeight="1" x14ac:dyDescent="0.15">
      <c r="A648" s="41" t="str">
        <f t="shared" si="20"/>
        <v>046011</v>
      </c>
      <c r="B648" s="62" t="s">
        <v>925</v>
      </c>
      <c r="C648" s="61" t="s">
        <v>924</v>
      </c>
      <c r="D648" s="59">
        <v>11</v>
      </c>
      <c r="E648" s="59" t="s">
        <v>400</v>
      </c>
      <c r="F648" s="51" t="s">
        <v>337</v>
      </c>
      <c r="G648" s="58" t="s">
        <v>152</v>
      </c>
      <c r="H648" s="57">
        <v>32</v>
      </c>
      <c r="I648" s="57" t="s">
        <v>189</v>
      </c>
      <c r="J648" s="57" t="s">
        <v>836</v>
      </c>
      <c r="K648" s="56" t="s">
        <v>926</v>
      </c>
      <c r="L648" s="54">
        <v>6</v>
      </c>
      <c r="M648" s="57" t="s">
        <v>451</v>
      </c>
      <c r="N648" s="54" t="s">
        <v>450</v>
      </c>
      <c r="O648" s="86" t="s">
        <v>601</v>
      </c>
      <c r="P648" s="51" t="s">
        <v>448</v>
      </c>
      <c r="Q648" s="70"/>
      <c r="R648" s="42" t="s">
        <v>918</v>
      </c>
      <c r="S648" s="42" t="s">
        <v>395</v>
      </c>
      <c r="T648" s="42" t="s">
        <v>917</v>
      </c>
      <c r="U648" s="42" t="s">
        <v>916</v>
      </c>
      <c r="V648" s="42" t="s">
        <v>915</v>
      </c>
      <c r="W648" s="42" t="str">
        <f t="shared" si="21"/>
        <v>公民932</v>
      </c>
    </row>
    <row r="649" spans="1:23" ht="24.95" customHeight="1" x14ac:dyDescent="0.15">
      <c r="A649" s="41" t="str">
        <f t="shared" si="20"/>
        <v>046012</v>
      </c>
      <c r="B649" s="62" t="s">
        <v>925</v>
      </c>
      <c r="C649" s="61" t="s">
        <v>924</v>
      </c>
      <c r="D649" s="59">
        <v>12</v>
      </c>
      <c r="E649" s="59" t="s">
        <v>400</v>
      </c>
      <c r="F649" s="51" t="s">
        <v>337</v>
      </c>
      <c r="G649" s="58" t="s">
        <v>287</v>
      </c>
      <c r="H649" s="57">
        <v>32</v>
      </c>
      <c r="I649" s="57" t="s">
        <v>923</v>
      </c>
      <c r="J649" s="57" t="s">
        <v>922</v>
      </c>
      <c r="K649" s="56" t="s">
        <v>921</v>
      </c>
      <c r="L649" s="54">
        <v>3</v>
      </c>
      <c r="M649" s="57" t="s">
        <v>920</v>
      </c>
      <c r="N649" s="54" t="s">
        <v>398</v>
      </c>
      <c r="O649" s="86" t="s">
        <v>919</v>
      </c>
      <c r="P649" s="51" t="s">
        <v>407</v>
      </c>
      <c r="Q649" s="70"/>
      <c r="R649" s="42" t="s">
        <v>918</v>
      </c>
      <c r="S649" s="42" t="s">
        <v>395</v>
      </c>
      <c r="T649" s="42" t="s">
        <v>917</v>
      </c>
      <c r="U649" s="42" t="s">
        <v>916</v>
      </c>
      <c r="V649" s="42" t="s">
        <v>915</v>
      </c>
      <c r="W649" s="42" t="str">
        <f t="shared" si="21"/>
        <v>地図724</v>
      </c>
    </row>
    <row r="650" spans="1:23" ht="24.95" customHeight="1" x14ac:dyDescent="0.15">
      <c r="A650" s="41" t="str">
        <f t="shared" si="20"/>
        <v>050001</v>
      </c>
      <c r="B650" s="62" t="s">
        <v>912</v>
      </c>
      <c r="C650" s="61" t="s">
        <v>911</v>
      </c>
      <c r="D650" s="60">
        <v>1</v>
      </c>
      <c r="E650" s="59" t="s">
        <v>400</v>
      </c>
      <c r="F650" s="51" t="s">
        <v>337</v>
      </c>
      <c r="G650" s="58" t="s">
        <v>287</v>
      </c>
      <c r="H650" s="57">
        <v>32</v>
      </c>
      <c r="I650" s="57" t="s">
        <v>479</v>
      </c>
      <c r="J650" s="57" t="s">
        <v>910</v>
      </c>
      <c r="K650" s="56" t="s">
        <v>914</v>
      </c>
      <c r="L650" s="54">
        <v>4</v>
      </c>
      <c r="M650" s="57" t="s">
        <v>482</v>
      </c>
      <c r="N650" s="54" t="s">
        <v>481</v>
      </c>
      <c r="O650" s="86" t="s">
        <v>397</v>
      </c>
      <c r="P650" s="51" t="s">
        <v>448</v>
      </c>
      <c r="Q650" s="70"/>
      <c r="R650" s="42" t="s">
        <v>908</v>
      </c>
      <c r="S650" s="42" t="s">
        <v>907</v>
      </c>
      <c r="T650" s="42" t="s">
        <v>906</v>
      </c>
      <c r="U650" s="42" t="s">
        <v>905</v>
      </c>
      <c r="V650" s="42" t="s">
        <v>904</v>
      </c>
      <c r="W650" s="42" t="str">
        <f t="shared" si="21"/>
        <v>保体727</v>
      </c>
    </row>
    <row r="651" spans="1:23" ht="24.95" customHeight="1" x14ac:dyDescent="0.15">
      <c r="A651" s="41" t="str">
        <f t="shared" si="20"/>
        <v>050002</v>
      </c>
      <c r="B651" s="62" t="s">
        <v>912</v>
      </c>
      <c r="C651" s="61" t="s">
        <v>911</v>
      </c>
      <c r="D651" s="60">
        <v>2</v>
      </c>
      <c r="E651" s="59" t="s">
        <v>400</v>
      </c>
      <c r="F651" s="51" t="s">
        <v>337</v>
      </c>
      <c r="G651" s="58" t="s">
        <v>287</v>
      </c>
      <c r="H651" s="57">
        <v>32</v>
      </c>
      <c r="I651" s="57" t="s">
        <v>479</v>
      </c>
      <c r="J651" s="57" t="s">
        <v>910</v>
      </c>
      <c r="K651" s="56" t="s">
        <v>913</v>
      </c>
      <c r="L651" s="54">
        <v>4</v>
      </c>
      <c r="M651" s="57" t="s">
        <v>399</v>
      </c>
      <c r="N651" s="54" t="s">
        <v>398</v>
      </c>
      <c r="O651" s="86" t="s">
        <v>397</v>
      </c>
      <c r="P651" s="51" t="s">
        <v>448</v>
      </c>
      <c r="Q651" s="70"/>
      <c r="R651" s="42" t="s">
        <v>908</v>
      </c>
      <c r="S651" s="42" t="s">
        <v>907</v>
      </c>
      <c r="T651" s="42" t="s">
        <v>906</v>
      </c>
      <c r="U651" s="42" t="s">
        <v>905</v>
      </c>
      <c r="V651" s="42" t="s">
        <v>904</v>
      </c>
      <c r="W651" s="42" t="str">
        <f t="shared" si="21"/>
        <v>保体727</v>
      </c>
    </row>
    <row r="652" spans="1:23" ht="24.95" customHeight="1" x14ac:dyDescent="0.15">
      <c r="A652" s="41" t="str">
        <f t="shared" si="20"/>
        <v>050003</v>
      </c>
      <c r="B652" s="62" t="s">
        <v>912</v>
      </c>
      <c r="C652" s="61" t="s">
        <v>911</v>
      </c>
      <c r="D652" s="60">
        <v>3</v>
      </c>
      <c r="E652" s="59" t="s">
        <v>400</v>
      </c>
      <c r="F652" s="51" t="s">
        <v>337</v>
      </c>
      <c r="G652" s="58" t="s">
        <v>287</v>
      </c>
      <c r="H652" s="57">
        <v>32</v>
      </c>
      <c r="I652" s="57" t="s">
        <v>479</v>
      </c>
      <c r="J652" s="57" t="s">
        <v>910</v>
      </c>
      <c r="K652" s="56" t="s">
        <v>909</v>
      </c>
      <c r="L652" s="54">
        <v>4</v>
      </c>
      <c r="M652" s="57" t="s">
        <v>451</v>
      </c>
      <c r="N652" s="54" t="s">
        <v>450</v>
      </c>
      <c r="O652" s="86" t="s">
        <v>397</v>
      </c>
      <c r="P652" s="51" t="s">
        <v>448</v>
      </c>
      <c r="Q652" s="70"/>
      <c r="R652" s="42" t="s">
        <v>908</v>
      </c>
      <c r="S652" s="42" t="s">
        <v>907</v>
      </c>
      <c r="T652" s="42" t="s">
        <v>906</v>
      </c>
      <c r="U652" s="42" t="s">
        <v>905</v>
      </c>
      <c r="V652" s="42" t="s">
        <v>904</v>
      </c>
      <c r="W652" s="42" t="str">
        <f t="shared" si="21"/>
        <v>保体727</v>
      </c>
    </row>
    <row r="653" spans="1:23" ht="24.95" customHeight="1" x14ac:dyDescent="0.15">
      <c r="A653" s="41" t="str">
        <f t="shared" si="20"/>
        <v>061001</v>
      </c>
      <c r="B653" s="63" t="s">
        <v>822</v>
      </c>
      <c r="C653" s="68" t="s">
        <v>821</v>
      </c>
      <c r="D653" s="59">
        <v>1</v>
      </c>
      <c r="E653" s="59" t="s">
        <v>400</v>
      </c>
      <c r="F653" s="63" t="s">
        <v>420</v>
      </c>
      <c r="G653" s="68" t="s">
        <v>158</v>
      </c>
      <c r="H653" s="68">
        <v>32</v>
      </c>
      <c r="I653" s="63" t="s">
        <v>165</v>
      </c>
      <c r="J653" s="63" t="s">
        <v>539</v>
      </c>
      <c r="K653" s="79" t="s">
        <v>903</v>
      </c>
      <c r="L653" s="64">
        <v>2</v>
      </c>
      <c r="M653" s="66" t="s">
        <v>482</v>
      </c>
      <c r="N653" s="65">
        <v>22</v>
      </c>
      <c r="O653" s="64" t="s">
        <v>876</v>
      </c>
      <c r="P653" s="63" t="s">
        <v>1779</v>
      </c>
      <c r="Q653" s="70"/>
      <c r="R653" s="42" t="s">
        <v>818</v>
      </c>
      <c r="S653" s="42" t="s">
        <v>817</v>
      </c>
      <c r="T653" s="42" t="s">
        <v>816</v>
      </c>
      <c r="U653" s="42" t="s">
        <v>815</v>
      </c>
      <c r="V653" s="42" t="s">
        <v>814</v>
      </c>
      <c r="W653" s="42" t="str">
        <f t="shared" si="21"/>
        <v>算数108</v>
      </c>
    </row>
    <row r="654" spans="1:23" ht="24.95" customHeight="1" x14ac:dyDescent="0.15">
      <c r="A654" s="41" t="str">
        <f t="shared" si="20"/>
        <v>061002</v>
      </c>
      <c r="B654" s="63" t="s">
        <v>822</v>
      </c>
      <c r="C654" s="68" t="s">
        <v>821</v>
      </c>
      <c r="D654" s="59">
        <v>2</v>
      </c>
      <c r="E654" s="59" t="s">
        <v>400</v>
      </c>
      <c r="F654" s="63" t="s">
        <v>420</v>
      </c>
      <c r="G654" s="68" t="s">
        <v>158</v>
      </c>
      <c r="H654" s="68">
        <v>32</v>
      </c>
      <c r="I654" s="63" t="s">
        <v>165</v>
      </c>
      <c r="J654" s="63" t="s">
        <v>539</v>
      </c>
      <c r="K654" s="79" t="s">
        <v>902</v>
      </c>
      <c r="L654" s="64">
        <v>2</v>
      </c>
      <c r="M654" s="66" t="s">
        <v>399</v>
      </c>
      <c r="N654" s="65">
        <v>26</v>
      </c>
      <c r="O654" s="64" t="s">
        <v>876</v>
      </c>
      <c r="P654" s="63" t="s">
        <v>1779</v>
      </c>
      <c r="Q654" s="70"/>
      <c r="R654" s="42" t="s">
        <v>818</v>
      </c>
      <c r="S654" s="42" t="s">
        <v>817</v>
      </c>
      <c r="T654" s="42" t="s">
        <v>816</v>
      </c>
      <c r="U654" s="42" t="s">
        <v>815</v>
      </c>
      <c r="V654" s="42" t="s">
        <v>814</v>
      </c>
      <c r="W654" s="42" t="str">
        <f t="shared" si="21"/>
        <v>算数108</v>
      </c>
    </row>
    <row r="655" spans="1:23" ht="24.95" customHeight="1" x14ac:dyDescent="0.15">
      <c r="A655" s="41" t="str">
        <f t="shared" si="20"/>
        <v>061003</v>
      </c>
      <c r="B655" s="63" t="s">
        <v>822</v>
      </c>
      <c r="C655" s="68" t="s">
        <v>821</v>
      </c>
      <c r="D655" s="59">
        <v>3</v>
      </c>
      <c r="E655" s="59" t="s">
        <v>400</v>
      </c>
      <c r="F655" s="63" t="s">
        <v>420</v>
      </c>
      <c r="G655" s="68" t="s">
        <v>158</v>
      </c>
      <c r="H655" s="68">
        <v>32</v>
      </c>
      <c r="I655" s="63" t="s">
        <v>165</v>
      </c>
      <c r="J655" s="63" t="s">
        <v>539</v>
      </c>
      <c r="K655" s="79" t="s">
        <v>901</v>
      </c>
      <c r="L655" s="64">
        <v>2</v>
      </c>
      <c r="M655" s="66" t="s">
        <v>451</v>
      </c>
      <c r="N655" s="65">
        <v>30</v>
      </c>
      <c r="O655" s="64" t="s">
        <v>876</v>
      </c>
      <c r="P655" s="63" t="s">
        <v>1779</v>
      </c>
      <c r="Q655" s="70"/>
      <c r="R655" s="42" t="s">
        <v>818</v>
      </c>
      <c r="S655" s="42" t="s">
        <v>817</v>
      </c>
      <c r="T655" s="42" t="s">
        <v>816</v>
      </c>
      <c r="U655" s="42" t="s">
        <v>815</v>
      </c>
      <c r="V655" s="42" t="s">
        <v>814</v>
      </c>
      <c r="W655" s="42" t="str">
        <f t="shared" si="21"/>
        <v>算数108</v>
      </c>
    </row>
    <row r="656" spans="1:23" ht="24.95" customHeight="1" x14ac:dyDescent="0.15">
      <c r="A656" s="41" t="str">
        <f t="shared" si="20"/>
        <v>061004</v>
      </c>
      <c r="B656" s="63" t="s">
        <v>822</v>
      </c>
      <c r="C656" s="68" t="s">
        <v>821</v>
      </c>
      <c r="D656" s="59">
        <v>4</v>
      </c>
      <c r="E656" s="59" t="s">
        <v>400</v>
      </c>
      <c r="F656" s="63" t="s">
        <v>420</v>
      </c>
      <c r="G656" s="68" t="s">
        <v>155</v>
      </c>
      <c r="H656" s="68">
        <v>32</v>
      </c>
      <c r="I656" s="63" t="s">
        <v>165</v>
      </c>
      <c r="J656" s="63" t="s">
        <v>516</v>
      </c>
      <c r="K656" s="79" t="s">
        <v>900</v>
      </c>
      <c r="L656" s="64">
        <v>2</v>
      </c>
      <c r="M656" s="66" t="s">
        <v>482</v>
      </c>
      <c r="N656" s="65">
        <v>20</v>
      </c>
      <c r="O656" s="64" t="s">
        <v>876</v>
      </c>
      <c r="P656" s="63" t="s">
        <v>1779</v>
      </c>
      <c r="Q656" s="70"/>
      <c r="R656" s="42" t="s">
        <v>818</v>
      </c>
      <c r="S656" s="42" t="s">
        <v>817</v>
      </c>
      <c r="T656" s="42" t="s">
        <v>816</v>
      </c>
      <c r="U656" s="42" t="s">
        <v>815</v>
      </c>
      <c r="V656" s="42" t="s">
        <v>814</v>
      </c>
      <c r="W656" s="42" t="str">
        <f t="shared" si="21"/>
        <v>算数208</v>
      </c>
    </row>
    <row r="657" spans="1:23" ht="24.95" customHeight="1" x14ac:dyDescent="0.15">
      <c r="A657" s="41" t="str">
        <f t="shared" si="20"/>
        <v>061005</v>
      </c>
      <c r="B657" s="63" t="s">
        <v>822</v>
      </c>
      <c r="C657" s="68" t="s">
        <v>821</v>
      </c>
      <c r="D657" s="59">
        <v>5</v>
      </c>
      <c r="E657" s="59" t="s">
        <v>400</v>
      </c>
      <c r="F657" s="63" t="s">
        <v>420</v>
      </c>
      <c r="G657" s="68" t="s">
        <v>155</v>
      </c>
      <c r="H657" s="68">
        <v>32</v>
      </c>
      <c r="I657" s="63" t="s">
        <v>165</v>
      </c>
      <c r="J657" s="63" t="s">
        <v>516</v>
      </c>
      <c r="K657" s="79" t="s">
        <v>899</v>
      </c>
      <c r="L657" s="64">
        <v>2</v>
      </c>
      <c r="M657" s="66" t="s">
        <v>399</v>
      </c>
      <c r="N657" s="65">
        <v>26</v>
      </c>
      <c r="O657" s="64" t="s">
        <v>876</v>
      </c>
      <c r="P657" s="63" t="s">
        <v>1779</v>
      </c>
      <c r="Q657" s="70"/>
      <c r="R657" s="42" t="s">
        <v>818</v>
      </c>
      <c r="S657" s="42" t="s">
        <v>817</v>
      </c>
      <c r="T657" s="42" t="s">
        <v>816</v>
      </c>
      <c r="U657" s="42" t="s">
        <v>815</v>
      </c>
      <c r="V657" s="42" t="s">
        <v>814</v>
      </c>
      <c r="W657" s="42" t="str">
        <f t="shared" si="21"/>
        <v>算数208</v>
      </c>
    </row>
    <row r="658" spans="1:23" ht="24.95" customHeight="1" x14ac:dyDescent="0.15">
      <c r="A658" s="41" t="str">
        <f t="shared" si="20"/>
        <v>061006</v>
      </c>
      <c r="B658" s="63" t="s">
        <v>822</v>
      </c>
      <c r="C658" s="68" t="s">
        <v>821</v>
      </c>
      <c r="D658" s="59">
        <v>6</v>
      </c>
      <c r="E658" s="59" t="s">
        <v>400</v>
      </c>
      <c r="F658" s="63" t="s">
        <v>420</v>
      </c>
      <c r="G658" s="68" t="s">
        <v>155</v>
      </c>
      <c r="H658" s="68">
        <v>32</v>
      </c>
      <c r="I658" s="63" t="s">
        <v>165</v>
      </c>
      <c r="J658" s="63" t="s">
        <v>516</v>
      </c>
      <c r="K658" s="79" t="s">
        <v>898</v>
      </c>
      <c r="L658" s="64">
        <v>2</v>
      </c>
      <c r="M658" s="66" t="s">
        <v>451</v>
      </c>
      <c r="N658" s="65">
        <v>30</v>
      </c>
      <c r="O658" s="64" t="s">
        <v>876</v>
      </c>
      <c r="P658" s="63" t="s">
        <v>1779</v>
      </c>
      <c r="Q658" s="70"/>
      <c r="R658" s="42" t="s">
        <v>818</v>
      </c>
      <c r="S658" s="42" t="s">
        <v>817</v>
      </c>
      <c r="T658" s="42" t="s">
        <v>816</v>
      </c>
      <c r="U658" s="42" t="s">
        <v>815</v>
      </c>
      <c r="V658" s="42" t="s">
        <v>814</v>
      </c>
      <c r="W658" s="42" t="str">
        <f t="shared" si="21"/>
        <v>算数208</v>
      </c>
    </row>
    <row r="659" spans="1:23" ht="24.95" customHeight="1" x14ac:dyDescent="0.15">
      <c r="A659" s="41" t="str">
        <f t="shared" si="20"/>
        <v>061007</v>
      </c>
      <c r="B659" s="63" t="s">
        <v>822</v>
      </c>
      <c r="C659" s="68" t="s">
        <v>821</v>
      </c>
      <c r="D659" s="59">
        <v>7</v>
      </c>
      <c r="E659" s="59" t="s">
        <v>400</v>
      </c>
      <c r="F659" s="63" t="s">
        <v>420</v>
      </c>
      <c r="G659" s="68" t="s">
        <v>155</v>
      </c>
      <c r="H659" s="68">
        <v>32</v>
      </c>
      <c r="I659" s="63" t="s">
        <v>165</v>
      </c>
      <c r="J659" s="63" t="s">
        <v>500</v>
      </c>
      <c r="K659" s="79" t="s">
        <v>897</v>
      </c>
      <c r="L659" s="64">
        <v>2</v>
      </c>
      <c r="M659" s="66" t="s">
        <v>482</v>
      </c>
      <c r="N659" s="65">
        <v>20</v>
      </c>
      <c r="O659" s="64" t="s">
        <v>876</v>
      </c>
      <c r="P659" s="63" t="s">
        <v>1779</v>
      </c>
      <c r="Q659" s="70"/>
      <c r="R659" s="42" t="s">
        <v>818</v>
      </c>
      <c r="S659" s="42" t="s">
        <v>817</v>
      </c>
      <c r="T659" s="42" t="s">
        <v>816</v>
      </c>
      <c r="U659" s="42" t="s">
        <v>815</v>
      </c>
      <c r="V659" s="42" t="s">
        <v>814</v>
      </c>
      <c r="W659" s="42" t="str">
        <f t="shared" si="21"/>
        <v>算数209</v>
      </c>
    </row>
    <row r="660" spans="1:23" ht="24.95" customHeight="1" x14ac:dyDescent="0.15">
      <c r="A660" s="41" t="str">
        <f t="shared" si="20"/>
        <v>061008</v>
      </c>
      <c r="B660" s="63" t="s">
        <v>822</v>
      </c>
      <c r="C660" s="68" t="s">
        <v>821</v>
      </c>
      <c r="D660" s="59">
        <v>8</v>
      </c>
      <c r="E660" s="59" t="s">
        <v>400</v>
      </c>
      <c r="F660" s="63" t="s">
        <v>420</v>
      </c>
      <c r="G660" s="68" t="s">
        <v>155</v>
      </c>
      <c r="H660" s="68">
        <v>32</v>
      </c>
      <c r="I660" s="63" t="s">
        <v>165</v>
      </c>
      <c r="J660" s="63" t="s">
        <v>500</v>
      </c>
      <c r="K660" s="79" t="s">
        <v>896</v>
      </c>
      <c r="L660" s="64">
        <v>2</v>
      </c>
      <c r="M660" s="66" t="s">
        <v>399</v>
      </c>
      <c r="N660" s="65">
        <v>26</v>
      </c>
      <c r="O660" s="64" t="s">
        <v>876</v>
      </c>
      <c r="P660" s="63" t="s">
        <v>1779</v>
      </c>
      <c r="Q660" s="70"/>
      <c r="R660" s="42" t="s">
        <v>818</v>
      </c>
      <c r="S660" s="42" t="s">
        <v>817</v>
      </c>
      <c r="T660" s="42" t="s">
        <v>816</v>
      </c>
      <c r="U660" s="42" t="s">
        <v>815</v>
      </c>
      <c r="V660" s="42" t="s">
        <v>814</v>
      </c>
      <c r="W660" s="42" t="str">
        <f t="shared" si="21"/>
        <v>算数209</v>
      </c>
    </row>
    <row r="661" spans="1:23" ht="24.95" customHeight="1" x14ac:dyDescent="0.15">
      <c r="A661" s="41" t="str">
        <f t="shared" si="20"/>
        <v>061009</v>
      </c>
      <c r="B661" s="63" t="s">
        <v>822</v>
      </c>
      <c r="C661" s="68" t="s">
        <v>821</v>
      </c>
      <c r="D661" s="59">
        <v>9</v>
      </c>
      <c r="E661" s="59" t="s">
        <v>400</v>
      </c>
      <c r="F661" s="63" t="s">
        <v>420</v>
      </c>
      <c r="G661" s="68" t="s">
        <v>155</v>
      </c>
      <c r="H661" s="68">
        <v>32</v>
      </c>
      <c r="I661" s="63" t="s">
        <v>165</v>
      </c>
      <c r="J661" s="63" t="s">
        <v>500</v>
      </c>
      <c r="K661" s="79" t="s">
        <v>895</v>
      </c>
      <c r="L661" s="64">
        <v>2</v>
      </c>
      <c r="M661" s="66" t="s">
        <v>451</v>
      </c>
      <c r="N661" s="65">
        <v>30</v>
      </c>
      <c r="O661" s="64" t="s">
        <v>876</v>
      </c>
      <c r="P661" s="63" t="s">
        <v>1779</v>
      </c>
      <c r="Q661" s="70"/>
      <c r="R661" s="42" t="s">
        <v>818</v>
      </c>
      <c r="S661" s="42" t="s">
        <v>817</v>
      </c>
      <c r="T661" s="42" t="s">
        <v>816</v>
      </c>
      <c r="U661" s="42" t="s">
        <v>815</v>
      </c>
      <c r="V661" s="42" t="s">
        <v>814</v>
      </c>
      <c r="W661" s="42" t="str">
        <f t="shared" si="21"/>
        <v>算数209</v>
      </c>
    </row>
    <row r="662" spans="1:23" ht="24.95" customHeight="1" x14ac:dyDescent="0.15">
      <c r="A662" s="41" t="str">
        <f t="shared" si="20"/>
        <v>061010</v>
      </c>
      <c r="B662" s="63" t="s">
        <v>822</v>
      </c>
      <c r="C662" s="68" t="s">
        <v>821</v>
      </c>
      <c r="D662" s="59">
        <v>10</v>
      </c>
      <c r="E662" s="59" t="s">
        <v>400</v>
      </c>
      <c r="F662" s="63" t="s">
        <v>420</v>
      </c>
      <c r="G662" s="68" t="s">
        <v>152</v>
      </c>
      <c r="H662" s="68">
        <v>32</v>
      </c>
      <c r="I662" s="63" t="s">
        <v>165</v>
      </c>
      <c r="J662" s="63" t="s">
        <v>534</v>
      </c>
      <c r="K662" s="79" t="s">
        <v>894</v>
      </c>
      <c r="L662" s="64">
        <v>2</v>
      </c>
      <c r="M662" s="66" t="s">
        <v>482</v>
      </c>
      <c r="N662" s="65">
        <v>18</v>
      </c>
      <c r="O662" s="64" t="s">
        <v>876</v>
      </c>
      <c r="P662" s="63" t="s">
        <v>1779</v>
      </c>
      <c r="Q662" s="70"/>
      <c r="R662" s="42" t="s">
        <v>818</v>
      </c>
      <c r="S662" s="42" t="s">
        <v>817</v>
      </c>
      <c r="T662" s="42" t="s">
        <v>816</v>
      </c>
      <c r="U662" s="42" t="s">
        <v>815</v>
      </c>
      <c r="V662" s="42" t="s">
        <v>814</v>
      </c>
      <c r="W662" s="42" t="str">
        <f t="shared" si="21"/>
        <v>算数308</v>
      </c>
    </row>
    <row r="663" spans="1:23" ht="24.95" customHeight="1" x14ac:dyDescent="0.15">
      <c r="A663" s="41" t="str">
        <f t="shared" si="20"/>
        <v>061011</v>
      </c>
      <c r="B663" s="63" t="s">
        <v>822</v>
      </c>
      <c r="C663" s="68" t="s">
        <v>821</v>
      </c>
      <c r="D663" s="59">
        <v>11</v>
      </c>
      <c r="E663" s="59" t="s">
        <v>400</v>
      </c>
      <c r="F663" s="63" t="s">
        <v>420</v>
      </c>
      <c r="G663" s="68" t="s">
        <v>152</v>
      </c>
      <c r="H663" s="68">
        <v>32</v>
      </c>
      <c r="I663" s="63" t="s">
        <v>165</v>
      </c>
      <c r="J663" s="63" t="s">
        <v>534</v>
      </c>
      <c r="K663" s="79" t="s">
        <v>893</v>
      </c>
      <c r="L663" s="64">
        <v>2</v>
      </c>
      <c r="M663" s="66" t="s">
        <v>399</v>
      </c>
      <c r="N663" s="65">
        <v>26</v>
      </c>
      <c r="O663" s="64" t="s">
        <v>876</v>
      </c>
      <c r="P663" s="63" t="s">
        <v>1779</v>
      </c>
      <c r="Q663" s="70"/>
      <c r="R663" s="42" t="s">
        <v>818</v>
      </c>
      <c r="S663" s="42" t="s">
        <v>817</v>
      </c>
      <c r="T663" s="42" t="s">
        <v>816</v>
      </c>
      <c r="U663" s="42" t="s">
        <v>815</v>
      </c>
      <c r="V663" s="42" t="s">
        <v>814</v>
      </c>
      <c r="W663" s="42" t="str">
        <f t="shared" si="21"/>
        <v>算数308</v>
      </c>
    </row>
    <row r="664" spans="1:23" ht="24.95" customHeight="1" x14ac:dyDescent="0.15">
      <c r="A664" s="41" t="str">
        <f t="shared" si="20"/>
        <v>061012</v>
      </c>
      <c r="B664" s="63" t="s">
        <v>822</v>
      </c>
      <c r="C664" s="68" t="s">
        <v>821</v>
      </c>
      <c r="D664" s="59">
        <v>12</v>
      </c>
      <c r="E664" s="59" t="s">
        <v>400</v>
      </c>
      <c r="F664" s="63" t="s">
        <v>420</v>
      </c>
      <c r="G664" s="68" t="s">
        <v>152</v>
      </c>
      <c r="H664" s="68">
        <v>32</v>
      </c>
      <c r="I664" s="63" t="s">
        <v>165</v>
      </c>
      <c r="J664" s="63" t="s">
        <v>534</v>
      </c>
      <c r="K664" s="79" t="s">
        <v>892</v>
      </c>
      <c r="L664" s="64">
        <v>2</v>
      </c>
      <c r="M664" s="66" t="s">
        <v>451</v>
      </c>
      <c r="N664" s="65">
        <v>30</v>
      </c>
      <c r="O664" s="64" t="s">
        <v>876</v>
      </c>
      <c r="P664" s="63" t="s">
        <v>1779</v>
      </c>
      <c r="Q664" s="70"/>
      <c r="R664" s="42" t="s">
        <v>818</v>
      </c>
      <c r="S664" s="42" t="s">
        <v>817</v>
      </c>
      <c r="T664" s="42" t="s">
        <v>816</v>
      </c>
      <c r="U664" s="42" t="s">
        <v>815</v>
      </c>
      <c r="V664" s="42" t="s">
        <v>814</v>
      </c>
      <c r="W664" s="42" t="str">
        <f t="shared" si="21"/>
        <v>算数308</v>
      </c>
    </row>
    <row r="665" spans="1:23" ht="24.95" customHeight="1" x14ac:dyDescent="0.15">
      <c r="A665" s="41" t="str">
        <f t="shared" si="20"/>
        <v>061013</v>
      </c>
      <c r="B665" s="63" t="s">
        <v>822</v>
      </c>
      <c r="C665" s="68" t="s">
        <v>821</v>
      </c>
      <c r="D665" s="59">
        <v>13</v>
      </c>
      <c r="E665" s="59" t="s">
        <v>400</v>
      </c>
      <c r="F665" s="63" t="s">
        <v>420</v>
      </c>
      <c r="G665" s="68" t="s">
        <v>152</v>
      </c>
      <c r="H665" s="68">
        <v>32</v>
      </c>
      <c r="I665" s="63" t="s">
        <v>165</v>
      </c>
      <c r="J665" s="63" t="s">
        <v>498</v>
      </c>
      <c r="K665" s="79" t="s">
        <v>891</v>
      </c>
      <c r="L665" s="64">
        <v>2</v>
      </c>
      <c r="M665" s="66" t="s">
        <v>482</v>
      </c>
      <c r="N665" s="65">
        <v>18</v>
      </c>
      <c r="O665" s="64" t="s">
        <v>876</v>
      </c>
      <c r="P665" s="63" t="s">
        <v>1779</v>
      </c>
      <c r="Q665" s="70"/>
      <c r="R665" s="42" t="s">
        <v>818</v>
      </c>
      <c r="S665" s="42" t="s">
        <v>817</v>
      </c>
      <c r="T665" s="42" t="s">
        <v>816</v>
      </c>
      <c r="U665" s="42" t="s">
        <v>815</v>
      </c>
      <c r="V665" s="42" t="s">
        <v>814</v>
      </c>
      <c r="W665" s="42" t="str">
        <f t="shared" si="21"/>
        <v>算数309</v>
      </c>
    </row>
    <row r="666" spans="1:23" ht="24.95" customHeight="1" x14ac:dyDescent="0.15">
      <c r="A666" s="41" t="str">
        <f t="shared" si="20"/>
        <v>061014</v>
      </c>
      <c r="B666" s="63" t="s">
        <v>822</v>
      </c>
      <c r="C666" s="68" t="s">
        <v>821</v>
      </c>
      <c r="D666" s="59">
        <v>14</v>
      </c>
      <c r="E666" s="59" t="s">
        <v>400</v>
      </c>
      <c r="F666" s="63" t="s">
        <v>420</v>
      </c>
      <c r="G666" s="68" t="s">
        <v>152</v>
      </c>
      <c r="H666" s="68">
        <v>32</v>
      </c>
      <c r="I666" s="63" t="s">
        <v>165</v>
      </c>
      <c r="J666" s="63" t="s">
        <v>498</v>
      </c>
      <c r="K666" s="79" t="s">
        <v>890</v>
      </c>
      <c r="L666" s="64">
        <v>2</v>
      </c>
      <c r="M666" s="66" t="s">
        <v>399</v>
      </c>
      <c r="N666" s="65">
        <v>26</v>
      </c>
      <c r="O666" s="64" t="s">
        <v>876</v>
      </c>
      <c r="P666" s="63" t="s">
        <v>1779</v>
      </c>
      <c r="Q666" s="70"/>
      <c r="R666" s="42" t="s">
        <v>818</v>
      </c>
      <c r="S666" s="42" t="s">
        <v>817</v>
      </c>
      <c r="T666" s="42" t="s">
        <v>816</v>
      </c>
      <c r="U666" s="42" t="s">
        <v>815</v>
      </c>
      <c r="V666" s="42" t="s">
        <v>814</v>
      </c>
      <c r="W666" s="42" t="str">
        <f t="shared" si="21"/>
        <v>算数309</v>
      </c>
    </row>
    <row r="667" spans="1:23" ht="24.95" customHeight="1" x14ac:dyDescent="0.15">
      <c r="A667" s="41" t="str">
        <f t="shared" si="20"/>
        <v>061015</v>
      </c>
      <c r="B667" s="63" t="s">
        <v>822</v>
      </c>
      <c r="C667" s="68" t="s">
        <v>821</v>
      </c>
      <c r="D667" s="59">
        <v>15</v>
      </c>
      <c r="E667" s="59" t="s">
        <v>400</v>
      </c>
      <c r="F667" s="63" t="s">
        <v>420</v>
      </c>
      <c r="G667" s="68" t="s">
        <v>152</v>
      </c>
      <c r="H667" s="68">
        <v>32</v>
      </c>
      <c r="I667" s="63" t="s">
        <v>165</v>
      </c>
      <c r="J667" s="63" t="s">
        <v>498</v>
      </c>
      <c r="K667" s="79" t="s">
        <v>889</v>
      </c>
      <c r="L667" s="64">
        <v>2</v>
      </c>
      <c r="M667" s="66" t="s">
        <v>451</v>
      </c>
      <c r="N667" s="65">
        <v>30</v>
      </c>
      <c r="O667" s="64" t="s">
        <v>876</v>
      </c>
      <c r="P667" s="63" t="s">
        <v>1779</v>
      </c>
      <c r="Q667" s="70"/>
      <c r="R667" s="42" t="s">
        <v>818</v>
      </c>
      <c r="S667" s="42" t="s">
        <v>817</v>
      </c>
      <c r="T667" s="42" t="s">
        <v>816</v>
      </c>
      <c r="U667" s="42" t="s">
        <v>815</v>
      </c>
      <c r="V667" s="42" t="s">
        <v>814</v>
      </c>
      <c r="W667" s="42" t="str">
        <f t="shared" si="21"/>
        <v>算数309</v>
      </c>
    </row>
    <row r="668" spans="1:23" ht="24.95" customHeight="1" x14ac:dyDescent="0.15">
      <c r="A668" s="41" t="str">
        <f t="shared" si="20"/>
        <v>061016</v>
      </c>
      <c r="B668" s="63" t="s">
        <v>822</v>
      </c>
      <c r="C668" s="68" t="s">
        <v>821</v>
      </c>
      <c r="D668" s="59">
        <v>16</v>
      </c>
      <c r="E668" s="59" t="s">
        <v>400</v>
      </c>
      <c r="F668" s="63" t="s">
        <v>420</v>
      </c>
      <c r="G668" s="68" t="s">
        <v>149</v>
      </c>
      <c r="H668" s="68">
        <v>32</v>
      </c>
      <c r="I668" s="63" t="s">
        <v>165</v>
      </c>
      <c r="J668" s="63" t="s">
        <v>531</v>
      </c>
      <c r="K668" s="79" t="s">
        <v>888</v>
      </c>
      <c r="L668" s="64">
        <v>2</v>
      </c>
      <c r="M668" s="66" t="s">
        <v>482</v>
      </c>
      <c r="N668" s="65">
        <v>17</v>
      </c>
      <c r="O668" s="64" t="s">
        <v>876</v>
      </c>
      <c r="P668" s="63" t="s">
        <v>1779</v>
      </c>
      <c r="Q668" s="70"/>
      <c r="R668" s="42" t="s">
        <v>818</v>
      </c>
      <c r="S668" s="42" t="s">
        <v>817</v>
      </c>
      <c r="T668" s="42" t="s">
        <v>816</v>
      </c>
      <c r="U668" s="42" t="s">
        <v>815</v>
      </c>
      <c r="V668" s="42" t="s">
        <v>814</v>
      </c>
      <c r="W668" s="42" t="str">
        <f t="shared" si="21"/>
        <v>算数408</v>
      </c>
    </row>
    <row r="669" spans="1:23" ht="24.95" customHeight="1" x14ac:dyDescent="0.15">
      <c r="A669" s="41" t="str">
        <f t="shared" si="20"/>
        <v>061017</v>
      </c>
      <c r="B669" s="63" t="s">
        <v>822</v>
      </c>
      <c r="C669" s="68" t="s">
        <v>821</v>
      </c>
      <c r="D669" s="59">
        <v>17</v>
      </c>
      <c r="E669" s="59" t="s">
        <v>400</v>
      </c>
      <c r="F669" s="63" t="s">
        <v>420</v>
      </c>
      <c r="G669" s="68" t="s">
        <v>149</v>
      </c>
      <c r="H669" s="68">
        <v>32</v>
      </c>
      <c r="I669" s="63" t="s">
        <v>165</v>
      </c>
      <c r="J669" s="63" t="s">
        <v>531</v>
      </c>
      <c r="K669" s="79" t="s">
        <v>887</v>
      </c>
      <c r="L669" s="64">
        <v>2</v>
      </c>
      <c r="M669" s="66" t="s">
        <v>399</v>
      </c>
      <c r="N669" s="65">
        <v>22</v>
      </c>
      <c r="O669" s="64" t="s">
        <v>876</v>
      </c>
      <c r="P669" s="63" t="s">
        <v>1779</v>
      </c>
      <c r="Q669" s="70"/>
      <c r="R669" s="42" t="s">
        <v>818</v>
      </c>
      <c r="S669" s="42" t="s">
        <v>817</v>
      </c>
      <c r="T669" s="42" t="s">
        <v>816</v>
      </c>
      <c r="U669" s="42" t="s">
        <v>815</v>
      </c>
      <c r="V669" s="42" t="s">
        <v>814</v>
      </c>
      <c r="W669" s="42" t="str">
        <f t="shared" si="21"/>
        <v>算数408</v>
      </c>
    </row>
    <row r="670" spans="1:23" ht="24.95" customHeight="1" x14ac:dyDescent="0.15">
      <c r="A670" s="41" t="str">
        <f t="shared" si="20"/>
        <v>061018</v>
      </c>
      <c r="B670" s="63" t="s">
        <v>822</v>
      </c>
      <c r="C670" s="68" t="s">
        <v>821</v>
      </c>
      <c r="D670" s="59">
        <v>18</v>
      </c>
      <c r="E670" s="59" t="s">
        <v>400</v>
      </c>
      <c r="F670" s="63" t="s">
        <v>420</v>
      </c>
      <c r="G670" s="68" t="s">
        <v>149</v>
      </c>
      <c r="H670" s="68">
        <v>32</v>
      </c>
      <c r="I670" s="63" t="s">
        <v>165</v>
      </c>
      <c r="J670" s="63" t="s">
        <v>531</v>
      </c>
      <c r="K670" s="79" t="s">
        <v>886</v>
      </c>
      <c r="L670" s="64">
        <v>2</v>
      </c>
      <c r="M670" s="66" t="s">
        <v>451</v>
      </c>
      <c r="N670" s="65">
        <v>26</v>
      </c>
      <c r="O670" s="64" t="s">
        <v>876</v>
      </c>
      <c r="P670" s="63" t="s">
        <v>1779</v>
      </c>
      <c r="Q670" s="70"/>
      <c r="R670" s="42" t="s">
        <v>818</v>
      </c>
      <c r="S670" s="42" t="s">
        <v>817</v>
      </c>
      <c r="T670" s="42" t="s">
        <v>816</v>
      </c>
      <c r="U670" s="42" t="s">
        <v>815</v>
      </c>
      <c r="V670" s="42" t="s">
        <v>814</v>
      </c>
      <c r="W670" s="42" t="str">
        <f t="shared" si="21"/>
        <v>算数408</v>
      </c>
    </row>
    <row r="671" spans="1:23" ht="24.95" customHeight="1" x14ac:dyDescent="0.15">
      <c r="A671" s="41" t="str">
        <f t="shared" si="20"/>
        <v>061019</v>
      </c>
      <c r="B671" s="63" t="s">
        <v>822</v>
      </c>
      <c r="C671" s="68" t="s">
        <v>821</v>
      </c>
      <c r="D671" s="59">
        <v>19</v>
      </c>
      <c r="E671" s="59" t="s">
        <v>400</v>
      </c>
      <c r="F671" s="63" t="s">
        <v>420</v>
      </c>
      <c r="G671" s="68" t="s">
        <v>149</v>
      </c>
      <c r="H671" s="68">
        <v>32</v>
      </c>
      <c r="I671" s="63" t="s">
        <v>165</v>
      </c>
      <c r="J671" s="63" t="s">
        <v>496</v>
      </c>
      <c r="K671" s="79" t="s">
        <v>885</v>
      </c>
      <c r="L671" s="64">
        <v>2</v>
      </c>
      <c r="M671" s="66" t="s">
        <v>482</v>
      </c>
      <c r="N671" s="65">
        <v>17</v>
      </c>
      <c r="O671" s="64" t="s">
        <v>876</v>
      </c>
      <c r="P671" s="63" t="s">
        <v>1779</v>
      </c>
      <c r="Q671" s="70"/>
      <c r="R671" s="42" t="s">
        <v>818</v>
      </c>
      <c r="S671" s="42" t="s">
        <v>817</v>
      </c>
      <c r="T671" s="42" t="s">
        <v>816</v>
      </c>
      <c r="U671" s="42" t="s">
        <v>815</v>
      </c>
      <c r="V671" s="42" t="s">
        <v>814</v>
      </c>
      <c r="W671" s="42" t="str">
        <f t="shared" si="21"/>
        <v>算数409</v>
      </c>
    </row>
    <row r="672" spans="1:23" ht="24.95" customHeight="1" x14ac:dyDescent="0.15">
      <c r="A672" s="41" t="str">
        <f t="shared" si="20"/>
        <v>061020</v>
      </c>
      <c r="B672" s="63" t="s">
        <v>822</v>
      </c>
      <c r="C672" s="68" t="s">
        <v>821</v>
      </c>
      <c r="D672" s="59">
        <v>20</v>
      </c>
      <c r="E672" s="59" t="s">
        <v>400</v>
      </c>
      <c r="F672" s="63" t="s">
        <v>420</v>
      </c>
      <c r="G672" s="68" t="s">
        <v>149</v>
      </c>
      <c r="H672" s="68">
        <v>32</v>
      </c>
      <c r="I672" s="63" t="s">
        <v>165</v>
      </c>
      <c r="J672" s="63" t="s">
        <v>496</v>
      </c>
      <c r="K672" s="79" t="s">
        <v>884</v>
      </c>
      <c r="L672" s="64">
        <v>2</v>
      </c>
      <c r="M672" s="66" t="s">
        <v>399</v>
      </c>
      <c r="N672" s="65">
        <v>22</v>
      </c>
      <c r="O672" s="64" t="s">
        <v>876</v>
      </c>
      <c r="P672" s="63" t="s">
        <v>1779</v>
      </c>
      <c r="Q672" s="70"/>
      <c r="R672" s="42" t="s">
        <v>818</v>
      </c>
      <c r="S672" s="42" t="s">
        <v>817</v>
      </c>
      <c r="T672" s="42" t="s">
        <v>816</v>
      </c>
      <c r="U672" s="42" t="s">
        <v>815</v>
      </c>
      <c r="V672" s="42" t="s">
        <v>814</v>
      </c>
      <c r="W672" s="42" t="str">
        <f t="shared" si="21"/>
        <v>算数409</v>
      </c>
    </row>
    <row r="673" spans="1:23" ht="24.95" customHeight="1" x14ac:dyDescent="0.15">
      <c r="A673" s="41" t="str">
        <f t="shared" si="20"/>
        <v>061021</v>
      </c>
      <c r="B673" s="63" t="s">
        <v>822</v>
      </c>
      <c r="C673" s="68" t="s">
        <v>821</v>
      </c>
      <c r="D673" s="59">
        <v>21</v>
      </c>
      <c r="E673" s="59" t="s">
        <v>400</v>
      </c>
      <c r="F673" s="63" t="s">
        <v>420</v>
      </c>
      <c r="G673" s="68" t="s">
        <v>149</v>
      </c>
      <c r="H673" s="68">
        <v>32</v>
      </c>
      <c r="I673" s="63" t="s">
        <v>165</v>
      </c>
      <c r="J673" s="63" t="s">
        <v>496</v>
      </c>
      <c r="K673" s="79" t="s">
        <v>883</v>
      </c>
      <c r="L673" s="64">
        <v>2</v>
      </c>
      <c r="M673" s="66" t="s">
        <v>451</v>
      </c>
      <c r="N673" s="65">
        <v>26</v>
      </c>
      <c r="O673" s="64" t="s">
        <v>876</v>
      </c>
      <c r="P673" s="63" t="s">
        <v>1779</v>
      </c>
      <c r="Q673" s="70"/>
      <c r="R673" s="42" t="s">
        <v>818</v>
      </c>
      <c r="S673" s="42" t="s">
        <v>817</v>
      </c>
      <c r="T673" s="42" t="s">
        <v>816</v>
      </c>
      <c r="U673" s="42" t="s">
        <v>815</v>
      </c>
      <c r="V673" s="42" t="s">
        <v>814</v>
      </c>
      <c r="W673" s="42" t="str">
        <f t="shared" si="21"/>
        <v>算数409</v>
      </c>
    </row>
    <row r="674" spans="1:23" ht="24.95" customHeight="1" x14ac:dyDescent="0.15">
      <c r="A674" s="41" t="str">
        <f t="shared" si="20"/>
        <v>061022</v>
      </c>
      <c r="B674" s="63" t="s">
        <v>822</v>
      </c>
      <c r="C674" s="68" t="s">
        <v>821</v>
      </c>
      <c r="D674" s="59">
        <v>22</v>
      </c>
      <c r="E674" s="59" t="s">
        <v>400</v>
      </c>
      <c r="F674" s="63" t="s">
        <v>420</v>
      </c>
      <c r="G674" s="68" t="s">
        <v>143</v>
      </c>
      <c r="H674" s="68">
        <v>32</v>
      </c>
      <c r="I674" s="63" t="s">
        <v>165</v>
      </c>
      <c r="J674" s="63" t="s">
        <v>528</v>
      </c>
      <c r="K674" s="79" t="s">
        <v>882</v>
      </c>
      <c r="L674" s="64">
        <v>3</v>
      </c>
      <c r="M674" s="66" t="s">
        <v>482</v>
      </c>
      <c r="N674" s="65">
        <v>16</v>
      </c>
      <c r="O674" s="64" t="s">
        <v>876</v>
      </c>
      <c r="P674" s="63" t="s">
        <v>1779</v>
      </c>
      <c r="Q674" s="70"/>
      <c r="R674" s="42" t="s">
        <v>818</v>
      </c>
      <c r="S674" s="42" t="s">
        <v>817</v>
      </c>
      <c r="T674" s="42" t="s">
        <v>816</v>
      </c>
      <c r="U674" s="42" t="s">
        <v>815</v>
      </c>
      <c r="V674" s="42" t="s">
        <v>814</v>
      </c>
      <c r="W674" s="42" t="str">
        <f t="shared" si="21"/>
        <v>算数508</v>
      </c>
    </row>
    <row r="675" spans="1:23" ht="24.95" customHeight="1" x14ac:dyDescent="0.15">
      <c r="A675" s="41" t="str">
        <f t="shared" si="20"/>
        <v>061023</v>
      </c>
      <c r="B675" s="63" t="s">
        <v>822</v>
      </c>
      <c r="C675" s="68" t="s">
        <v>821</v>
      </c>
      <c r="D675" s="59">
        <v>23</v>
      </c>
      <c r="E675" s="59" t="s">
        <v>400</v>
      </c>
      <c r="F675" s="63" t="s">
        <v>420</v>
      </c>
      <c r="G675" s="68" t="s">
        <v>143</v>
      </c>
      <c r="H675" s="68">
        <v>32</v>
      </c>
      <c r="I675" s="63" t="s">
        <v>165</v>
      </c>
      <c r="J675" s="63" t="s">
        <v>528</v>
      </c>
      <c r="K675" s="79" t="s">
        <v>881</v>
      </c>
      <c r="L675" s="64">
        <v>3</v>
      </c>
      <c r="M675" s="66" t="s">
        <v>399</v>
      </c>
      <c r="N675" s="65">
        <v>22</v>
      </c>
      <c r="O675" s="64" t="s">
        <v>876</v>
      </c>
      <c r="P675" s="63" t="s">
        <v>1779</v>
      </c>
      <c r="Q675" s="70"/>
      <c r="R675" s="42" t="s">
        <v>818</v>
      </c>
      <c r="S675" s="42" t="s">
        <v>817</v>
      </c>
      <c r="T675" s="42" t="s">
        <v>816</v>
      </c>
      <c r="U675" s="42" t="s">
        <v>815</v>
      </c>
      <c r="V675" s="42" t="s">
        <v>814</v>
      </c>
      <c r="W675" s="42" t="str">
        <f t="shared" si="21"/>
        <v>算数508</v>
      </c>
    </row>
    <row r="676" spans="1:23" ht="24.95" customHeight="1" x14ac:dyDescent="0.15">
      <c r="A676" s="41" t="str">
        <f t="shared" si="20"/>
        <v>061024</v>
      </c>
      <c r="B676" s="63" t="s">
        <v>822</v>
      </c>
      <c r="C676" s="68" t="s">
        <v>821</v>
      </c>
      <c r="D676" s="59">
        <v>24</v>
      </c>
      <c r="E676" s="59" t="s">
        <v>400</v>
      </c>
      <c r="F676" s="63" t="s">
        <v>420</v>
      </c>
      <c r="G676" s="68" t="s">
        <v>143</v>
      </c>
      <c r="H676" s="68">
        <v>32</v>
      </c>
      <c r="I676" s="63" t="s">
        <v>165</v>
      </c>
      <c r="J676" s="63" t="s">
        <v>528</v>
      </c>
      <c r="K676" s="79" t="s">
        <v>880</v>
      </c>
      <c r="L676" s="64">
        <v>3</v>
      </c>
      <c r="M676" s="66" t="s">
        <v>451</v>
      </c>
      <c r="N676" s="65">
        <v>26</v>
      </c>
      <c r="O676" s="64" t="s">
        <v>876</v>
      </c>
      <c r="P676" s="63" t="s">
        <v>1779</v>
      </c>
      <c r="Q676" s="70"/>
      <c r="R676" s="42" t="s">
        <v>818</v>
      </c>
      <c r="S676" s="42" t="s">
        <v>817</v>
      </c>
      <c r="T676" s="42" t="s">
        <v>816</v>
      </c>
      <c r="U676" s="42" t="s">
        <v>815</v>
      </c>
      <c r="V676" s="42" t="s">
        <v>814</v>
      </c>
      <c r="W676" s="42" t="str">
        <f t="shared" si="21"/>
        <v>算数508</v>
      </c>
    </row>
    <row r="677" spans="1:23" ht="24.95" customHeight="1" x14ac:dyDescent="0.15">
      <c r="A677" s="41" t="str">
        <f t="shared" si="20"/>
        <v>061025</v>
      </c>
      <c r="B677" s="63" t="s">
        <v>822</v>
      </c>
      <c r="C677" s="68" t="s">
        <v>821</v>
      </c>
      <c r="D677" s="59">
        <v>25</v>
      </c>
      <c r="E677" s="59" t="s">
        <v>400</v>
      </c>
      <c r="F677" s="63" t="s">
        <v>420</v>
      </c>
      <c r="G677" s="68" t="s">
        <v>137</v>
      </c>
      <c r="H677" s="68">
        <v>32</v>
      </c>
      <c r="I677" s="63" t="s">
        <v>165</v>
      </c>
      <c r="J677" s="63" t="s">
        <v>525</v>
      </c>
      <c r="K677" s="79" t="s">
        <v>879</v>
      </c>
      <c r="L677" s="64">
        <v>3</v>
      </c>
      <c r="M677" s="66" t="s">
        <v>482</v>
      </c>
      <c r="N677" s="65">
        <v>16</v>
      </c>
      <c r="O677" s="64" t="s">
        <v>876</v>
      </c>
      <c r="P677" s="63" t="s">
        <v>1779</v>
      </c>
      <c r="Q677" s="70"/>
      <c r="R677" s="42" t="s">
        <v>818</v>
      </c>
      <c r="S677" s="42" t="s">
        <v>817</v>
      </c>
      <c r="T677" s="42" t="s">
        <v>816</v>
      </c>
      <c r="U677" s="42" t="s">
        <v>815</v>
      </c>
      <c r="V677" s="42" t="s">
        <v>814</v>
      </c>
      <c r="W677" s="42" t="str">
        <f t="shared" si="21"/>
        <v>算数608</v>
      </c>
    </row>
    <row r="678" spans="1:23" ht="24.95" customHeight="1" x14ac:dyDescent="0.15">
      <c r="A678" s="41" t="str">
        <f t="shared" si="20"/>
        <v>061026</v>
      </c>
      <c r="B678" s="63" t="s">
        <v>822</v>
      </c>
      <c r="C678" s="68" t="s">
        <v>821</v>
      </c>
      <c r="D678" s="59">
        <v>26</v>
      </c>
      <c r="E678" s="59" t="s">
        <v>400</v>
      </c>
      <c r="F678" s="63" t="s">
        <v>420</v>
      </c>
      <c r="G678" s="68" t="s">
        <v>137</v>
      </c>
      <c r="H678" s="68">
        <v>32</v>
      </c>
      <c r="I678" s="63" t="s">
        <v>165</v>
      </c>
      <c r="J678" s="63" t="s">
        <v>525</v>
      </c>
      <c r="K678" s="79" t="s">
        <v>878</v>
      </c>
      <c r="L678" s="64">
        <v>3</v>
      </c>
      <c r="M678" s="66" t="s">
        <v>399</v>
      </c>
      <c r="N678" s="65">
        <v>22</v>
      </c>
      <c r="O678" s="64" t="s">
        <v>876</v>
      </c>
      <c r="P678" s="63" t="s">
        <v>1779</v>
      </c>
      <c r="Q678" s="70"/>
      <c r="R678" s="42" t="s">
        <v>818</v>
      </c>
      <c r="S678" s="42" t="s">
        <v>817</v>
      </c>
      <c r="T678" s="42" t="s">
        <v>816</v>
      </c>
      <c r="U678" s="42" t="s">
        <v>815</v>
      </c>
      <c r="V678" s="42" t="s">
        <v>814</v>
      </c>
      <c r="W678" s="42" t="str">
        <f t="shared" si="21"/>
        <v>算数608</v>
      </c>
    </row>
    <row r="679" spans="1:23" ht="24.95" customHeight="1" x14ac:dyDescent="0.15">
      <c r="A679" s="41" t="str">
        <f t="shared" si="20"/>
        <v>061027</v>
      </c>
      <c r="B679" s="63" t="s">
        <v>822</v>
      </c>
      <c r="C679" s="68" t="s">
        <v>821</v>
      </c>
      <c r="D679" s="59">
        <v>27</v>
      </c>
      <c r="E679" s="59" t="s">
        <v>400</v>
      </c>
      <c r="F679" s="63" t="s">
        <v>420</v>
      </c>
      <c r="G679" s="68" t="s">
        <v>137</v>
      </c>
      <c r="H679" s="68">
        <v>32</v>
      </c>
      <c r="I679" s="63" t="s">
        <v>165</v>
      </c>
      <c r="J679" s="63" t="s">
        <v>525</v>
      </c>
      <c r="K679" s="79" t="s">
        <v>877</v>
      </c>
      <c r="L679" s="64">
        <v>3</v>
      </c>
      <c r="M679" s="66" t="s">
        <v>451</v>
      </c>
      <c r="N679" s="65">
        <v>26</v>
      </c>
      <c r="O679" s="64" t="s">
        <v>876</v>
      </c>
      <c r="P679" s="63" t="s">
        <v>1779</v>
      </c>
      <c r="Q679" s="70"/>
      <c r="R679" s="42" t="s">
        <v>818</v>
      </c>
      <c r="S679" s="42" t="s">
        <v>817</v>
      </c>
      <c r="T679" s="42" t="s">
        <v>816</v>
      </c>
      <c r="U679" s="42" t="s">
        <v>815</v>
      </c>
      <c r="V679" s="42" t="s">
        <v>814</v>
      </c>
      <c r="W679" s="42" t="str">
        <f t="shared" si="21"/>
        <v>算数608</v>
      </c>
    </row>
    <row r="680" spans="1:23" ht="24.95" customHeight="1" x14ac:dyDescent="0.15">
      <c r="A680" s="41" t="str">
        <f t="shared" si="20"/>
        <v>061028</v>
      </c>
      <c r="B680" s="63" t="s">
        <v>822</v>
      </c>
      <c r="C680" s="68" t="s">
        <v>821</v>
      </c>
      <c r="D680" s="59">
        <v>28</v>
      </c>
      <c r="E680" s="59" t="s">
        <v>400</v>
      </c>
      <c r="F680" s="63" t="s">
        <v>420</v>
      </c>
      <c r="G680" s="68" t="s">
        <v>152</v>
      </c>
      <c r="H680" s="68">
        <v>32</v>
      </c>
      <c r="I680" s="63" t="s">
        <v>160</v>
      </c>
      <c r="J680" s="63" t="s">
        <v>688</v>
      </c>
      <c r="K680" s="79" t="s">
        <v>875</v>
      </c>
      <c r="L680" s="64">
        <v>2</v>
      </c>
      <c r="M680" s="66" t="s">
        <v>482</v>
      </c>
      <c r="N680" s="65">
        <v>22</v>
      </c>
      <c r="O680" s="64" t="s">
        <v>849</v>
      </c>
      <c r="P680" s="63" t="s">
        <v>1779</v>
      </c>
      <c r="Q680" s="70"/>
      <c r="R680" s="42" t="s">
        <v>818</v>
      </c>
      <c r="S680" s="42" t="s">
        <v>817</v>
      </c>
      <c r="T680" s="42" t="s">
        <v>816</v>
      </c>
      <c r="U680" s="42" t="s">
        <v>815</v>
      </c>
      <c r="V680" s="42" t="s">
        <v>814</v>
      </c>
      <c r="W680" s="42" t="str">
        <f t="shared" si="21"/>
        <v>理科306</v>
      </c>
    </row>
    <row r="681" spans="1:23" ht="24.95" customHeight="1" x14ac:dyDescent="0.15">
      <c r="A681" s="41" t="str">
        <f t="shared" si="20"/>
        <v>061029</v>
      </c>
      <c r="B681" s="63" t="s">
        <v>822</v>
      </c>
      <c r="C681" s="68" t="s">
        <v>821</v>
      </c>
      <c r="D681" s="59">
        <v>29</v>
      </c>
      <c r="E681" s="59" t="s">
        <v>400</v>
      </c>
      <c r="F681" s="63" t="s">
        <v>420</v>
      </c>
      <c r="G681" s="68" t="s">
        <v>152</v>
      </c>
      <c r="H681" s="68">
        <v>32</v>
      </c>
      <c r="I681" s="63" t="s">
        <v>160</v>
      </c>
      <c r="J681" s="63" t="s">
        <v>688</v>
      </c>
      <c r="K681" s="79" t="s">
        <v>874</v>
      </c>
      <c r="L681" s="64">
        <v>2</v>
      </c>
      <c r="M681" s="66" t="s">
        <v>399</v>
      </c>
      <c r="N681" s="65">
        <v>26</v>
      </c>
      <c r="O681" s="64" t="s">
        <v>849</v>
      </c>
      <c r="P681" s="63" t="s">
        <v>1779</v>
      </c>
      <c r="Q681" s="70"/>
      <c r="R681" s="42" t="s">
        <v>818</v>
      </c>
      <c r="S681" s="42" t="s">
        <v>817</v>
      </c>
      <c r="T681" s="42" t="s">
        <v>816</v>
      </c>
      <c r="U681" s="42" t="s">
        <v>815</v>
      </c>
      <c r="V681" s="42" t="s">
        <v>814</v>
      </c>
      <c r="W681" s="42" t="str">
        <f t="shared" si="21"/>
        <v>理科306</v>
      </c>
    </row>
    <row r="682" spans="1:23" ht="24.95" customHeight="1" x14ac:dyDescent="0.15">
      <c r="A682" s="41" t="str">
        <f t="shared" si="20"/>
        <v>061030</v>
      </c>
      <c r="B682" s="63" t="s">
        <v>822</v>
      </c>
      <c r="C682" s="68" t="s">
        <v>821</v>
      </c>
      <c r="D682" s="59">
        <v>30</v>
      </c>
      <c r="E682" s="59" t="s">
        <v>400</v>
      </c>
      <c r="F682" s="63" t="s">
        <v>420</v>
      </c>
      <c r="G682" s="68" t="s">
        <v>152</v>
      </c>
      <c r="H682" s="68">
        <v>32</v>
      </c>
      <c r="I682" s="63" t="s">
        <v>160</v>
      </c>
      <c r="J682" s="63" t="s">
        <v>688</v>
      </c>
      <c r="K682" s="79" t="s">
        <v>873</v>
      </c>
      <c r="L682" s="64">
        <v>2</v>
      </c>
      <c r="M682" s="66" t="s">
        <v>451</v>
      </c>
      <c r="N682" s="65">
        <v>30</v>
      </c>
      <c r="O682" s="64" t="s">
        <v>849</v>
      </c>
      <c r="P682" s="63" t="s">
        <v>1779</v>
      </c>
      <c r="Q682" s="70"/>
      <c r="R682" s="42" t="s">
        <v>818</v>
      </c>
      <c r="S682" s="42" t="s">
        <v>817</v>
      </c>
      <c r="T682" s="42" t="s">
        <v>816</v>
      </c>
      <c r="U682" s="42" t="s">
        <v>815</v>
      </c>
      <c r="V682" s="42" t="s">
        <v>814</v>
      </c>
      <c r="W682" s="42" t="str">
        <f t="shared" si="21"/>
        <v>理科306</v>
      </c>
    </row>
    <row r="683" spans="1:23" ht="24.95" customHeight="1" x14ac:dyDescent="0.15">
      <c r="A683" s="41" t="str">
        <f t="shared" si="20"/>
        <v>061031</v>
      </c>
      <c r="B683" s="63" t="s">
        <v>822</v>
      </c>
      <c r="C683" s="68" t="s">
        <v>821</v>
      </c>
      <c r="D683" s="59">
        <v>31</v>
      </c>
      <c r="E683" s="59" t="s">
        <v>400</v>
      </c>
      <c r="F683" s="63" t="s">
        <v>420</v>
      </c>
      <c r="G683" s="68" t="s">
        <v>149</v>
      </c>
      <c r="H683" s="68">
        <v>32</v>
      </c>
      <c r="I683" s="63" t="s">
        <v>160</v>
      </c>
      <c r="J683" s="63" t="s">
        <v>680</v>
      </c>
      <c r="K683" s="79" t="s">
        <v>872</v>
      </c>
      <c r="L683" s="64">
        <v>2</v>
      </c>
      <c r="M683" s="66" t="s">
        <v>482</v>
      </c>
      <c r="N683" s="65">
        <v>22</v>
      </c>
      <c r="O683" s="64" t="s">
        <v>849</v>
      </c>
      <c r="P683" s="63" t="s">
        <v>1779</v>
      </c>
      <c r="Q683" s="70"/>
      <c r="R683" s="42" t="s">
        <v>818</v>
      </c>
      <c r="S683" s="42" t="s">
        <v>817</v>
      </c>
      <c r="T683" s="42" t="s">
        <v>816</v>
      </c>
      <c r="U683" s="42" t="s">
        <v>815</v>
      </c>
      <c r="V683" s="42" t="s">
        <v>814</v>
      </c>
      <c r="W683" s="42" t="str">
        <f t="shared" si="21"/>
        <v>理科406</v>
      </c>
    </row>
    <row r="684" spans="1:23" ht="24.95" customHeight="1" x14ac:dyDescent="0.15">
      <c r="A684" s="41" t="str">
        <f t="shared" si="20"/>
        <v>061032</v>
      </c>
      <c r="B684" s="63" t="s">
        <v>822</v>
      </c>
      <c r="C684" s="68" t="s">
        <v>821</v>
      </c>
      <c r="D684" s="59">
        <v>32</v>
      </c>
      <c r="E684" s="59" t="s">
        <v>400</v>
      </c>
      <c r="F684" s="63" t="s">
        <v>420</v>
      </c>
      <c r="G684" s="68" t="s">
        <v>149</v>
      </c>
      <c r="H684" s="68">
        <v>32</v>
      </c>
      <c r="I684" s="63" t="s">
        <v>160</v>
      </c>
      <c r="J684" s="63" t="s">
        <v>680</v>
      </c>
      <c r="K684" s="79" t="s">
        <v>871</v>
      </c>
      <c r="L684" s="64">
        <v>2</v>
      </c>
      <c r="M684" s="66" t="s">
        <v>399</v>
      </c>
      <c r="N684" s="65">
        <v>26</v>
      </c>
      <c r="O684" s="64" t="s">
        <v>849</v>
      </c>
      <c r="P684" s="63" t="s">
        <v>1779</v>
      </c>
      <c r="Q684" s="70"/>
      <c r="R684" s="42" t="s">
        <v>818</v>
      </c>
      <c r="S684" s="42" t="s">
        <v>817</v>
      </c>
      <c r="T684" s="42" t="s">
        <v>816</v>
      </c>
      <c r="U684" s="42" t="s">
        <v>815</v>
      </c>
      <c r="V684" s="42" t="s">
        <v>814</v>
      </c>
      <c r="W684" s="42" t="str">
        <f t="shared" si="21"/>
        <v>理科406</v>
      </c>
    </row>
    <row r="685" spans="1:23" ht="24.95" customHeight="1" x14ac:dyDescent="0.15">
      <c r="A685" s="41" t="str">
        <f t="shared" si="20"/>
        <v>061033</v>
      </c>
      <c r="B685" s="63" t="s">
        <v>822</v>
      </c>
      <c r="C685" s="68" t="s">
        <v>821</v>
      </c>
      <c r="D685" s="59">
        <v>33</v>
      </c>
      <c r="E685" s="59" t="s">
        <v>400</v>
      </c>
      <c r="F685" s="63" t="s">
        <v>420</v>
      </c>
      <c r="G685" s="68" t="s">
        <v>149</v>
      </c>
      <c r="H685" s="68">
        <v>32</v>
      </c>
      <c r="I685" s="63" t="s">
        <v>160</v>
      </c>
      <c r="J685" s="63" t="s">
        <v>680</v>
      </c>
      <c r="K685" s="79" t="s">
        <v>870</v>
      </c>
      <c r="L685" s="64">
        <v>2</v>
      </c>
      <c r="M685" s="66" t="s">
        <v>451</v>
      </c>
      <c r="N685" s="65">
        <v>30</v>
      </c>
      <c r="O685" s="64" t="s">
        <v>849</v>
      </c>
      <c r="P685" s="63" t="s">
        <v>1779</v>
      </c>
      <c r="Q685" s="70"/>
      <c r="R685" s="42" t="s">
        <v>818</v>
      </c>
      <c r="S685" s="42" t="s">
        <v>817</v>
      </c>
      <c r="T685" s="42" t="s">
        <v>816</v>
      </c>
      <c r="U685" s="42" t="s">
        <v>815</v>
      </c>
      <c r="V685" s="42" t="s">
        <v>814</v>
      </c>
      <c r="W685" s="42" t="str">
        <f t="shared" si="21"/>
        <v>理科406</v>
      </c>
    </row>
    <row r="686" spans="1:23" ht="24.95" customHeight="1" x14ac:dyDescent="0.15">
      <c r="A686" s="41" t="str">
        <f t="shared" si="20"/>
        <v>061034</v>
      </c>
      <c r="B686" s="63" t="s">
        <v>822</v>
      </c>
      <c r="C686" s="68" t="s">
        <v>821</v>
      </c>
      <c r="D686" s="59">
        <v>34</v>
      </c>
      <c r="E686" s="59" t="s">
        <v>400</v>
      </c>
      <c r="F686" s="63" t="s">
        <v>420</v>
      </c>
      <c r="G686" s="68" t="s">
        <v>143</v>
      </c>
      <c r="H686" s="68">
        <v>32</v>
      </c>
      <c r="I686" s="63" t="s">
        <v>160</v>
      </c>
      <c r="J686" s="63" t="s">
        <v>672</v>
      </c>
      <c r="K686" s="79" t="s">
        <v>869</v>
      </c>
      <c r="L686" s="64">
        <v>2</v>
      </c>
      <c r="M686" s="66" t="s">
        <v>482</v>
      </c>
      <c r="N686" s="65">
        <v>18</v>
      </c>
      <c r="O686" s="64" t="s">
        <v>849</v>
      </c>
      <c r="P686" s="63" t="s">
        <v>1779</v>
      </c>
      <c r="Q686" s="70"/>
      <c r="R686" s="42" t="s">
        <v>818</v>
      </c>
      <c r="S686" s="42" t="s">
        <v>817</v>
      </c>
      <c r="T686" s="42" t="s">
        <v>816</v>
      </c>
      <c r="U686" s="42" t="s">
        <v>815</v>
      </c>
      <c r="V686" s="42" t="s">
        <v>814</v>
      </c>
      <c r="W686" s="42" t="str">
        <f t="shared" si="21"/>
        <v>理科506</v>
      </c>
    </row>
    <row r="687" spans="1:23" ht="24.95" customHeight="1" x14ac:dyDescent="0.15">
      <c r="A687" s="41" t="str">
        <f t="shared" si="20"/>
        <v>061035</v>
      </c>
      <c r="B687" s="63" t="s">
        <v>822</v>
      </c>
      <c r="C687" s="68" t="s">
        <v>821</v>
      </c>
      <c r="D687" s="59">
        <v>35</v>
      </c>
      <c r="E687" s="59" t="s">
        <v>400</v>
      </c>
      <c r="F687" s="63" t="s">
        <v>420</v>
      </c>
      <c r="G687" s="68" t="s">
        <v>143</v>
      </c>
      <c r="H687" s="68">
        <v>32</v>
      </c>
      <c r="I687" s="63" t="s">
        <v>160</v>
      </c>
      <c r="J687" s="63" t="s">
        <v>672</v>
      </c>
      <c r="K687" s="79" t="s">
        <v>868</v>
      </c>
      <c r="L687" s="64">
        <v>2</v>
      </c>
      <c r="M687" s="66" t="s">
        <v>399</v>
      </c>
      <c r="N687" s="65">
        <v>22</v>
      </c>
      <c r="O687" s="64" t="s">
        <v>849</v>
      </c>
      <c r="P687" s="63" t="s">
        <v>1779</v>
      </c>
      <c r="Q687" s="70"/>
      <c r="R687" s="42" t="s">
        <v>818</v>
      </c>
      <c r="S687" s="42" t="s">
        <v>817</v>
      </c>
      <c r="T687" s="42" t="s">
        <v>816</v>
      </c>
      <c r="U687" s="42" t="s">
        <v>815</v>
      </c>
      <c r="V687" s="42" t="s">
        <v>814</v>
      </c>
      <c r="W687" s="42" t="str">
        <f t="shared" si="21"/>
        <v>理科506</v>
      </c>
    </row>
    <row r="688" spans="1:23" ht="24.95" customHeight="1" x14ac:dyDescent="0.15">
      <c r="A688" s="41" t="str">
        <f t="shared" si="20"/>
        <v>061036</v>
      </c>
      <c r="B688" s="63" t="s">
        <v>822</v>
      </c>
      <c r="C688" s="68" t="s">
        <v>821</v>
      </c>
      <c r="D688" s="59">
        <v>36</v>
      </c>
      <c r="E688" s="59" t="s">
        <v>400</v>
      </c>
      <c r="F688" s="63" t="s">
        <v>420</v>
      </c>
      <c r="G688" s="68" t="s">
        <v>143</v>
      </c>
      <c r="H688" s="68">
        <v>32</v>
      </c>
      <c r="I688" s="63" t="s">
        <v>160</v>
      </c>
      <c r="J688" s="63" t="s">
        <v>672</v>
      </c>
      <c r="K688" s="79" t="s">
        <v>867</v>
      </c>
      <c r="L688" s="64">
        <v>2</v>
      </c>
      <c r="M688" s="66" t="s">
        <v>451</v>
      </c>
      <c r="N688" s="65">
        <v>26</v>
      </c>
      <c r="O688" s="64" t="s">
        <v>849</v>
      </c>
      <c r="P688" s="63" t="s">
        <v>1779</v>
      </c>
      <c r="Q688" s="70"/>
      <c r="R688" s="42" t="s">
        <v>818</v>
      </c>
      <c r="S688" s="42" t="s">
        <v>817</v>
      </c>
      <c r="T688" s="42" t="s">
        <v>816</v>
      </c>
      <c r="U688" s="42" t="s">
        <v>815</v>
      </c>
      <c r="V688" s="42" t="s">
        <v>814</v>
      </c>
      <c r="W688" s="42" t="str">
        <f t="shared" si="21"/>
        <v>理科506</v>
      </c>
    </row>
    <row r="689" spans="1:23" ht="24.95" customHeight="1" x14ac:dyDescent="0.15">
      <c r="A689" s="41" t="str">
        <f t="shared" si="20"/>
        <v>061037</v>
      </c>
      <c r="B689" s="63" t="s">
        <v>822</v>
      </c>
      <c r="C689" s="68" t="s">
        <v>821</v>
      </c>
      <c r="D689" s="59">
        <v>37</v>
      </c>
      <c r="E689" s="59" t="s">
        <v>400</v>
      </c>
      <c r="F689" s="63" t="s">
        <v>420</v>
      </c>
      <c r="G689" s="68" t="s">
        <v>137</v>
      </c>
      <c r="H689" s="68">
        <v>32</v>
      </c>
      <c r="I689" s="63" t="s">
        <v>160</v>
      </c>
      <c r="J689" s="63" t="s">
        <v>664</v>
      </c>
      <c r="K689" s="79" t="s">
        <v>866</v>
      </c>
      <c r="L689" s="64">
        <v>2</v>
      </c>
      <c r="M689" s="66" t="s">
        <v>482</v>
      </c>
      <c r="N689" s="65">
        <v>18</v>
      </c>
      <c r="O689" s="64" t="s">
        <v>849</v>
      </c>
      <c r="P689" s="63" t="s">
        <v>1779</v>
      </c>
      <c r="Q689" s="70"/>
      <c r="R689" s="42" t="s">
        <v>818</v>
      </c>
      <c r="S689" s="42" t="s">
        <v>817</v>
      </c>
      <c r="T689" s="42" t="s">
        <v>816</v>
      </c>
      <c r="U689" s="42" t="s">
        <v>815</v>
      </c>
      <c r="V689" s="42" t="s">
        <v>814</v>
      </c>
      <c r="W689" s="42" t="str">
        <f t="shared" si="21"/>
        <v>理科606</v>
      </c>
    </row>
    <row r="690" spans="1:23" ht="24.95" customHeight="1" x14ac:dyDescent="0.15">
      <c r="A690" s="41" t="str">
        <f t="shared" si="20"/>
        <v>061038</v>
      </c>
      <c r="B690" s="63" t="s">
        <v>822</v>
      </c>
      <c r="C690" s="68" t="s">
        <v>821</v>
      </c>
      <c r="D690" s="59">
        <v>38</v>
      </c>
      <c r="E690" s="59" t="s">
        <v>400</v>
      </c>
      <c r="F690" s="63" t="s">
        <v>420</v>
      </c>
      <c r="G690" s="68" t="s">
        <v>137</v>
      </c>
      <c r="H690" s="68">
        <v>32</v>
      </c>
      <c r="I690" s="63" t="s">
        <v>160</v>
      </c>
      <c r="J690" s="63" t="s">
        <v>664</v>
      </c>
      <c r="K690" s="79" t="s">
        <v>865</v>
      </c>
      <c r="L690" s="64">
        <v>2</v>
      </c>
      <c r="M690" s="66" t="s">
        <v>399</v>
      </c>
      <c r="N690" s="65">
        <v>22</v>
      </c>
      <c r="O690" s="64" t="s">
        <v>849</v>
      </c>
      <c r="P690" s="63" t="s">
        <v>1779</v>
      </c>
      <c r="Q690" s="70"/>
      <c r="R690" s="42" t="s">
        <v>818</v>
      </c>
      <c r="S690" s="42" t="s">
        <v>817</v>
      </c>
      <c r="T690" s="42" t="s">
        <v>816</v>
      </c>
      <c r="U690" s="42" t="s">
        <v>815</v>
      </c>
      <c r="V690" s="42" t="s">
        <v>814</v>
      </c>
      <c r="W690" s="42" t="str">
        <f t="shared" si="21"/>
        <v>理科606</v>
      </c>
    </row>
    <row r="691" spans="1:23" ht="24.95" customHeight="1" x14ac:dyDescent="0.15">
      <c r="A691" s="41" t="str">
        <f t="shared" si="20"/>
        <v>061039</v>
      </c>
      <c r="B691" s="63" t="s">
        <v>822</v>
      </c>
      <c r="C691" s="68" t="s">
        <v>821</v>
      </c>
      <c r="D691" s="59">
        <v>39</v>
      </c>
      <c r="E691" s="59" t="s">
        <v>400</v>
      </c>
      <c r="F691" s="63" t="s">
        <v>420</v>
      </c>
      <c r="G691" s="68" t="s">
        <v>137</v>
      </c>
      <c r="H691" s="68">
        <v>32</v>
      </c>
      <c r="I691" s="63" t="s">
        <v>160</v>
      </c>
      <c r="J691" s="63" t="s">
        <v>664</v>
      </c>
      <c r="K691" s="79" t="s">
        <v>864</v>
      </c>
      <c r="L691" s="64">
        <v>2</v>
      </c>
      <c r="M691" s="66" t="s">
        <v>451</v>
      </c>
      <c r="N691" s="65">
        <v>26</v>
      </c>
      <c r="O691" s="64" t="s">
        <v>849</v>
      </c>
      <c r="P691" s="63" t="s">
        <v>1779</v>
      </c>
      <c r="Q691" s="70"/>
      <c r="R691" s="42" t="s">
        <v>818</v>
      </c>
      <c r="S691" s="42" t="s">
        <v>817</v>
      </c>
      <c r="T691" s="42" t="s">
        <v>816</v>
      </c>
      <c r="U691" s="42" t="s">
        <v>815</v>
      </c>
      <c r="V691" s="42" t="s">
        <v>814</v>
      </c>
      <c r="W691" s="42" t="str">
        <f t="shared" si="21"/>
        <v>理科606</v>
      </c>
    </row>
    <row r="692" spans="1:23" ht="24.95" customHeight="1" x14ac:dyDescent="0.15">
      <c r="A692" s="41" t="str">
        <f t="shared" si="20"/>
        <v>061040</v>
      </c>
      <c r="B692" s="63" t="s">
        <v>822</v>
      </c>
      <c r="C692" s="68" t="s">
        <v>821</v>
      </c>
      <c r="D692" s="59">
        <v>40</v>
      </c>
      <c r="E692" s="59" t="s">
        <v>400</v>
      </c>
      <c r="F692" s="63" t="s">
        <v>420</v>
      </c>
      <c r="G692" s="68" t="s">
        <v>217</v>
      </c>
      <c r="H692" s="68">
        <v>32</v>
      </c>
      <c r="I692" s="63" t="s">
        <v>646</v>
      </c>
      <c r="J692" s="63" t="s">
        <v>863</v>
      </c>
      <c r="K692" s="79" t="s">
        <v>862</v>
      </c>
      <c r="L692" s="64">
        <v>1</v>
      </c>
      <c r="M692" s="66" t="s">
        <v>451</v>
      </c>
      <c r="N692" s="65">
        <v>30</v>
      </c>
      <c r="O692" s="64" t="s">
        <v>853</v>
      </c>
      <c r="P692" s="63" t="s">
        <v>1779</v>
      </c>
      <c r="Q692" s="70"/>
      <c r="R692" s="42" t="s">
        <v>818</v>
      </c>
      <c r="S692" s="42" t="s">
        <v>817</v>
      </c>
      <c r="T692" s="42" t="s">
        <v>816</v>
      </c>
      <c r="U692" s="42" t="s">
        <v>815</v>
      </c>
      <c r="V692" s="42" t="s">
        <v>814</v>
      </c>
      <c r="W692" s="42" t="str">
        <f t="shared" si="21"/>
        <v>生活113</v>
      </c>
    </row>
    <row r="693" spans="1:23" ht="24.95" customHeight="1" x14ac:dyDescent="0.15">
      <c r="A693" s="41" t="str">
        <f t="shared" si="20"/>
        <v>061041</v>
      </c>
      <c r="B693" s="63" t="s">
        <v>822</v>
      </c>
      <c r="C693" s="68" t="s">
        <v>821</v>
      </c>
      <c r="D693" s="59">
        <v>41</v>
      </c>
      <c r="E693" s="59" t="s">
        <v>400</v>
      </c>
      <c r="F693" s="63" t="s">
        <v>420</v>
      </c>
      <c r="G693" s="68" t="s">
        <v>217</v>
      </c>
      <c r="H693" s="68">
        <v>32</v>
      </c>
      <c r="I693" s="63" t="s">
        <v>646</v>
      </c>
      <c r="J693" s="63" t="s">
        <v>861</v>
      </c>
      <c r="K693" s="79" t="s">
        <v>860</v>
      </c>
      <c r="L693" s="64">
        <v>1</v>
      </c>
      <c r="M693" s="66" t="s">
        <v>451</v>
      </c>
      <c r="N693" s="65">
        <v>30</v>
      </c>
      <c r="O693" s="64" t="s">
        <v>853</v>
      </c>
      <c r="P693" s="63" t="s">
        <v>1779</v>
      </c>
      <c r="Q693" s="70"/>
      <c r="R693" s="42" t="s">
        <v>818</v>
      </c>
      <c r="S693" s="42" t="s">
        <v>817</v>
      </c>
      <c r="T693" s="42" t="s">
        <v>816</v>
      </c>
      <c r="U693" s="42" t="s">
        <v>815</v>
      </c>
      <c r="V693" s="42" t="s">
        <v>814</v>
      </c>
      <c r="W693" s="42" t="str">
        <f t="shared" si="21"/>
        <v>生活114</v>
      </c>
    </row>
    <row r="694" spans="1:23" ht="24.95" customHeight="1" x14ac:dyDescent="0.15">
      <c r="A694" s="41" t="str">
        <f t="shared" si="20"/>
        <v>061042</v>
      </c>
      <c r="B694" s="63" t="s">
        <v>822</v>
      </c>
      <c r="C694" s="68" t="s">
        <v>821</v>
      </c>
      <c r="D694" s="59">
        <v>42</v>
      </c>
      <c r="E694" s="59" t="s">
        <v>400</v>
      </c>
      <c r="F694" s="63" t="s">
        <v>420</v>
      </c>
      <c r="G694" s="68" t="s">
        <v>143</v>
      </c>
      <c r="H694" s="68">
        <v>32</v>
      </c>
      <c r="I694" s="63" t="s">
        <v>135</v>
      </c>
      <c r="J694" s="63" t="s">
        <v>528</v>
      </c>
      <c r="K694" s="79" t="s">
        <v>859</v>
      </c>
      <c r="L694" s="64">
        <v>2</v>
      </c>
      <c r="M694" s="66" t="s">
        <v>482</v>
      </c>
      <c r="N694" s="65">
        <v>18</v>
      </c>
      <c r="O694" s="64" t="s">
        <v>853</v>
      </c>
      <c r="P694" s="63" t="s">
        <v>1779</v>
      </c>
      <c r="Q694" s="70"/>
      <c r="R694" s="42" t="s">
        <v>818</v>
      </c>
      <c r="S694" s="42" t="s">
        <v>817</v>
      </c>
      <c r="T694" s="42" t="s">
        <v>816</v>
      </c>
      <c r="U694" s="42" t="s">
        <v>815</v>
      </c>
      <c r="V694" s="42" t="s">
        <v>814</v>
      </c>
      <c r="W694" s="42" t="str">
        <f t="shared" si="21"/>
        <v>英語508</v>
      </c>
    </row>
    <row r="695" spans="1:23" ht="24.95" customHeight="1" x14ac:dyDescent="0.15">
      <c r="A695" s="41" t="str">
        <f t="shared" si="20"/>
        <v>061043</v>
      </c>
      <c r="B695" s="63" t="s">
        <v>822</v>
      </c>
      <c r="C695" s="68" t="s">
        <v>821</v>
      </c>
      <c r="D695" s="59">
        <v>43</v>
      </c>
      <c r="E695" s="59" t="s">
        <v>400</v>
      </c>
      <c r="F695" s="63" t="s">
        <v>420</v>
      </c>
      <c r="G695" s="68" t="s">
        <v>143</v>
      </c>
      <c r="H695" s="68">
        <v>32</v>
      </c>
      <c r="I695" s="63" t="s">
        <v>135</v>
      </c>
      <c r="J695" s="63" t="s">
        <v>528</v>
      </c>
      <c r="K695" s="79" t="s">
        <v>858</v>
      </c>
      <c r="L695" s="64">
        <v>2</v>
      </c>
      <c r="M695" s="66" t="s">
        <v>399</v>
      </c>
      <c r="N695" s="65">
        <v>22</v>
      </c>
      <c r="O695" s="64" t="s">
        <v>853</v>
      </c>
      <c r="P695" s="63" t="s">
        <v>1779</v>
      </c>
      <c r="Q695" s="70"/>
      <c r="R695" s="42" t="s">
        <v>818</v>
      </c>
      <c r="S695" s="42" t="s">
        <v>817</v>
      </c>
      <c r="T695" s="42" t="s">
        <v>816</v>
      </c>
      <c r="U695" s="42" t="s">
        <v>815</v>
      </c>
      <c r="V695" s="42" t="s">
        <v>814</v>
      </c>
      <c r="W695" s="42" t="str">
        <f t="shared" si="21"/>
        <v>英語508</v>
      </c>
    </row>
    <row r="696" spans="1:23" ht="24.95" customHeight="1" x14ac:dyDescent="0.15">
      <c r="A696" s="41" t="str">
        <f t="shared" si="20"/>
        <v>061044</v>
      </c>
      <c r="B696" s="63" t="s">
        <v>822</v>
      </c>
      <c r="C696" s="68" t="s">
        <v>821</v>
      </c>
      <c r="D696" s="59">
        <v>44</v>
      </c>
      <c r="E696" s="59" t="s">
        <v>400</v>
      </c>
      <c r="F696" s="63" t="s">
        <v>420</v>
      </c>
      <c r="G696" s="68" t="s">
        <v>143</v>
      </c>
      <c r="H696" s="68">
        <v>32</v>
      </c>
      <c r="I696" s="63" t="s">
        <v>135</v>
      </c>
      <c r="J696" s="63" t="s">
        <v>528</v>
      </c>
      <c r="K696" s="79" t="s">
        <v>857</v>
      </c>
      <c r="L696" s="64">
        <v>2</v>
      </c>
      <c r="M696" s="66" t="s">
        <v>451</v>
      </c>
      <c r="N696" s="65">
        <v>26</v>
      </c>
      <c r="O696" s="64" t="s">
        <v>853</v>
      </c>
      <c r="P696" s="63" t="s">
        <v>1779</v>
      </c>
      <c r="Q696" s="70"/>
      <c r="R696" s="42" t="s">
        <v>818</v>
      </c>
      <c r="S696" s="42" t="s">
        <v>817</v>
      </c>
      <c r="T696" s="42" t="s">
        <v>816</v>
      </c>
      <c r="U696" s="42" t="s">
        <v>815</v>
      </c>
      <c r="V696" s="42" t="s">
        <v>814</v>
      </c>
      <c r="W696" s="42" t="str">
        <f t="shared" si="21"/>
        <v>英語508</v>
      </c>
    </row>
    <row r="697" spans="1:23" ht="24.95" customHeight="1" x14ac:dyDescent="0.15">
      <c r="A697" s="41" t="str">
        <f t="shared" si="20"/>
        <v>061045</v>
      </c>
      <c r="B697" s="63" t="s">
        <v>822</v>
      </c>
      <c r="C697" s="68" t="s">
        <v>821</v>
      </c>
      <c r="D697" s="59">
        <v>45</v>
      </c>
      <c r="E697" s="59" t="s">
        <v>400</v>
      </c>
      <c r="F697" s="63" t="s">
        <v>420</v>
      </c>
      <c r="G697" s="68" t="s">
        <v>137</v>
      </c>
      <c r="H697" s="68">
        <v>32</v>
      </c>
      <c r="I697" s="63" t="s">
        <v>135</v>
      </c>
      <c r="J697" s="63" t="s">
        <v>525</v>
      </c>
      <c r="K697" s="79" t="s">
        <v>856</v>
      </c>
      <c r="L697" s="64">
        <v>2</v>
      </c>
      <c r="M697" s="66" t="s">
        <v>482</v>
      </c>
      <c r="N697" s="65">
        <v>18</v>
      </c>
      <c r="O697" s="64" t="s">
        <v>853</v>
      </c>
      <c r="P697" s="63" t="s">
        <v>1779</v>
      </c>
      <c r="Q697" s="70"/>
      <c r="R697" s="42" t="s">
        <v>818</v>
      </c>
      <c r="S697" s="42" t="s">
        <v>817</v>
      </c>
      <c r="T697" s="42" t="s">
        <v>816</v>
      </c>
      <c r="U697" s="42" t="s">
        <v>815</v>
      </c>
      <c r="V697" s="42" t="s">
        <v>814</v>
      </c>
      <c r="W697" s="42" t="str">
        <f t="shared" si="21"/>
        <v>英語608</v>
      </c>
    </row>
    <row r="698" spans="1:23" ht="24.95" customHeight="1" x14ac:dyDescent="0.15">
      <c r="A698" s="41" t="str">
        <f t="shared" si="20"/>
        <v>061046</v>
      </c>
      <c r="B698" s="63" t="s">
        <v>822</v>
      </c>
      <c r="C698" s="63" t="s">
        <v>821</v>
      </c>
      <c r="D698" s="59">
        <v>46</v>
      </c>
      <c r="E698" s="59" t="s">
        <v>400</v>
      </c>
      <c r="F698" s="63" t="s">
        <v>420</v>
      </c>
      <c r="G698" s="63" t="s">
        <v>137</v>
      </c>
      <c r="H698" s="63">
        <v>32</v>
      </c>
      <c r="I698" s="63" t="s">
        <v>135</v>
      </c>
      <c r="J698" s="63" t="s">
        <v>525</v>
      </c>
      <c r="K698" s="85" t="s">
        <v>855</v>
      </c>
      <c r="L698" s="63">
        <v>2</v>
      </c>
      <c r="M698" s="63" t="s">
        <v>399</v>
      </c>
      <c r="N698" s="78">
        <v>22</v>
      </c>
      <c r="O698" s="64" t="s">
        <v>853</v>
      </c>
      <c r="P698" s="63" t="s">
        <v>1779</v>
      </c>
      <c r="Q698" s="70"/>
      <c r="R698" s="42" t="s">
        <v>818</v>
      </c>
      <c r="S698" s="42" t="s">
        <v>817</v>
      </c>
      <c r="T698" s="42" t="s">
        <v>816</v>
      </c>
      <c r="U698" s="42" t="s">
        <v>815</v>
      </c>
      <c r="V698" s="42" t="s">
        <v>814</v>
      </c>
      <c r="W698" s="42" t="str">
        <f t="shared" si="21"/>
        <v>英語608</v>
      </c>
    </row>
    <row r="699" spans="1:23" ht="24.95" customHeight="1" x14ac:dyDescent="0.15">
      <c r="A699" s="41" t="str">
        <f t="shared" si="20"/>
        <v>061047</v>
      </c>
      <c r="B699" s="63" t="s">
        <v>822</v>
      </c>
      <c r="C699" s="63" t="s">
        <v>821</v>
      </c>
      <c r="D699" s="59">
        <v>47</v>
      </c>
      <c r="E699" s="59" t="s">
        <v>400</v>
      </c>
      <c r="F699" s="63" t="s">
        <v>420</v>
      </c>
      <c r="G699" s="63" t="s">
        <v>137</v>
      </c>
      <c r="H699" s="63">
        <v>32</v>
      </c>
      <c r="I699" s="63" t="s">
        <v>135</v>
      </c>
      <c r="J699" s="63" t="s">
        <v>525</v>
      </c>
      <c r="K699" s="85" t="s">
        <v>854</v>
      </c>
      <c r="L699" s="63">
        <v>2</v>
      </c>
      <c r="M699" s="63" t="s">
        <v>451</v>
      </c>
      <c r="N699" s="78">
        <v>26</v>
      </c>
      <c r="O699" s="64" t="s">
        <v>853</v>
      </c>
      <c r="P699" s="63" t="s">
        <v>1779</v>
      </c>
      <c r="Q699" s="70"/>
      <c r="R699" s="42" t="s">
        <v>818</v>
      </c>
      <c r="S699" s="42" t="s">
        <v>817</v>
      </c>
      <c r="T699" s="42" t="s">
        <v>816</v>
      </c>
      <c r="U699" s="42" t="s">
        <v>815</v>
      </c>
      <c r="V699" s="42" t="s">
        <v>814</v>
      </c>
      <c r="W699" s="42" t="str">
        <f t="shared" si="21"/>
        <v>英語608</v>
      </c>
    </row>
    <row r="700" spans="1:23" ht="24.95" customHeight="1" x14ac:dyDescent="0.15">
      <c r="A700" s="41" t="str">
        <f t="shared" si="20"/>
        <v>061048</v>
      </c>
      <c r="B700" s="64" t="s">
        <v>822</v>
      </c>
      <c r="C700" s="63" t="s">
        <v>821</v>
      </c>
      <c r="D700" s="59">
        <v>48</v>
      </c>
      <c r="E700" s="59" t="s">
        <v>400</v>
      </c>
      <c r="F700" s="63" t="s">
        <v>1780</v>
      </c>
      <c r="G700" s="63" t="s">
        <v>217</v>
      </c>
      <c r="H700" s="63">
        <v>31</v>
      </c>
      <c r="I700" s="63" t="s">
        <v>646</v>
      </c>
      <c r="J700" s="63">
        <v>143</v>
      </c>
      <c r="K700" s="80" t="s">
        <v>852</v>
      </c>
      <c r="L700" s="63">
        <v>1</v>
      </c>
      <c r="M700" s="63" t="s">
        <v>451</v>
      </c>
      <c r="N700" s="63" t="s">
        <v>489</v>
      </c>
      <c r="O700" s="64" t="s">
        <v>849</v>
      </c>
      <c r="P700" s="64" t="s">
        <v>484</v>
      </c>
      <c r="Q700" s="70"/>
      <c r="R700" s="42" t="s">
        <v>818</v>
      </c>
      <c r="S700" s="42" t="s">
        <v>817</v>
      </c>
      <c r="T700" s="42" t="s">
        <v>816</v>
      </c>
      <c r="U700" s="42" t="s">
        <v>815</v>
      </c>
      <c r="V700" s="42" t="s">
        <v>814</v>
      </c>
      <c r="W700" s="42" t="str">
        <f t="shared" si="21"/>
        <v>生活143</v>
      </c>
    </row>
    <row r="701" spans="1:23" ht="24.95" customHeight="1" x14ac:dyDescent="0.15">
      <c r="A701" s="41" t="str">
        <f t="shared" si="20"/>
        <v>061049</v>
      </c>
      <c r="B701" s="64" t="s">
        <v>822</v>
      </c>
      <c r="C701" s="63" t="s">
        <v>821</v>
      </c>
      <c r="D701" s="59">
        <v>49</v>
      </c>
      <c r="E701" s="59" t="s">
        <v>400</v>
      </c>
      <c r="F701" s="63" t="s">
        <v>1780</v>
      </c>
      <c r="G701" s="63" t="s">
        <v>217</v>
      </c>
      <c r="H701" s="63">
        <v>31</v>
      </c>
      <c r="I701" s="63" t="s">
        <v>646</v>
      </c>
      <c r="J701" s="63">
        <v>144</v>
      </c>
      <c r="K701" s="80" t="s">
        <v>851</v>
      </c>
      <c r="L701" s="63">
        <v>1</v>
      </c>
      <c r="M701" s="63" t="s">
        <v>451</v>
      </c>
      <c r="N701" s="63" t="s">
        <v>398</v>
      </c>
      <c r="O701" s="64" t="s">
        <v>849</v>
      </c>
      <c r="P701" s="64" t="s">
        <v>484</v>
      </c>
      <c r="Q701" s="70"/>
      <c r="R701" s="42" t="s">
        <v>818</v>
      </c>
      <c r="S701" s="42" t="s">
        <v>817</v>
      </c>
      <c r="T701" s="42" t="s">
        <v>816</v>
      </c>
      <c r="U701" s="42" t="s">
        <v>815</v>
      </c>
      <c r="V701" s="42" t="s">
        <v>814</v>
      </c>
      <c r="W701" s="42" t="str">
        <f t="shared" si="21"/>
        <v>生活144</v>
      </c>
    </row>
    <row r="702" spans="1:23" ht="24.95" customHeight="1" x14ac:dyDescent="0.15">
      <c r="A702" s="41" t="str">
        <f t="shared" si="20"/>
        <v>061050</v>
      </c>
      <c r="B702" s="64" t="s">
        <v>822</v>
      </c>
      <c r="C702" s="63" t="s">
        <v>821</v>
      </c>
      <c r="D702" s="59">
        <v>50</v>
      </c>
      <c r="E702" s="59" t="s">
        <v>400</v>
      </c>
      <c r="F702" s="63" t="s">
        <v>1780</v>
      </c>
      <c r="G702" s="63" t="s">
        <v>217</v>
      </c>
      <c r="H702" s="63">
        <v>31</v>
      </c>
      <c r="I702" s="63" t="s">
        <v>646</v>
      </c>
      <c r="J702" s="63">
        <v>145</v>
      </c>
      <c r="K702" s="80" t="s">
        <v>850</v>
      </c>
      <c r="L702" s="63">
        <v>1</v>
      </c>
      <c r="M702" s="63" t="s">
        <v>451</v>
      </c>
      <c r="N702" s="63" t="s">
        <v>489</v>
      </c>
      <c r="O702" s="64" t="s">
        <v>849</v>
      </c>
      <c r="P702" s="64" t="s">
        <v>484</v>
      </c>
      <c r="Q702" s="70"/>
      <c r="R702" s="42" t="s">
        <v>818</v>
      </c>
      <c r="S702" s="42" t="s">
        <v>817</v>
      </c>
      <c r="T702" s="42" t="s">
        <v>816</v>
      </c>
      <c r="U702" s="42" t="s">
        <v>815</v>
      </c>
      <c r="V702" s="42" t="s">
        <v>814</v>
      </c>
      <c r="W702" s="42" t="str">
        <f t="shared" si="21"/>
        <v>生活145</v>
      </c>
    </row>
    <row r="703" spans="1:23" ht="24.95" customHeight="1" x14ac:dyDescent="0.15">
      <c r="A703" s="41" t="str">
        <f t="shared" ref="A703:A766" si="22">CONCATENATE(TEXT(C703,"000"),(TEXT(D703,"000")))</f>
        <v>061051</v>
      </c>
      <c r="B703" s="62" t="s">
        <v>822</v>
      </c>
      <c r="C703" s="61" t="s">
        <v>821</v>
      </c>
      <c r="D703" s="59">
        <v>51</v>
      </c>
      <c r="E703" s="59" t="s">
        <v>400</v>
      </c>
      <c r="F703" s="51" t="s">
        <v>337</v>
      </c>
      <c r="G703" s="58" t="s">
        <v>158</v>
      </c>
      <c r="H703" s="57">
        <v>32</v>
      </c>
      <c r="I703" s="57" t="s">
        <v>302</v>
      </c>
      <c r="J703" s="57" t="s">
        <v>846</v>
      </c>
      <c r="K703" s="56" t="s">
        <v>848</v>
      </c>
      <c r="L703" s="54">
        <v>3</v>
      </c>
      <c r="M703" s="55" t="s">
        <v>482</v>
      </c>
      <c r="N703" s="54" t="s">
        <v>481</v>
      </c>
      <c r="O703" s="53" t="s">
        <v>397</v>
      </c>
      <c r="P703" s="52" t="s">
        <v>448</v>
      </c>
      <c r="Q703" s="70" t="s">
        <v>1738</v>
      </c>
      <c r="R703" s="42" t="s">
        <v>818</v>
      </c>
      <c r="S703" s="42" t="s">
        <v>817</v>
      </c>
      <c r="T703" s="42" t="s">
        <v>816</v>
      </c>
      <c r="U703" s="42" t="s">
        <v>815</v>
      </c>
      <c r="V703" s="42" t="s">
        <v>814</v>
      </c>
      <c r="W703" s="42" t="str">
        <f t="shared" ref="W703:W766" si="23">CONCATENATE(I703,J703)</f>
        <v>数学732</v>
      </c>
    </row>
    <row r="704" spans="1:23" ht="24.95" customHeight="1" x14ac:dyDescent="0.15">
      <c r="A704" s="41" t="str">
        <f t="shared" si="22"/>
        <v>061052</v>
      </c>
      <c r="B704" s="62" t="s">
        <v>822</v>
      </c>
      <c r="C704" s="61" t="s">
        <v>821</v>
      </c>
      <c r="D704" s="59">
        <v>52</v>
      </c>
      <c r="E704" s="59" t="s">
        <v>400</v>
      </c>
      <c r="F704" s="51" t="s">
        <v>337</v>
      </c>
      <c r="G704" s="58" t="s">
        <v>158</v>
      </c>
      <c r="H704" s="57">
        <v>32</v>
      </c>
      <c r="I704" s="57" t="s">
        <v>302</v>
      </c>
      <c r="J704" s="57" t="s">
        <v>846</v>
      </c>
      <c r="K704" s="56" t="s">
        <v>847</v>
      </c>
      <c r="L704" s="54">
        <v>3</v>
      </c>
      <c r="M704" s="55" t="s">
        <v>399</v>
      </c>
      <c r="N704" s="54" t="s">
        <v>398</v>
      </c>
      <c r="O704" s="53" t="s">
        <v>397</v>
      </c>
      <c r="P704" s="52" t="s">
        <v>448</v>
      </c>
      <c r="Q704" s="70" t="s">
        <v>1738</v>
      </c>
      <c r="R704" s="42" t="s">
        <v>818</v>
      </c>
      <c r="S704" s="42" t="s">
        <v>817</v>
      </c>
      <c r="T704" s="42" t="s">
        <v>816</v>
      </c>
      <c r="U704" s="42" t="s">
        <v>815</v>
      </c>
      <c r="V704" s="42" t="s">
        <v>814</v>
      </c>
      <c r="W704" s="42" t="str">
        <f t="shared" si="23"/>
        <v>数学732</v>
      </c>
    </row>
    <row r="705" spans="1:23" ht="24.95" customHeight="1" x14ac:dyDescent="0.15">
      <c r="A705" s="41" t="str">
        <f t="shared" si="22"/>
        <v>061053</v>
      </c>
      <c r="B705" s="62" t="s">
        <v>822</v>
      </c>
      <c r="C705" s="61" t="s">
        <v>821</v>
      </c>
      <c r="D705" s="59">
        <v>53</v>
      </c>
      <c r="E705" s="59" t="s">
        <v>400</v>
      </c>
      <c r="F705" s="51" t="s">
        <v>337</v>
      </c>
      <c r="G705" s="58" t="s">
        <v>158</v>
      </c>
      <c r="H705" s="57">
        <v>32</v>
      </c>
      <c r="I705" s="57" t="s">
        <v>302</v>
      </c>
      <c r="J705" s="57" t="s">
        <v>846</v>
      </c>
      <c r="K705" s="56" t="s">
        <v>845</v>
      </c>
      <c r="L705" s="54">
        <v>3</v>
      </c>
      <c r="M705" s="55" t="s">
        <v>451</v>
      </c>
      <c r="N705" s="54" t="s">
        <v>450</v>
      </c>
      <c r="O705" s="53" t="s">
        <v>397</v>
      </c>
      <c r="P705" s="52" t="s">
        <v>448</v>
      </c>
      <c r="Q705" s="70" t="s">
        <v>1738</v>
      </c>
      <c r="R705" s="42" t="s">
        <v>818</v>
      </c>
      <c r="S705" s="42" t="s">
        <v>817</v>
      </c>
      <c r="T705" s="42" t="s">
        <v>816</v>
      </c>
      <c r="U705" s="42" t="s">
        <v>815</v>
      </c>
      <c r="V705" s="42" t="s">
        <v>814</v>
      </c>
      <c r="W705" s="42" t="str">
        <f t="shared" si="23"/>
        <v>数学732</v>
      </c>
    </row>
    <row r="706" spans="1:23" ht="24.95" customHeight="1" x14ac:dyDescent="0.15">
      <c r="A706" s="41" t="str">
        <f t="shared" si="22"/>
        <v>061054</v>
      </c>
      <c r="B706" s="62" t="s">
        <v>822</v>
      </c>
      <c r="C706" s="61" t="s">
        <v>821</v>
      </c>
      <c r="D706" s="59">
        <v>54</v>
      </c>
      <c r="E706" s="59" t="s">
        <v>400</v>
      </c>
      <c r="F706" s="51" t="s">
        <v>337</v>
      </c>
      <c r="G706" s="58" t="s">
        <v>158</v>
      </c>
      <c r="H706" s="57">
        <v>32</v>
      </c>
      <c r="I706" s="57" t="s">
        <v>302</v>
      </c>
      <c r="J706" s="57" t="s">
        <v>619</v>
      </c>
      <c r="K706" s="56" t="s">
        <v>1739</v>
      </c>
      <c r="L706" s="54">
        <v>1</v>
      </c>
      <c r="M706" s="55" t="s">
        <v>482</v>
      </c>
      <c r="N706" s="54" t="s">
        <v>481</v>
      </c>
      <c r="O706" s="53" t="s">
        <v>397</v>
      </c>
      <c r="P706" s="52" t="s">
        <v>448</v>
      </c>
      <c r="Q706" s="70" t="s">
        <v>1740</v>
      </c>
      <c r="R706" s="42" t="s">
        <v>818</v>
      </c>
      <c r="S706" s="42" t="s">
        <v>817</v>
      </c>
      <c r="T706" s="42" t="s">
        <v>816</v>
      </c>
      <c r="U706" s="42" t="s">
        <v>815</v>
      </c>
      <c r="V706" s="42" t="s">
        <v>814</v>
      </c>
      <c r="W706" s="42" t="str">
        <f t="shared" si="23"/>
        <v>数学733</v>
      </c>
    </row>
    <row r="707" spans="1:23" ht="24.95" customHeight="1" x14ac:dyDescent="0.15">
      <c r="A707" s="41" t="str">
        <f t="shared" si="22"/>
        <v>061055</v>
      </c>
      <c r="B707" s="62" t="s">
        <v>822</v>
      </c>
      <c r="C707" s="61" t="s">
        <v>821</v>
      </c>
      <c r="D707" s="59">
        <v>55</v>
      </c>
      <c r="E707" s="59" t="s">
        <v>400</v>
      </c>
      <c r="F707" s="51" t="s">
        <v>337</v>
      </c>
      <c r="G707" s="58" t="s">
        <v>158</v>
      </c>
      <c r="H707" s="57">
        <v>32</v>
      </c>
      <c r="I707" s="57" t="s">
        <v>302</v>
      </c>
      <c r="J707" s="57" t="s">
        <v>619</v>
      </c>
      <c r="K707" s="56" t="s">
        <v>844</v>
      </c>
      <c r="L707" s="54">
        <v>1</v>
      </c>
      <c r="M707" s="55" t="s">
        <v>399</v>
      </c>
      <c r="N707" s="54" t="s">
        <v>398</v>
      </c>
      <c r="O707" s="53" t="s">
        <v>397</v>
      </c>
      <c r="P707" s="52" t="s">
        <v>448</v>
      </c>
      <c r="Q707" s="70" t="s">
        <v>1740</v>
      </c>
      <c r="R707" s="42" t="s">
        <v>818</v>
      </c>
      <c r="S707" s="42" t="s">
        <v>817</v>
      </c>
      <c r="T707" s="42" t="s">
        <v>816</v>
      </c>
      <c r="U707" s="42" t="s">
        <v>815</v>
      </c>
      <c r="V707" s="42" t="s">
        <v>814</v>
      </c>
      <c r="W707" s="42" t="str">
        <f t="shared" si="23"/>
        <v>数学733</v>
      </c>
    </row>
    <row r="708" spans="1:23" ht="24.95" customHeight="1" x14ac:dyDescent="0.15">
      <c r="A708" s="41" t="str">
        <f t="shared" si="22"/>
        <v>061056</v>
      </c>
      <c r="B708" s="62" t="s">
        <v>822</v>
      </c>
      <c r="C708" s="61" t="s">
        <v>821</v>
      </c>
      <c r="D708" s="59">
        <v>56</v>
      </c>
      <c r="E708" s="59" t="s">
        <v>400</v>
      </c>
      <c r="F708" s="51" t="s">
        <v>337</v>
      </c>
      <c r="G708" s="58" t="s">
        <v>158</v>
      </c>
      <c r="H708" s="57">
        <v>32</v>
      </c>
      <c r="I708" s="57" t="s">
        <v>302</v>
      </c>
      <c r="J708" s="57" t="s">
        <v>619</v>
      </c>
      <c r="K708" s="84" t="s">
        <v>1741</v>
      </c>
      <c r="L708" s="54">
        <v>1</v>
      </c>
      <c r="M708" s="55" t="s">
        <v>451</v>
      </c>
      <c r="N708" s="54" t="s">
        <v>450</v>
      </c>
      <c r="O708" s="53" t="s">
        <v>397</v>
      </c>
      <c r="P708" s="52" t="s">
        <v>448</v>
      </c>
      <c r="Q708" s="70" t="s">
        <v>1740</v>
      </c>
      <c r="R708" s="42" t="s">
        <v>818</v>
      </c>
      <c r="S708" s="42" t="s">
        <v>817</v>
      </c>
      <c r="T708" s="42" t="s">
        <v>816</v>
      </c>
      <c r="U708" s="42" t="s">
        <v>815</v>
      </c>
      <c r="V708" s="42" t="s">
        <v>814</v>
      </c>
      <c r="W708" s="42" t="str">
        <f t="shared" si="23"/>
        <v>数学733</v>
      </c>
    </row>
    <row r="709" spans="1:23" ht="24.95" customHeight="1" x14ac:dyDescent="0.15">
      <c r="A709" s="41" t="str">
        <f t="shared" si="22"/>
        <v>061057</v>
      </c>
      <c r="B709" s="62" t="s">
        <v>822</v>
      </c>
      <c r="C709" s="61" t="s">
        <v>821</v>
      </c>
      <c r="D709" s="59">
        <v>57</v>
      </c>
      <c r="E709" s="59" t="s">
        <v>400</v>
      </c>
      <c r="F709" s="51" t="s">
        <v>337</v>
      </c>
      <c r="G709" s="58" t="s">
        <v>155</v>
      </c>
      <c r="H709" s="57">
        <v>32</v>
      </c>
      <c r="I709" s="57" t="s">
        <v>302</v>
      </c>
      <c r="J709" s="57" t="s">
        <v>841</v>
      </c>
      <c r="K709" s="56" t="s">
        <v>843</v>
      </c>
      <c r="L709" s="54">
        <v>3</v>
      </c>
      <c r="M709" s="55" t="s">
        <v>482</v>
      </c>
      <c r="N709" s="54" t="s">
        <v>481</v>
      </c>
      <c r="O709" s="53" t="s">
        <v>397</v>
      </c>
      <c r="P709" s="52" t="s">
        <v>448</v>
      </c>
      <c r="Q709" s="70" t="s">
        <v>1742</v>
      </c>
      <c r="R709" s="42" t="s">
        <v>818</v>
      </c>
      <c r="S709" s="42" t="s">
        <v>817</v>
      </c>
      <c r="T709" s="42" t="s">
        <v>816</v>
      </c>
      <c r="U709" s="42" t="s">
        <v>815</v>
      </c>
      <c r="V709" s="42" t="s">
        <v>814</v>
      </c>
      <c r="W709" s="42" t="str">
        <f t="shared" si="23"/>
        <v>数学832</v>
      </c>
    </row>
    <row r="710" spans="1:23" ht="24.95" customHeight="1" x14ac:dyDescent="0.15">
      <c r="A710" s="41" t="str">
        <f t="shared" si="22"/>
        <v>061058</v>
      </c>
      <c r="B710" s="62" t="s">
        <v>822</v>
      </c>
      <c r="C710" s="61" t="s">
        <v>821</v>
      </c>
      <c r="D710" s="59">
        <v>58</v>
      </c>
      <c r="E710" s="59" t="s">
        <v>400</v>
      </c>
      <c r="F710" s="51" t="s">
        <v>337</v>
      </c>
      <c r="G710" s="58" t="s">
        <v>155</v>
      </c>
      <c r="H710" s="57">
        <v>32</v>
      </c>
      <c r="I710" s="57" t="s">
        <v>302</v>
      </c>
      <c r="J710" s="57" t="s">
        <v>841</v>
      </c>
      <c r="K710" s="56" t="s">
        <v>842</v>
      </c>
      <c r="L710" s="54">
        <v>3</v>
      </c>
      <c r="M710" s="55" t="s">
        <v>399</v>
      </c>
      <c r="N710" s="54" t="s">
        <v>398</v>
      </c>
      <c r="O710" s="53" t="s">
        <v>397</v>
      </c>
      <c r="P710" s="52" t="s">
        <v>448</v>
      </c>
      <c r="Q710" s="70" t="s">
        <v>1742</v>
      </c>
      <c r="R710" s="42" t="s">
        <v>818</v>
      </c>
      <c r="S710" s="42" t="s">
        <v>817</v>
      </c>
      <c r="T710" s="42" t="s">
        <v>816</v>
      </c>
      <c r="U710" s="42" t="s">
        <v>815</v>
      </c>
      <c r="V710" s="42" t="s">
        <v>814</v>
      </c>
      <c r="W710" s="42" t="str">
        <f t="shared" si="23"/>
        <v>数学832</v>
      </c>
    </row>
    <row r="711" spans="1:23" ht="24.95" customHeight="1" x14ac:dyDescent="0.15">
      <c r="A711" s="41" t="str">
        <f t="shared" si="22"/>
        <v>061059</v>
      </c>
      <c r="B711" s="62" t="s">
        <v>822</v>
      </c>
      <c r="C711" s="61" t="s">
        <v>821</v>
      </c>
      <c r="D711" s="59">
        <v>59</v>
      </c>
      <c r="E711" s="59" t="s">
        <v>400</v>
      </c>
      <c r="F711" s="51" t="s">
        <v>337</v>
      </c>
      <c r="G711" s="58" t="s">
        <v>155</v>
      </c>
      <c r="H711" s="57">
        <v>32</v>
      </c>
      <c r="I711" s="57" t="s">
        <v>302</v>
      </c>
      <c r="J711" s="57" t="s">
        <v>841</v>
      </c>
      <c r="K711" s="56" t="s">
        <v>1743</v>
      </c>
      <c r="L711" s="54">
        <v>3</v>
      </c>
      <c r="M711" s="55" t="s">
        <v>451</v>
      </c>
      <c r="N711" s="54" t="s">
        <v>450</v>
      </c>
      <c r="O711" s="53" t="s">
        <v>397</v>
      </c>
      <c r="P711" s="52" t="s">
        <v>448</v>
      </c>
      <c r="Q711" s="70" t="s">
        <v>1742</v>
      </c>
      <c r="R711" s="42" t="s">
        <v>818</v>
      </c>
      <c r="S711" s="42" t="s">
        <v>817</v>
      </c>
      <c r="T711" s="42" t="s">
        <v>816</v>
      </c>
      <c r="U711" s="42" t="s">
        <v>815</v>
      </c>
      <c r="V711" s="42" t="s">
        <v>814</v>
      </c>
      <c r="W711" s="42" t="str">
        <f t="shared" si="23"/>
        <v>数学832</v>
      </c>
    </row>
    <row r="712" spans="1:23" ht="24.95" customHeight="1" x14ac:dyDescent="0.15">
      <c r="A712" s="41" t="str">
        <f t="shared" si="22"/>
        <v>061060</v>
      </c>
      <c r="B712" s="62" t="s">
        <v>822</v>
      </c>
      <c r="C712" s="61" t="s">
        <v>821</v>
      </c>
      <c r="D712" s="59">
        <v>60</v>
      </c>
      <c r="E712" s="59" t="s">
        <v>400</v>
      </c>
      <c r="F712" s="51" t="s">
        <v>337</v>
      </c>
      <c r="G712" s="58" t="s">
        <v>155</v>
      </c>
      <c r="H712" s="57">
        <v>32</v>
      </c>
      <c r="I712" s="57" t="s">
        <v>302</v>
      </c>
      <c r="J712" s="57" t="s">
        <v>839</v>
      </c>
      <c r="K712" s="56" t="s">
        <v>1744</v>
      </c>
      <c r="L712" s="54">
        <v>1</v>
      </c>
      <c r="M712" s="55" t="s">
        <v>482</v>
      </c>
      <c r="N712" s="54" t="s">
        <v>481</v>
      </c>
      <c r="O712" s="53" t="s">
        <v>397</v>
      </c>
      <c r="P712" s="52" t="s">
        <v>448</v>
      </c>
      <c r="Q712" s="70" t="s">
        <v>1745</v>
      </c>
      <c r="R712" s="42" t="s">
        <v>818</v>
      </c>
      <c r="S712" s="42" t="s">
        <v>817</v>
      </c>
      <c r="T712" s="42" t="s">
        <v>816</v>
      </c>
      <c r="U712" s="42" t="s">
        <v>815</v>
      </c>
      <c r="V712" s="42" t="s">
        <v>814</v>
      </c>
      <c r="W712" s="42" t="str">
        <f t="shared" si="23"/>
        <v>数学833</v>
      </c>
    </row>
    <row r="713" spans="1:23" ht="24.95" customHeight="1" x14ac:dyDescent="0.15">
      <c r="A713" s="41" t="str">
        <f t="shared" si="22"/>
        <v>061061</v>
      </c>
      <c r="B713" s="62" t="s">
        <v>822</v>
      </c>
      <c r="C713" s="61" t="s">
        <v>821</v>
      </c>
      <c r="D713" s="59">
        <v>61</v>
      </c>
      <c r="E713" s="59" t="s">
        <v>400</v>
      </c>
      <c r="F713" s="51" t="s">
        <v>337</v>
      </c>
      <c r="G713" s="58" t="s">
        <v>155</v>
      </c>
      <c r="H713" s="57">
        <v>32</v>
      </c>
      <c r="I713" s="57" t="s">
        <v>302</v>
      </c>
      <c r="J713" s="57" t="s">
        <v>839</v>
      </c>
      <c r="K713" s="56" t="s">
        <v>840</v>
      </c>
      <c r="L713" s="54">
        <v>1</v>
      </c>
      <c r="M713" s="55" t="s">
        <v>399</v>
      </c>
      <c r="N713" s="54" t="s">
        <v>398</v>
      </c>
      <c r="O713" s="53" t="s">
        <v>397</v>
      </c>
      <c r="P713" s="52" t="s">
        <v>448</v>
      </c>
      <c r="Q713" s="70" t="s">
        <v>1745</v>
      </c>
      <c r="R713" s="42" t="s">
        <v>818</v>
      </c>
      <c r="S713" s="42" t="s">
        <v>817</v>
      </c>
      <c r="T713" s="42" t="s">
        <v>816</v>
      </c>
      <c r="U713" s="42" t="s">
        <v>815</v>
      </c>
      <c r="V713" s="42" t="s">
        <v>814</v>
      </c>
      <c r="W713" s="42" t="str">
        <f t="shared" si="23"/>
        <v>数学833</v>
      </c>
    </row>
    <row r="714" spans="1:23" ht="24.95" customHeight="1" x14ac:dyDescent="0.15">
      <c r="A714" s="41" t="str">
        <f t="shared" si="22"/>
        <v>061062</v>
      </c>
      <c r="B714" s="62" t="s">
        <v>822</v>
      </c>
      <c r="C714" s="61" t="s">
        <v>821</v>
      </c>
      <c r="D714" s="59">
        <v>62</v>
      </c>
      <c r="E714" s="59" t="s">
        <v>400</v>
      </c>
      <c r="F714" s="51" t="s">
        <v>337</v>
      </c>
      <c r="G714" s="58" t="s">
        <v>155</v>
      </c>
      <c r="H714" s="57">
        <v>32</v>
      </c>
      <c r="I714" s="57" t="s">
        <v>302</v>
      </c>
      <c r="J714" s="57" t="s">
        <v>839</v>
      </c>
      <c r="K714" s="56" t="s">
        <v>838</v>
      </c>
      <c r="L714" s="54">
        <v>1</v>
      </c>
      <c r="M714" s="55" t="s">
        <v>451</v>
      </c>
      <c r="N714" s="54" t="s">
        <v>450</v>
      </c>
      <c r="O714" s="53" t="s">
        <v>397</v>
      </c>
      <c r="P714" s="52" t="s">
        <v>448</v>
      </c>
      <c r="Q714" s="70" t="s">
        <v>1745</v>
      </c>
      <c r="R714" s="42" t="s">
        <v>818</v>
      </c>
      <c r="S714" s="42" t="s">
        <v>817</v>
      </c>
      <c r="T714" s="42" t="s">
        <v>816</v>
      </c>
      <c r="U714" s="42" t="s">
        <v>815</v>
      </c>
      <c r="V714" s="42" t="s">
        <v>814</v>
      </c>
      <c r="W714" s="42" t="str">
        <f t="shared" si="23"/>
        <v>数学833</v>
      </c>
    </row>
    <row r="715" spans="1:23" ht="24.95" customHeight="1" x14ac:dyDescent="0.15">
      <c r="A715" s="41" t="str">
        <f t="shared" si="22"/>
        <v>061063</v>
      </c>
      <c r="B715" s="62" t="s">
        <v>822</v>
      </c>
      <c r="C715" s="61" t="s">
        <v>821</v>
      </c>
      <c r="D715" s="59">
        <v>63</v>
      </c>
      <c r="E715" s="59" t="s">
        <v>400</v>
      </c>
      <c r="F715" s="51" t="s">
        <v>337</v>
      </c>
      <c r="G715" s="58" t="s">
        <v>152</v>
      </c>
      <c r="H715" s="57">
        <v>32</v>
      </c>
      <c r="I715" s="57" t="s">
        <v>302</v>
      </c>
      <c r="J715" s="57" t="s">
        <v>836</v>
      </c>
      <c r="K715" s="56" t="s">
        <v>1746</v>
      </c>
      <c r="L715" s="54">
        <v>3</v>
      </c>
      <c r="M715" s="55" t="s">
        <v>482</v>
      </c>
      <c r="N715" s="54" t="s">
        <v>481</v>
      </c>
      <c r="O715" s="53" t="s">
        <v>397</v>
      </c>
      <c r="P715" s="52" t="s">
        <v>448</v>
      </c>
      <c r="Q715" s="70" t="s">
        <v>1747</v>
      </c>
      <c r="R715" s="42" t="s">
        <v>818</v>
      </c>
      <c r="S715" s="42" t="s">
        <v>817</v>
      </c>
      <c r="T715" s="42" t="s">
        <v>816</v>
      </c>
      <c r="U715" s="42" t="s">
        <v>815</v>
      </c>
      <c r="V715" s="42" t="s">
        <v>814</v>
      </c>
      <c r="W715" s="42" t="str">
        <f t="shared" si="23"/>
        <v>数学932</v>
      </c>
    </row>
    <row r="716" spans="1:23" ht="24.95" customHeight="1" x14ac:dyDescent="0.15">
      <c r="A716" s="41" t="str">
        <f t="shared" si="22"/>
        <v>061064</v>
      </c>
      <c r="B716" s="62" t="s">
        <v>822</v>
      </c>
      <c r="C716" s="61" t="s">
        <v>821</v>
      </c>
      <c r="D716" s="59">
        <v>64</v>
      </c>
      <c r="E716" s="59" t="s">
        <v>400</v>
      </c>
      <c r="F716" s="51" t="s">
        <v>337</v>
      </c>
      <c r="G716" s="58" t="s">
        <v>152</v>
      </c>
      <c r="H716" s="57">
        <v>32</v>
      </c>
      <c r="I716" s="57" t="s">
        <v>302</v>
      </c>
      <c r="J716" s="57" t="s">
        <v>836</v>
      </c>
      <c r="K716" s="56" t="s">
        <v>837</v>
      </c>
      <c r="L716" s="54">
        <v>3</v>
      </c>
      <c r="M716" s="55" t="s">
        <v>399</v>
      </c>
      <c r="N716" s="54" t="s">
        <v>398</v>
      </c>
      <c r="O716" s="53" t="s">
        <v>397</v>
      </c>
      <c r="P716" s="52" t="s">
        <v>448</v>
      </c>
      <c r="Q716" s="70" t="s">
        <v>1747</v>
      </c>
      <c r="R716" s="42" t="s">
        <v>818</v>
      </c>
      <c r="S716" s="42" t="s">
        <v>817</v>
      </c>
      <c r="T716" s="42" t="s">
        <v>816</v>
      </c>
      <c r="U716" s="42" t="s">
        <v>815</v>
      </c>
      <c r="V716" s="42" t="s">
        <v>814</v>
      </c>
      <c r="W716" s="42" t="str">
        <f t="shared" si="23"/>
        <v>数学932</v>
      </c>
    </row>
    <row r="717" spans="1:23" ht="24.95" customHeight="1" x14ac:dyDescent="0.15">
      <c r="A717" s="41" t="str">
        <f t="shared" si="22"/>
        <v>061065</v>
      </c>
      <c r="B717" s="62" t="s">
        <v>822</v>
      </c>
      <c r="C717" s="61" t="s">
        <v>821</v>
      </c>
      <c r="D717" s="59">
        <v>65</v>
      </c>
      <c r="E717" s="59" t="s">
        <v>400</v>
      </c>
      <c r="F717" s="51" t="s">
        <v>337</v>
      </c>
      <c r="G717" s="58" t="s">
        <v>152</v>
      </c>
      <c r="H717" s="57">
        <v>32</v>
      </c>
      <c r="I717" s="57" t="s">
        <v>302</v>
      </c>
      <c r="J717" s="57" t="s">
        <v>836</v>
      </c>
      <c r="K717" s="56" t="s">
        <v>835</v>
      </c>
      <c r="L717" s="54">
        <v>3</v>
      </c>
      <c r="M717" s="55" t="s">
        <v>451</v>
      </c>
      <c r="N717" s="54" t="s">
        <v>450</v>
      </c>
      <c r="O717" s="53" t="s">
        <v>397</v>
      </c>
      <c r="P717" s="52" t="s">
        <v>448</v>
      </c>
      <c r="Q717" s="70" t="s">
        <v>1747</v>
      </c>
      <c r="R717" s="42" t="s">
        <v>818</v>
      </c>
      <c r="S717" s="42" t="s">
        <v>817</v>
      </c>
      <c r="T717" s="42" t="s">
        <v>816</v>
      </c>
      <c r="U717" s="42" t="s">
        <v>815</v>
      </c>
      <c r="V717" s="42" t="s">
        <v>814</v>
      </c>
      <c r="W717" s="42" t="str">
        <f t="shared" si="23"/>
        <v>数学932</v>
      </c>
    </row>
    <row r="718" spans="1:23" ht="24.95" customHeight="1" x14ac:dyDescent="0.15">
      <c r="A718" s="41" t="str">
        <f t="shared" si="22"/>
        <v>061066</v>
      </c>
      <c r="B718" s="62" t="s">
        <v>822</v>
      </c>
      <c r="C718" s="61" t="s">
        <v>821</v>
      </c>
      <c r="D718" s="59">
        <v>66</v>
      </c>
      <c r="E718" s="59" t="s">
        <v>400</v>
      </c>
      <c r="F718" s="51" t="s">
        <v>337</v>
      </c>
      <c r="G718" s="58" t="s">
        <v>152</v>
      </c>
      <c r="H718" s="57">
        <v>32</v>
      </c>
      <c r="I718" s="57" t="s">
        <v>302</v>
      </c>
      <c r="J718" s="57" t="s">
        <v>615</v>
      </c>
      <c r="K718" s="56" t="s">
        <v>1748</v>
      </c>
      <c r="L718" s="54">
        <v>1</v>
      </c>
      <c r="M718" s="55" t="s">
        <v>482</v>
      </c>
      <c r="N718" s="54" t="s">
        <v>481</v>
      </c>
      <c r="O718" s="53" t="s">
        <v>397</v>
      </c>
      <c r="P718" s="52" t="s">
        <v>448</v>
      </c>
      <c r="Q718" s="70" t="s">
        <v>1749</v>
      </c>
      <c r="R718" s="42" t="s">
        <v>818</v>
      </c>
      <c r="S718" s="42" t="s">
        <v>817</v>
      </c>
      <c r="T718" s="42" t="s">
        <v>816</v>
      </c>
      <c r="U718" s="42" t="s">
        <v>815</v>
      </c>
      <c r="V718" s="42" t="s">
        <v>814</v>
      </c>
      <c r="W718" s="42" t="str">
        <f t="shared" si="23"/>
        <v>数学933</v>
      </c>
    </row>
    <row r="719" spans="1:23" ht="24.95" customHeight="1" x14ac:dyDescent="0.15">
      <c r="A719" s="41" t="str">
        <f t="shared" si="22"/>
        <v>061067</v>
      </c>
      <c r="B719" s="62" t="s">
        <v>822</v>
      </c>
      <c r="C719" s="61" t="s">
        <v>821</v>
      </c>
      <c r="D719" s="59">
        <v>67</v>
      </c>
      <c r="E719" s="59" t="s">
        <v>400</v>
      </c>
      <c r="F719" s="51" t="s">
        <v>337</v>
      </c>
      <c r="G719" s="58" t="s">
        <v>152</v>
      </c>
      <c r="H719" s="57">
        <v>32</v>
      </c>
      <c r="I719" s="57" t="s">
        <v>302</v>
      </c>
      <c r="J719" s="57" t="s">
        <v>615</v>
      </c>
      <c r="K719" s="56" t="s">
        <v>834</v>
      </c>
      <c r="L719" s="54">
        <v>1</v>
      </c>
      <c r="M719" s="55" t="s">
        <v>399</v>
      </c>
      <c r="N719" s="54" t="s">
        <v>398</v>
      </c>
      <c r="O719" s="53" t="s">
        <v>397</v>
      </c>
      <c r="P719" s="52" t="s">
        <v>448</v>
      </c>
      <c r="Q719" s="70" t="s">
        <v>1749</v>
      </c>
      <c r="R719" s="42" t="s">
        <v>818</v>
      </c>
      <c r="S719" s="42" t="s">
        <v>817</v>
      </c>
      <c r="T719" s="42" t="s">
        <v>816</v>
      </c>
      <c r="U719" s="42" t="s">
        <v>815</v>
      </c>
      <c r="V719" s="42" t="s">
        <v>814</v>
      </c>
      <c r="W719" s="42" t="str">
        <f t="shared" si="23"/>
        <v>数学933</v>
      </c>
    </row>
    <row r="720" spans="1:23" ht="24.95" customHeight="1" x14ac:dyDescent="0.15">
      <c r="A720" s="41" t="str">
        <f t="shared" si="22"/>
        <v>061068</v>
      </c>
      <c r="B720" s="62" t="s">
        <v>822</v>
      </c>
      <c r="C720" s="61" t="s">
        <v>821</v>
      </c>
      <c r="D720" s="59">
        <v>68</v>
      </c>
      <c r="E720" s="59" t="s">
        <v>400</v>
      </c>
      <c r="F720" s="51" t="s">
        <v>337</v>
      </c>
      <c r="G720" s="58" t="s">
        <v>152</v>
      </c>
      <c r="H720" s="57">
        <v>32</v>
      </c>
      <c r="I720" s="57" t="s">
        <v>302</v>
      </c>
      <c r="J720" s="57" t="s">
        <v>615</v>
      </c>
      <c r="K720" s="56" t="s">
        <v>833</v>
      </c>
      <c r="L720" s="54">
        <v>1</v>
      </c>
      <c r="M720" s="55" t="s">
        <v>451</v>
      </c>
      <c r="N720" s="54" t="s">
        <v>450</v>
      </c>
      <c r="O720" s="53" t="s">
        <v>397</v>
      </c>
      <c r="P720" s="52" t="s">
        <v>448</v>
      </c>
      <c r="Q720" s="70" t="s">
        <v>1749</v>
      </c>
      <c r="R720" s="42" t="s">
        <v>818</v>
      </c>
      <c r="S720" s="42" t="s">
        <v>817</v>
      </c>
      <c r="T720" s="42" t="s">
        <v>816</v>
      </c>
      <c r="U720" s="42" t="s">
        <v>815</v>
      </c>
      <c r="V720" s="42" t="s">
        <v>814</v>
      </c>
      <c r="W720" s="42" t="str">
        <f t="shared" si="23"/>
        <v>数学933</v>
      </c>
    </row>
    <row r="721" spans="1:23" ht="24.95" customHeight="1" x14ac:dyDescent="0.15">
      <c r="A721" s="41" t="str">
        <f t="shared" si="22"/>
        <v>061069</v>
      </c>
      <c r="B721" s="62" t="s">
        <v>822</v>
      </c>
      <c r="C721" s="61" t="s">
        <v>821</v>
      </c>
      <c r="D721" s="59">
        <v>69</v>
      </c>
      <c r="E721" s="59" t="s">
        <v>400</v>
      </c>
      <c r="F721" s="51" t="s">
        <v>337</v>
      </c>
      <c r="G721" s="58" t="s">
        <v>158</v>
      </c>
      <c r="H721" s="57">
        <v>32</v>
      </c>
      <c r="I721" s="57" t="s">
        <v>160</v>
      </c>
      <c r="J721" s="57" t="s">
        <v>830</v>
      </c>
      <c r="K721" s="56" t="s">
        <v>832</v>
      </c>
      <c r="L721" s="54">
        <v>4</v>
      </c>
      <c r="M721" s="55" t="s">
        <v>482</v>
      </c>
      <c r="N721" s="54" t="s">
        <v>481</v>
      </c>
      <c r="O721" s="53" t="s">
        <v>397</v>
      </c>
      <c r="P721" s="52" t="s">
        <v>448</v>
      </c>
      <c r="Q721" s="70" t="s">
        <v>1750</v>
      </c>
      <c r="R721" s="42" t="s">
        <v>818</v>
      </c>
      <c r="S721" s="42" t="s">
        <v>817</v>
      </c>
      <c r="T721" s="42" t="s">
        <v>816</v>
      </c>
      <c r="U721" s="42" t="s">
        <v>815</v>
      </c>
      <c r="V721" s="42" t="s">
        <v>814</v>
      </c>
      <c r="W721" s="42" t="str">
        <f t="shared" si="23"/>
        <v>理科732･733</v>
      </c>
    </row>
    <row r="722" spans="1:23" ht="24.95" customHeight="1" x14ac:dyDescent="0.15">
      <c r="A722" s="41" t="str">
        <f t="shared" si="22"/>
        <v>061070</v>
      </c>
      <c r="B722" s="62" t="s">
        <v>822</v>
      </c>
      <c r="C722" s="61" t="s">
        <v>821</v>
      </c>
      <c r="D722" s="59">
        <v>70</v>
      </c>
      <c r="E722" s="59" t="s">
        <v>400</v>
      </c>
      <c r="F722" s="51" t="s">
        <v>337</v>
      </c>
      <c r="G722" s="58" t="s">
        <v>158</v>
      </c>
      <c r="H722" s="57">
        <v>32</v>
      </c>
      <c r="I722" s="57" t="s">
        <v>160</v>
      </c>
      <c r="J722" s="57" t="s">
        <v>830</v>
      </c>
      <c r="K722" s="56" t="s">
        <v>831</v>
      </c>
      <c r="L722" s="54">
        <v>4</v>
      </c>
      <c r="M722" s="55" t="s">
        <v>399</v>
      </c>
      <c r="N722" s="54" t="s">
        <v>398</v>
      </c>
      <c r="O722" s="53" t="s">
        <v>397</v>
      </c>
      <c r="P722" s="52" t="s">
        <v>448</v>
      </c>
      <c r="Q722" s="70" t="s">
        <v>1750</v>
      </c>
      <c r="R722" s="42" t="s">
        <v>818</v>
      </c>
      <c r="S722" s="42" t="s">
        <v>817</v>
      </c>
      <c r="T722" s="42" t="s">
        <v>816</v>
      </c>
      <c r="U722" s="42" t="s">
        <v>815</v>
      </c>
      <c r="V722" s="42" t="s">
        <v>814</v>
      </c>
      <c r="W722" s="42" t="str">
        <f t="shared" si="23"/>
        <v>理科732･733</v>
      </c>
    </row>
    <row r="723" spans="1:23" ht="24.95" customHeight="1" x14ac:dyDescent="0.15">
      <c r="A723" s="41" t="str">
        <f t="shared" si="22"/>
        <v>061071</v>
      </c>
      <c r="B723" s="62" t="s">
        <v>822</v>
      </c>
      <c r="C723" s="61" t="s">
        <v>821</v>
      </c>
      <c r="D723" s="59">
        <v>71</v>
      </c>
      <c r="E723" s="59" t="s">
        <v>400</v>
      </c>
      <c r="F723" s="51" t="s">
        <v>337</v>
      </c>
      <c r="G723" s="58" t="s">
        <v>158</v>
      </c>
      <c r="H723" s="57">
        <v>32</v>
      </c>
      <c r="I723" s="57" t="s">
        <v>160</v>
      </c>
      <c r="J723" s="57" t="s">
        <v>830</v>
      </c>
      <c r="K723" s="56" t="s">
        <v>829</v>
      </c>
      <c r="L723" s="54">
        <v>4</v>
      </c>
      <c r="M723" s="55" t="s">
        <v>451</v>
      </c>
      <c r="N723" s="54" t="s">
        <v>450</v>
      </c>
      <c r="O723" s="53" t="s">
        <v>397</v>
      </c>
      <c r="P723" s="52" t="s">
        <v>448</v>
      </c>
      <c r="Q723" s="70" t="s">
        <v>1750</v>
      </c>
      <c r="R723" s="42" t="s">
        <v>818</v>
      </c>
      <c r="S723" s="42" t="s">
        <v>817</v>
      </c>
      <c r="T723" s="42" t="s">
        <v>816</v>
      </c>
      <c r="U723" s="42" t="s">
        <v>815</v>
      </c>
      <c r="V723" s="42" t="s">
        <v>814</v>
      </c>
      <c r="W723" s="42" t="str">
        <f t="shared" si="23"/>
        <v>理科732･733</v>
      </c>
    </row>
    <row r="724" spans="1:23" ht="24.95" customHeight="1" x14ac:dyDescent="0.15">
      <c r="A724" s="41" t="str">
        <f t="shared" si="22"/>
        <v>061072</v>
      </c>
      <c r="B724" s="62" t="s">
        <v>822</v>
      </c>
      <c r="C724" s="61" t="s">
        <v>821</v>
      </c>
      <c r="D724" s="59">
        <v>72</v>
      </c>
      <c r="E724" s="59" t="s">
        <v>400</v>
      </c>
      <c r="F724" s="51" t="s">
        <v>337</v>
      </c>
      <c r="G724" s="58" t="s">
        <v>155</v>
      </c>
      <c r="H724" s="57">
        <v>32</v>
      </c>
      <c r="I724" s="57" t="s">
        <v>160</v>
      </c>
      <c r="J724" s="57" t="s">
        <v>826</v>
      </c>
      <c r="K724" s="56" t="s">
        <v>828</v>
      </c>
      <c r="L724" s="54">
        <v>4</v>
      </c>
      <c r="M724" s="55" t="s">
        <v>482</v>
      </c>
      <c r="N724" s="54" t="s">
        <v>481</v>
      </c>
      <c r="O724" s="53" t="s">
        <v>397</v>
      </c>
      <c r="P724" s="52" t="s">
        <v>448</v>
      </c>
      <c r="Q724" s="70" t="s">
        <v>1751</v>
      </c>
      <c r="R724" s="42" t="s">
        <v>818</v>
      </c>
      <c r="S724" s="42" t="s">
        <v>817</v>
      </c>
      <c r="T724" s="42" t="s">
        <v>816</v>
      </c>
      <c r="U724" s="42" t="s">
        <v>815</v>
      </c>
      <c r="V724" s="42" t="s">
        <v>814</v>
      </c>
      <c r="W724" s="42" t="str">
        <f t="shared" si="23"/>
        <v>理科832･833</v>
      </c>
    </row>
    <row r="725" spans="1:23" ht="24.95" customHeight="1" x14ac:dyDescent="0.15">
      <c r="A725" s="41" t="str">
        <f t="shared" si="22"/>
        <v>061073</v>
      </c>
      <c r="B725" s="62" t="s">
        <v>822</v>
      </c>
      <c r="C725" s="61" t="s">
        <v>821</v>
      </c>
      <c r="D725" s="59">
        <v>73</v>
      </c>
      <c r="E725" s="59" t="s">
        <v>400</v>
      </c>
      <c r="F725" s="51" t="s">
        <v>337</v>
      </c>
      <c r="G725" s="58" t="s">
        <v>155</v>
      </c>
      <c r="H725" s="57">
        <v>32</v>
      </c>
      <c r="I725" s="57" t="s">
        <v>160</v>
      </c>
      <c r="J725" s="57" t="s">
        <v>826</v>
      </c>
      <c r="K725" s="56" t="s">
        <v>827</v>
      </c>
      <c r="L725" s="54">
        <v>4</v>
      </c>
      <c r="M725" s="55" t="s">
        <v>399</v>
      </c>
      <c r="N725" s="54" t="s">
        <v>398</v>
      </c>
      <c r="O725" s="53" t="s">
        <v>397</v>
      </c>
      <c r="P725" s="52" t="s">
        <v>448</v>
      </c>
      <c r="Q725" s="70" t="s">
        <v>1751</v>
      </c>
      <c r="R725" s="42" t="s">
        <v>818</v>
      </c>
      <c r="S725" s="42" t="s">
        <v>817</v>
      </c>
      <c r="T725" s="42" t="s">
        <v>816</v>
      </c>
      <c r="U725" s="42" t="s">
        <v>815</v>
      </c>
      <c r="V725" s="42" t="s">
        <v>814</v>
      </c>
      <c r="W725" s="42" t="str">
        <f t="shared" si="23"/>
        <v>理科832･833</v>
      </c>
    </row>
    <row r="726" spans="1:23" ht="24.95" customHeight="1" x14ac:dyDescent="0.15">
      <c r="A726" s="41" t="str">
        <f t="shared" si="22"/>
        <v>061074</v>
      </c>
      <c r="B726" s="62" t="s">
        <v>822</v>
      </c>
      <c r="C726" s="61" t="s">
        <v>821</v>
      </c>
      <c r="D726" s="59">
        <v>74</v>
      </c>
      <c r="E726" s="59" t="s">
        <v>400</v>
      </c>
      <c r="F726" s="51" t="s">
        <v>337</v>
      </c>
      <c r="G726" s="58" t="s">
        <v>155</v>
      </c>
      <c r="H726" s="57">
        <v>32</v>
      </c>
      <c r="I726" s="57" t="s">
        <v>160</v>
      </c>
      <c r="J726" s="57" t="s">
        <v>826</v>
      </c>
      <c r="K726" s="56" t="s">
        <v>825</v>
      </c>
      <c r="L726" s="54">
        <v>4</v>
      </c>
      <c r="M726" s="55" t="s">
        <v>451</v>
      </c>
      <c r="N726" s="54" t="s">
        <v>450</v>
      </c>
      <c r="O726" s="53" t="s">
        <v>397</v>
      </c>
      <c r="P726" s="52" t="s">
        <v>448</v>
      </c>
      <c r="Q726" s="70" t="s">
        <v>1751</v>
      </c>
      <c r="R726" s="42" t="s">
        <v>818</v>
      </c>
      <c r="S726" s="42" t="s">
        <v>817</v>
      </c>
      <c r="T726" s="42" t="s">
        <v>816</v>
      </c>
      <c r="U726" s="42" t="s">
        <v>815</v>
      </c>
      <c r="V726" s="42" t="s">
        <v>814</v>
      </c>
      <c r="W726" s="42" t="str">
        <f t="shared" si="23"/>
        <v>理科832･833</v>
      </c>
    </row>
    <row r="727" spans="1:23" ht="24.95" customHeight="1" x14ac:dyDescent="0.15">
      <c r="A727" s="41" t="str">
        <f t="shared" si="22"/>
        <v>061075</v>
      </c>
      <c r="B727" s="62" t="s">
        <v>822</v>
      </c>
      <c r="C727" s="61" t="s">
        <v>821</v>
      </c>
      <c r="D727" s="59">
        <v>75</v>
      </c>
      <c r="E727" s="59" t="s">
        <v>400</v>
      </c>
      <c r="F727" s="51" t="s">
        <v>337</v>
      </c>
      <c r="G727" s="58" t="s">
        <v>152</v>
      </c>
      <c r="H727" s="57">
        <v>32</v>
      </c>
      <c r="I727" s="57" t="s">
        <v>160</v>
      </c>
      <c r="J727" s="57" t="s">
        <v>820</v>
      </c>
      <c r="K727" s="56" t="s">
        <v>824</v>
      </c>
      <c r="L727" s="54">
        <v>5</v>
      </c>
      <c r="M727" s="55" t="s">
        <v>482</v>
      </c>
      <c r="N727" s="54" t="s">
        <v>481</v>
      </c>
      <c r="O727" s="53" t="s">
        <v>397</v>
      </c>
      <c r="P727" s="52" t="s">
        <v>448</v>
      </c>
      <c r="Q727" s="70" t="s">
        <v>1752</v>
      </c>
      <c r="R727" s="42" t="s">
        <v>818</v>
      </c>
      <c r="S727" s="42" t="s">
        <v>817</v>
      </c>
      <c r="T727" s="42" t="s">
        <v>816</v>
      </c>
      <c r="U727" s="42" t="s">
        <v>815</v>
      </c>
      <c r="V727" s="42" t="s">
        <v>814</v>
      </c>
      <c r="W727" s="42" t="str">
        <f t="shared" si="23"/>
        <v>理科932･933</v>
      </c>
    </row>
    <row r="728" spans="1:23" ht="24.95" customHeight="1" x14ac:dyDescent="0.15">
      <c r="A728" s="41" t="str">
        <f t="shared" si="22"/>
        <v>061076</v>
      </c>
      <c r="B728" s="62" t="s">
        <v>822</v>
      </c>
      <c r="C728" s="61" t="s">
        <v>821</v>
      </c>
      <c r="D728" s="59">
        <v>76</v>
      </c>
      <c r="E728" s="59" t="s">
        <v>400</v>
      </c>
      <c r="F728" s="51" t="s">
        <v>337</v>
      </c>
      <c r="G728" s="58" t="s">
        <v>152</v>
      </c>
      <c r="H728" s="57">
        <v>32</v>
      </c>
      <c r="I728" s="57" t="s">
        <v>160</v>
      </c>
      <c r="J728" s="57" t="s">
        <v>820</v>
      </c>
      <c r="K728" s="56" t="s">
        <v>823</v>
      </c>
      <c r="L728" s="54">
        <v>5</v>
      </c>
      <c r="M728" s="55" t="s">
        <v>399</v>
      </c>
      <c r="N728" s="54" t="s">
        <v>398</v>
      </c>
      <c r="O728" s="53" t="s">
        <v>397</v>
      </c>
      <c r="P728" s="52" t="s">
        <v>448</v>
      </c>
      <c r="Q728" s="70" t="s">
        <v>1752</v>
      </c>
      <c r="R728" s="42" t="s">
        <v>818</v>
      </c>
      <c r="S728" s="42" t="s">
        <v>817</v>
      </c>
      <c r="T728" s="42" t="s">
        <v>816</v>
      </c>
      <c r="U728" s="42" t="s">
        <v>815</v>
      </c>
      <c r="V728" s="42" t="s">
        <v>814</v>
      </c>
      <c r="W728" s="42" t="str">
        <f t="shared" si="23"/>
        <v>理科932･933</v>
      </c>
    </row>
    <row r="729" spans="1:23" ht="24.95" customHeight="1" x14ac:dyDescent="0.15">
      <c r="A729" s="41" t="str">
        <f t="shared" si="22"/>
        <v>061077</v>
      </c>
      <c r="B729" s="62" t="s">
        <v>822</v>
      </c>
      <c r="C729" s="61" t="s">
        <v>821</v>
      </c>
      <c r="D729" s="59">
        <v>77</v>
      </c>
      <c r="E729" s="59" t="s">
        <v>400</v>
      </c>
      <c r="F729" s="51" t="s">
        <v>337</v>
      </c>
      <c r="G729" s="58" t="s">
        <v>152</v>
      </c>
      <c r="H729" s="57">
        <v>32</v>
      </c>
      <c r="I729" s="57" t="s">
        <v>160</v>
      </c>
      <c r="J729" s="57" t="s">
        <v>820</v>
      </c>
      <c r="K729" s="56" t="s">
        <v>819</v>
      </c>
      <c r="L729" s="54">
        <v>5</v>
      </c>
      <c r="M729" s="55" t="s">
        <v>451</v>
      </c>
      <c r="N729" s="54" t="s">
        <v>450</v>
      </c>
      <c r="O729" s="53" t="s">
        <v>397</v>
      </c>
      <c r="P729" s="52" t="s">
        <v>448</v>
      </c>
      <c r="Q729" s="70" t="s">
        <v>1752</v>
      </c>
      <c r="R729" s="42" t="s">
        <v>818</v>
      </c>
      <c r="S729" s="42" t="s">
        <v>817</v>
      </c>
      <c r="T729" s="42" t="s">
        <v>816</v>
      </c>
      <c r="U729" s="42" t="s">
        <v>815</v>
      </c>
      <c r="V729" s="42" t="s">
        <v>814</v>
      </c>
      <c r="W729" s="42" t="str">
        <f t="shared" si="23"/>
        <v>理科932･933</v>
      </c>
    </row>
    <row r="730" spans="1:23" ht="24.95" customHeight="1" x14ac:dyDescent="0.15">
      <c r="A730" s="41" t="str">
        <f t="shared" si="22"/>
        <v>104001</v>
      </c>
      <c r="B730" s="62" t="s">
        <v>803</v>
      </c>
      <c r="C730" s="61" t="s">
        <v>717</v>
      </c>
      <c r="D730" s="60">
        <v>1</v>
      </c>
      <c r="E730" s="59" t="s">
        <v>400</v>
      </c>
      <c r="F730" s="51" t="s">
        <v>337</v>
      </c>
      <c r="G730" s="58" t="s">
        <v>158</v>
      </c>
      <c r="H730" s="57">
        <v>32</v>
      </c>
      <c r="I730" s="57" t="s">
        <v>302</v>
      </c>
      <c r="J730" s="57" t="s">
        <v>811</v>
      </c>
      <c r="K730" s="56" t="s">
        <v>813</v>
      </c>
      <c r="L730" s="54">
        <v>3</v>
      </c>
      <c r="M730" s="55" t="s">
        <v>482</v>
      </c>
      <c r="N730" s="54" t="s">
        <v>481</v>
      </c>
      <c r="O730" s="53" t="s">
        <v>449</v>
      </c>
      <c r="P730" s="52" t="s">
        <v>448</v>
      </c>
      <c r="Q730" s="70"/>
      <c r="R730" s="42" t="s">
        <v>801</v>
      </c>
      <c r="S730" s="42" t="s">
        <v>800</v>
      </c>
      <c r="T730" s="42" t="s">
        <v>799</v>
      </c>
      <c r="U730" s="42" t="s">
        <v>798</v>
      </c>
      <c r="V730" s="42" t="s">
        <v>797</v>
      </c>
      <c r="W730" s="42" t="str">
        <f t="shared" si="23"/>
        <v>数学734</v>
      </c>
    </row>
    <row r="731" spans="1:23" ht="24.95" customHeight="1" x14ac:dyDescent="0.15">
      <c r="A731" s="41" t="str">
        <f t="shared" si="22"/>
        <v>104002</v>
      </c>
      <c r="B731" s="62" t="s">
        <v>803</v>
      </c>
      <c r="C731" s="61" t="s">
        <v>717</v>
      </c>
      <c r="D731" s="60">
        <v>2</v>
      </c>
      <c r="E731" s="59" t="s">
        <v>400</v>
      </c>
      <c r="F731" s="51" t="s">
        <v>337</v>
      </c>
      <c r="G731" s="58" t="s">
        <v>158</v>
      </c>
      <c r="H731" s="57">
        <v>32</v>
      </c>
      <c r="I731" s="57" t="s">
        <v>302</v>
      </c>
      <c r="J731" s="57" t="s">
        <v>811</v>
      </c>
      <c r="K731" s="56" t="s">
        <v>812</v>
      </c>
      <c r="L731" s="54">
        <v>3</v>
      </c>
      <c r="M731" s="55" t="s">
        <v>399</v>
      </c>
      <c r="N731" s="54" t="s">
        <v>398</v>
      </c>
      <c r="O731" s="53" t="s">
        <v>449</v>
      </c>
      <c r="P731" s="52" t="s">
        <v>448</v>
      </c>
      <c r="Q731" s="70"/>
      <c r="R731" s="42" t="s">
        <v>801</v>
      </c>
      <c r="S731" s="42" t="s">
        <v>800</v>
      </c>
      <c r="T731" s="42" t="s">
        <v>799</v>
      </c>
      <c r="U731" s="42" t="s">
        <v>798</v>
      </c>
      <c r="V731" s="42" t="s">
        <v>797</v>
      </c>
      <c r="W731" s="42" t="str">
        <f t="shared" si="23"/>
        <v>数学734</v>
      </c>
    </row>
    <row r="732" spans="1:23" ht="24.95" customHeight="1" x14ac:dyDescent="0.15">
      <c r="A732" s="41" t="str">
        <f t="shared" si="22"/>
        <v>104003</v>
      </c>
      <c r="B732" s="62" t="s">
        <v>803</v>
      </c>
      <c r="C732" s="61" t="s">
        <v>717</v>
      </c>
      <c r="D732" s="60">
        <v>3</v>
      </c>
      <c r="E732" s="59" t="s">
        <v>400</v>
      </c>
      <c r="F732" s="51" t="s">
        <v>337</v>
      </c>
      <c r="G732" s="58" t="s">
        <v>158</v>
      </c>
      <c r="H732" s="57">
        <v>32</v>
      </c>
      <c r="I732" s="57" t="s">
        <v>302</v>
      </c>
      <c r="J732" s="57" t="s">
        <v>811</v>
      </c>
      <c r="K732" s="56" t="s">
        <v>810</v>
      </c>
      <c r="L732" s="54">
        <v>3</v>
      </c>
      <c r="M732" s="55" t="s">
        <v>451</v>
      </c>
      <c r="N732" s="54" t="s">
        <v>450</v>
      </c>
      <c r="O732" s="53" t="s">
        <v>449</v>
      </c>
      <c r="P732" s="52" t="s">
        <v>448</v>
      </c>
      <c r="Q732" s="70"/>
      <c r="R732" s="42" t="s">
        <v>801</v>
      </c>
      <c r="S732" s="42" t="s">
        <v>800</v>
      </c>
      <c r="T732" s="42" t="s">
        <v>799</v>
      </c>
      <c r="U732" s="42" t="s">
        <v>798</v>
      </c>
      <c r="V732" s="42" t="s">
        <v>797</v>
      </c>
      <c r="W732" s="42" t="str">
        <f t="shared" si="23"/>
        <v>数学734</v>
      </c>
    </row>
    <row r="733" spans="1:23" ht="24.95" customHeight="1" x14ac:dyDescent="0.15">
      <c r="A733" s="41" t="str">
        <f t="shared" si="22"/>
        <v>104004</v>
      </c>
      <c r="B733" s="62" t="s">
        <v>803</v>
      </c>
      <c r="C733" s="61" t="s">
        <v>717</v>
      </c>
      <c r="D733" s="60">
        <v>4</v>
      </c>
      <c r="E733" s="59" t="s">
        <v>400</v>
      </c>
      <c r="F733" s="51" t="s">
        <v>337</v>
      </c>
      <c r="G733" s="58" t="s">
        <v>155</v>
      </c>
      <c r="H733" s="57">
        <v>32</v>
      </c>
      <c r="I733" s="57" t="s">
        <v>302</v>
      </c>
      <c r="J733" s="57" t="s">
        <v>807</v>
      </c>
      <c r="K733" s="56" t="s">
        <v>809</v>
      </c>
      <c r="L733" s="54">
        <v>3</v>
      </c>
      <c r="M733" s="55" t="s">
        <v>482</v>
      </c>
      <c r="N733" s="54" t="s">
        <v>481</v>
      </c>
      <c r="O733" s="53" t="s">
        <v>449</v>
      </c>
      <c r="P733" s="52" t="s">
        <v>448</v>
      </c>
      <c r="Q733" s="70"/>
      <c r="R733" s="42" t="s">
        <v>801</v>
      </c>
      <c r="S733" s="42" t="s">
        <v>800</v>
      </c>
      <c r="T733" s="42" t="s">
        <v>799</v>
      </c>
      <c r="U733" s="42" t="s">
        <v>798</v>
      </c>
      <c r="V733" s="42" t="s">
        <v>797</v>
      </c>
      <c r="W733" s="42" t="str">
        <f t="shared" si="23"/>
        <v>数学834</v>
      </c>
    </row>
    <row r="734" spans="1:23" ht="24.95" customHeight="1" x14ac:dyDescent="0.15">
      <c r="A734" s="41" t="str">
        <f t="shared" si="22"/>
        <v>104005</v>
      </c>
      <c r="B734" s="62" t="s">
        <v>803</v>
      </c>
      <c r="C734" s="61" t="s">
        <v>717</v>
      </c>
      <c r="D734" s="60">
        <v>5</v>
      </c>
      <c r="E734" s="59" t="s">
        <v>400</v>
      </c>
      <c r="F734" s="51" t="s">
        <v>337</v>
      </c>
      <c r="G734" s="58" t="s">
        <v>155</v>
      </c>
      <c r="H734" s="57">
        <v>32</v>
      </c>
      <c r="I734" s="57" t="s">
        <v>302</v>
      </c>
      <c r="J734" s="57" t="s">
        <v>807</v>
      </c>
      <c r="K734" s="56" t="s">
        <v>808</v>
      </c>
      <c r="L734" s="54">
        <v>3</v>
      </c>
      <c r="M734" s="55" t="s">
        <v>399</v>
      </c>
      <c r="N734" s="54" t="s">
        <v>398</v>
      </c>
      <c r="O734" s="53" t="s">
        <v>449</v>
      </c>
      <c r="P734" s="52" t="s">
        <v>448</v>
      </c>
      <c r="Q734" s="70"/>
      <c r="R734" s="42" t="s">
        <v>801</v>
      </c>
      <c r="S734" s="42" t="s">
        <v>800</v>
      </c>
      <c r="T734" s="42" t="s">
        <v>799</v>
      </c>
      <c r="U734" s="42" t="s">
        <v>798</v>
      </c>
      <c r="V734" s="42" t="s">
        <v>797</v>
      </c>
      <c r="W734" s="42" t="str">
        <f t="shared" si="23"/>
        <v>数学834</v>
      </c>
    </row>
    <row r="735" spans="1:23" ht="24.95" customHeight="1" x14ac:dyDescent="0.15">
      <c r="A735" s="41" t="str">
        <f t="shared" si="22"/>
        <v>104006</v>
      </c>
      <c r="B735" s="62" t="s">
        <v>803</v>
      </c>
      <c r="C735" s="61" t="s">
        <v>717</v>
      </c>
      <c r="D735" s="60">
        <v>6</v>
      </c>
      <c r="E735" s="59" t="s">
        <v>400</v>
      </c>
      <c r="F735" s="51" t="s">
        <v>337</v>
      </c>
      <c r="G735" s="58" t="s">
        <v>155</v>
      </c>
      <c r="H735" s="57">
        <v>32</v>
      </c>
      <c r="I735" s="57" t="s">
        <v>302</v>
      </c>
      <c r="J735" s="57" t="s">
        <v>807</v>
      </c>
      <c r="K735" s="56" t="s">
        <v>806</v>
      </c>
      <c r="L735" s="54">
        <v>3</v>
      </c>
      <c r="M735" s="55" t="s">
        <v>451</v>
      </c>
      <c r="N735" s="54" t="s">
        <v>450</v>
      </c>
      <c r="O735" s="53" t="s">
        <v>449</v>
      </c>
      <c r="P735" s="52" t="s">
        <v>448</v>
      </c>
      <c r="Q735" s="70"/>
      <c r="R735" s="42" t="s">
        <v>801</v>
      </c>
      <c r="S735" s="42" t="s">
        <v>800</v>
      </c>
      <c r="T735" s="42" t="s">
        <v>799</v>
      </c>
      <c r="U735" s="42" t="s">
        <v>798</v>
      </c>
      <c r="V735" s="42" t="s">
        <v>797</v>
      </c>
      <c r="W735" s="42" t="str">
        <f t="shared" si="23"/>
        <v>数学834</v>
      </c>
    </row>
    <row r="736" spans="1:23" ht="24.95" customHeight="1" x14ac:dyDescent="0.15">
      <c r="A736" s="41" t="str">
        <f t="shared" si="22"/>
        <v>104007</v>
      </c>
      <c r="B736" s="62" t="s">
        <v>803</v>
      </c>
      <c r="C736" s="61" t="s">
        <v>717</v>
      </c>
      <c r="D736" s="60">
        <v>7</v>
      </c>
      <c r="E736" s="59" t="s">
        <v>400</v>
      </c>
      <c r="F736" s="51" t="s">
        <v>337</v>
      </c>
      <c r="G736" s="58" t="s">
        <v>152</v>
      </c>
      <c r="H736" s="57">
        <v>32</v>
      </c>
      <c r="I736" s="57" t="s">
        <v>302</v>
      </c>
      <c r="J736" s="57" t="s">
        <v>453</v>
      </c>
      <c r="K736" s="56" t="s">
        <v>805</v>
      </c>
      <c r="L736" s="54">
        <v>4</v>
      </c>
      <c r="M736" s="55" t="s">
        <v>482</v>
      </c>
      <c r="N736" s="54" t="s">
        <v>481</v>
      </c>
      <c r="O736" s="53" t="s">
        <v>449</v>
      </c>
      <c r="P736" s="52" t="s">
        <v>448</v>
      </c>
      <c r="Q736" s="70"/>
      <c r="R736" s="42" t="s">
        <v>801</v>
      </c>
      <c r="S736" s="42" t="s">
        <v>800</v>
      </c>
      <c r="T736" s="42" t="s">
        <v>799</v>
      </c>
      <c r="U736" s="42" t="s">
        <v>798</v>
      </c>
      <c r="V736" s="42" t="s">
        <v>797</v>
      </c>
      <c r="W736" s="42" t="str">
        <f t="shared" si="23"/>
        <v>数学934</v>
      </c>
    </row>
    <row r="737" spans="1:23" ht="24.95" customHeight="1" x14ac:dyDescent="0.15">
      <c r="A737" s="41" t="str">
        <f t="shared" si="22"/>
        <v>104008</v>
      </c>
      <c r="B737" s="62" t="s">
        <v>803</v>
      </c>
      <c r="C737" s="61" t="s">
        <v>717</v>
      </c>
      <c r="D737" s="60">
        <v>8</v>
      </c>
      <c r="E737" s="59" t="s">
        <v>400</v>
      </c>
      <c r="F737" s="51" t="s">
        <v>337</v>
      </c>
      <c r="G737" s="58" t="s">
        <v>152</v>
      </c>
      <c r="H737" s="57">
        <v>32</v>
      </c>
      <c r="I737" s="57" t="s">
        <v>302</v>
      </c>
      <c r="J737" s="57" t="s">
        <v>453</v>
      </c>
      <c r="K737" s="56" t="s">
        <v>804</v>
      </c>
      <c r="L737" s="54">
        <v>4</v>
      </c>
      <c r="M737" s="55" t="s">
        <v>399</v>
      </c>
      <c r="N737" s="54" t="s">
        <v>398</v>
      </c>
      <c r="O737" s="53" t="s">
        <v>449</v>
      </c>
      <c r="P737" s="52" t="s">
        <v>448</v>
      </c>
      <c r="Q737" s="70"/>
      <c r="R737" s="42" t="s">
        <v>801</v>
      </c>
      <c r="S737" s="42" t="s">
        <v>800</v>
      </c>
      <c r="T737" s="42" t="s">
        <v>799</v>
      </c>
      <c r="U737" s="42" t="s">
        <v>798</v>
      </c>
      <c r="V737" s="42" t="s">
        <v>797</v>
      </c>
      <c r="W737" s="42" t="str">
        <f t="shared" si="23"/>
        <v>数学934</v>
      </c>
    </row>
    <row r="738" spans="1:23" ht="24.95" customHeight="1" x14ac:dyDescent="0.15">
      <c r="A738" s="41" t="str">
        <f t="shared" si="22"/>
        <v>104009</v>
      </c>
      <c r="B738" s="62" t="s">
        <v>803</v>
      </c>
      <c r="C738" s="61" t="s">
        <v>717</v>
      </c>
      <c r="D738" s="60">
        <v>9</v>
      </c>
      <c r="E738" s="59" t="s">
        <v>400</v>
      </c>
      <c r="F738" s="51" t="s">
        <v>337</v>
      </c>
      <c r="G738" s="58" t="s">
        <v>152</v>
      </c>
      <c r="H738" s="57">
        <v>32</v>
      </c>
      <c r="I738" s="57" t="s">
        <v>302</v>
      </c>
      <c r="J738" s="57" t="s">
        <v>453</v>
      </c>
      <c r="K738" s="56" t="s">
        <v>802</v>
      </c>
      <c r="L738" s="54">
        <v>4</v>
      </c>
      <c r="M738" s="55" t="s">
        <v>451</v>
      </c>
      <c r="N738" s="54" t="s">
        <v>450</v>
      </c>
      <c r="O738" s="53" t="s">
        <v>449</v>
      </c>
      <c r="P738" s="52" t="s">
        <v>448</v>
      </c>
      <c r="Q738" s="70"/>
      <c r="R738" s="42" t="s">
        <v>801</v>
      </c>
      <c r="S738" s="42" t="s">
        <v>800</v>
      </c>
      <c r="T738" s="42" t="s">
        <v>799</v>
      </c>
      <c r="U738" s="42" t="s">
        <v>798</v>
      </c>
      <c r="V738" s="42" t="s">
        <v>797</v>
      </c>
      <c r="W738" s="42" t="str">
        <f t="shared" si="23"/>
        <v>数学934</v>
      </c>
    </row>
    <row r="739" spans="1:23" ht="24.95" customHeight="1" x14ac:dyDescent="0.15">
      <c r="A739" s="41" t="str">
        <f t="shared" si="22"/>
        <v>116001</v>
      </c>
      <c r="B739" s="82" t="s">
        <v>568</v>
      </c>
      <c r="C739" s="83" t="s">
        <v>567</v>
      </c>
      <c r="D739" s="59">
        <v>1</v>
      </c>
      <c r="E739" s="59" t="s">
        <v>400</v>
      </c>
      <c r="F739" s="82" t="s">
        <v>420</v>
      </c>
      <c r="G739" s="83" t="s">
        <v>158</v>
      </c>
      <c r="H739" s="83">
        <v>32</v>
      </c>
      <c r="I739" s="82" t="s">
        <v>782</v>
      </c>
      <c r="J739" s="82" t="s">
        <v>795</v>
      </c>
      <c r="K739" s="81" t="s">
        <v>796</v>
      </c>
      <c r="L739" s="66">
        <v>1</v>
      </c>
      <c r="M739" s="64" t="s">
        <v>399</v>
      </c>
      <c r="N739" s="65">
        <v>26</v>
      </c>
      <c r="O739" s="64" t="s">
        <v>442</v>
      </c>
      <c r="P739" s="63" t="s">
        <v>1779</v>
      </c>
      <c r="Q739" s="70"/>
      <c r="R739" s="42" t="s">
        <v>564</v>
      </c>
      <c r="S739" s="42" t="s">
        <v>563</v>
      </c>
      <c r="T739" s="42" t="s">
        <v>562</v>
      </c>
      <c r="U739" s="42" t="s">
        <v>561</v>
      </c>
      <c r="V739" s="42" t="s">
        <v>560</v>
      </c>
      <c r="W739" s="42" t="str">
        <f t="shared" si="23"/>
        <v>書写105</v>
      </c>
    </row>
    <row r="740" spans="1:23" ht="24.95" customHeight="1" x14ac:dyDescent="0.15">
      <c r="A740" s="41" t="str">
        <f t="shared" si="22"/>
        <v>116002</v>
      </c>
      <c r="B740" s="82" t="s">
        <v>568</v>
      </c>
      <c r="C740" s="83" t="s">
        <v>567</v>
      </c>
      <c r="D740" s="59">
        <v>2</v>
      </c>
      <c r="E740" s="59" t="s">
        <v>400</v>
      </c>
      <c r="F740" s="82" t="s">
        <v>420</v>
      </c>
      <c r="G740" s="83" t="s">
        <v>158</v>
      </c>
      <c r="H740" s="83">
        <v>32</v>
      </c>
      <c r="I740" s="82" t="s">
        <v>782</v>
      </c>
      <c r="J740" s="82" t="s">
        <v>795</v>
      </c>
      <c r="K740" s="81" t="s">
        <v>794</v>
      </c>
      <c r="L740" s="66">
        <v>1</v>
      </c>
      <c r="M740" s="64" t="s">
        <v>451</v>
      </c>
      <c r="N740" s="65">
        <v>30</v>
      </c>
      <c r="O740" s="64" t="s">
        <v>442</v>
      </c>
      <c r="P740" s="63" t="s">
        <v>1779</v>
      </c>
      <c r="Q740" s="70"/>
      <c r="R740" s="42" t="s">
        <v>564</v>
      </c>
      <c r="S740" s="42" t="s">
        <v>563</v>
      </c>
      <c r="T740" s="42" t="s">
        <v>562</v>
      </c>
      <c r="U740" s="42" t="s">
        <v>561</v>
      </c>
      <c r="V740" s="42" t="s">
        <v>560</v>
      </c>
      <c r="W740" s="42" t="str">
        <f t="shared" si="23"/>
        <v>書写105</v>
      </c>
    </row>
    <row r="741" spans="1:23" ht="24.95" customHeight="1" x14ac:dyDescent="0.15">
      <c r="A741" s="41" t="str">
        <f t="shared" si="22"/>
        <v>116003</v>
      </c>
      <c r="B741" s="82" t="s">
        <v>568</v>
      </c>
      <c r="C741" s="83" t="s">
        <v>567</v>
      </c>
      <c r="D741" s="59">
        <v>3</v>
      </c>
      <c r="E741" s="59" t="s">
        <v>400</v>
      </c>
      <c r="F741" s="82" t="s">
        <v>420</v>
      </c>
      <c r="G741" s="83" t="s">
        <v>155</v>
      </c>
      <c r="H741" s="83">
        <v>32</v>
      </c>
      <c r="I741" s="82" t="s">
        <v>782</v>
      </c>
      <c r="J741" s="82" t="s">
        <v>792</v>
      </c>
      <c r="K741" s="81" t="s">
        <v>793</v>
      </c>
      <c r="L741" s="66">
        <v>1</v>
      </c>
      <c r="M741" s="64" t="s">
        <v>399</v>
      </c>
      <c r="N741" s="65">
        <v>26</v>
      </c>
      <c r="O741" s="64" t="s">
        <v>442</v>
      </c>
      <c r="P741" s="63" t="s">
        <v>1779</v>
      </c>
      <c r="Q741" s="70"/>
      <c r="R741" s="42" t="s">
        <v>564</v>
      </c>
      <c r="S741" s="42" t="s">
        <v>563</v>
      </c>
      <c r="T741" s="42" t="s">
        <v>562</v>
      </c>
      <c r="U741" s="42" t="s">
        <v>561</v>
      </c>
      <c r="V741" s="42" t="s">
        <v>560</v>
      </c>
      <c r="W741" s="42" t="str">
        <f t="shared" si="23"/>
        <v>書写205</v>
      </c>
    </row>
    <row r="742" spans="1:23" ht="24.95" customHeight="1" x14ac:dyDescent="0.15">
      <c r="A742" s="41" t="str">
        <f t="shared" si="22"/>
        <v>116004</v>
      </c>
      <c r="B742" s="82" t="s">
        <v>568</v>
      </c>
      <c r="C742" s="83" t="s">
        <v>567</v>
      </c>
      <c r="D742" s="59">
        <v>4</v>
      </c>
      <c r="E742" s="59" t="s">
        <v>400</v>
      </c>
      <c r="F742" s="82" t="s">
        <v>420</v>
      </c>
      <c r="G742" s="83" t="s">
        <v>155</v>
      </c>
      <c r="H742" s="83">
        <v>32</v>
      </c>
      <c r="I742" s="82" t="s">
        <v>782</v>
      </c>
      <c r="J742" s="82" t="s">
        <v>792</v>
      </c>
      <c r="K742" s="81" t="s">
        <v>791</v>
      </c>
      <c r="L742" s="66">
        <v>1</v>
      </c>
      <c r="M742" s="64" t="s">
        <v>451</v>
      </c>
      <c r="N742" s="65">
        <v>30</v>
      </c>
      <c r="O742" s="64" t="s">
        <v>442</v>
      </c>
      <c r="P742" s="63" t="s">
        <v>1779</v>
      </c>
      <c r="Q742" s="70"/>
      <c r="R742" s="42" t="s">
        <v>564</v>
      </c>
      <c r="S742" s="42" t="s">
        <v>563</v>
      </c>
      <c r="T742" s="42" t="s">
        <v>562</v>
      </c>
      <c r="U742" s="42" t="s">
        <v>561</v>
      </c>
      <c r="V742" s="42" t="s">
        <v>560</v>
      </c>
      <c r="W742" s="42" t="str">
        <f t="shared" si="23"/>
        <v>書写205</v>
      </c>
    </row>
    <row r="743" spans="1:23" ht="24.95" customHeight="1" x14ac:dyDescent="0.15">
      <c r="A743" s="41" t="str">
        <f t="shared" si="22"/>
        <v>116005</v>
      </c>
      <c r="B743" s="82" t="s">
        <v>568</v>
      </c>
      <c r="C743" s="83" t="s">
        <v>567</v>
      </c>
      <c r="D743" s="59">
        <v>5</v>
      </c>
      <c r="E743" s="59" t="s">
        <v>400</v>
      </c>
      <c r="F743" s="82" t="s">
        <v>420</v>
      </c>
      <c r="G743" s="83" t="s">
        <v>152</v>
      </c>
      <c r="H743" s="83">
        <v>32</v>
      </c>
      <c r="I743" s="82" t="s">
        <v>782</v>
      </c>
      <c r="J743" s="82" t="s">
        <v>507</v>
      </c>
      <c r="K743" s="81" t="s">
        <v>790</v>
      </c>
      <c r="L743" s="66">
        <v>1</v>
      </c>
      <c r="M743" s="64" t="s">
        <v>399</v>
      </c>
      <c r="N743" s="65">
        <v>22</v>
      </c>
      <c r="O743" s="64" t="s">
        <v>442</v>
      </c>
      <c r="P743" s="63" t="s">
        <v>1779</v>
      </c>
      <c r="Q743" s="70"/>
      <c r="R743" s="42" t="s">
        <v>564</v>
      </c>
      <c r="S743" s="42" t="s">
        <v>563</v>
      </c>
      <c r="T743" s="42" t="s">
        <v>562</v>
      </c>
      <c r="U743" s="42" t="s">
        <v>561</v>
      </c>
      <c r="V743" s="42" t="s">
        <v>560</v>
      </c>
      <c r="W743" s="42" t="str">
        <f t="shared" si="23"/>
        <v>書写305</v>
      </c>
    </row>
    <row r="744" spans="1:23" ht="24.95" customHeight="1" x14ac:dyDescent="0.15">
      <c r="A744" s="41" t="str">
        <f t="shared" si="22"/>
        <v>116006</v>
      </c>
      <c r="B744" s="82" t="s">
        <v>568</v>
      </c>
      <c r="C744" s="83" t="s">
        <v>567</v>
      </c>
      <c r="D744" s="59">
        <v>6</v>
      </c>
      <c r="E744" s="59" t="s">
        <v>400</v>
      </c>
      <c r="F744" s="82" t="s">
        <v>420</v>
      </c>
      <c r="G744" s="83" t="s">
        <v>152</v>
      </c>
      <c r="H744" s="83">
        <v>32</v>
      </c>
      <c r="I744" s="82" t="s">
        <v>782</v>
      </c>
      <c r="J744" s="82" t="s">
        <v>507</v>
      </c>
      <c r="K744" s="81" t="s">
        <v>789</v>
      </c>
      <c r="L744" s="66">
        <v>1</v>
      </c>
      <c r="M744" s="64" t="s">
        <v>451</v>
      </c>
      <c r="N744" s="65">
        <v>26</v>
      </c>
      <c r="O744" s="64" t="s">
        <v>442</v>
      </c>
      <c r="P744" s="63" t="s">
        <v>1779</v>
      </c>
      <c r="Q744" s="70"/>
      <c r="R744" s="42" t="s">
        <v>564</v>
      </c>
      <c r="S744" s="42" t="s">
        <v>563</v>
      </c>
      <c r="T744" s="42" t="s">
        <v>562</v>
      </c>
      <c r="U744" s="42" t="s">
        <v>561</v>
      </c>
      <c r="V744" s="42" t="s">
        <v>560</v>
      </c>
      <c r="W744" s="42" t="str">
        <f t="shared" si="23"/>
        <v>書写305</v>
      </c>
    </row>
    <row r="745" spans="1:23" ht="24.95" customHeight="1" x14ac:dyDescent="0.15">
      <c r="A745" s="41" t="str">
        <f t="shared" si="22"/>
        <v>116007</v>
      </c>
      <c r="B745" s="82" t="s">
        <v>568</v>
      </c>
      <c r="C745" s="83" t="s">
        <v>567</v>
      </c>
      <c r="D745" s="59">
        <v>7</v>
      </c>
      <c r="E745" s="59" t="s">
        <v>400</v>
      </c>
      <c r="F745" s="82" t="s">
        <v>420</v>
      </c>
      <c r="G745" s="83" t="s">
        <v>149</v>
      </c>
      <c r="H745" s="83">
        <v>32</v>
      </c>
      <c r="I745" s="82" t="s">
        <v>782</v>
      </c>
      <c r="J745" s="82" t="s">
        <v>787</v>
      </c>
      <c r="K745" s="81" t="s">
        <v>788</v>
      </c>
      <c r="L745" s="66">
        <v>1</v>
      </c>
      <c r="M745" s="64" t="s">
        <v>399</v>
      </c>
      <c r="N745" s="65">
        <v>22</v>
      </c>
      <c r="O745" s="64" t="s">
        <v>442</v>
      </c>
      <c r="P745" s="63" t="s">
        <v>1779</v>
      </c>
      <c r="Q745" s="70"/>
      <c r="R745" s="42" t="s">
        <v>564</v>
      </c>
      <c r="S745" s="42" t="s">
        <v>563</v>
      </c>
      <c r="T745" s="42" t="s">
        <v>562</v>
      </c>
      <c r="U745" s="42" t="s">
        <v>561</v>
      </c>
      <c r="V745" s="42" t="s">
        <v>560</v>
      </c>
      <c r="W745" s="42" t="str">
        <f t="shared" si="23"/>
        <v>書写405</v>
      </c>
    </row>
    <row r="746" spans="1:23" ht="24.95" customHeight="1" x14ac:dyDescent="0.15">
      <c r="A746" s="41" t="str">
        <f t="shared" si="22"/>
        <v>116008</v>
      </c>
      <c r="B746" s="82" t="s">
        <v>568</v>
      </c>
      <c r="C746" s="83" t="s">
        <v>567</v>
      </c>
      <c r="D746" s="59">
        <v>8</v>
      </c>
      <c r="E746" s="59" t="s">
        <v>400</v>
      </c>
      <c r="F746" s="82" t="s">
        <v>420</v>
      </c>
      <c r="G746" s="83" t="s">
        <v>149</v>
      </c>
      <c r="H746" s="83">
        <v>32</v>
      </c>
      <c r="I746" s="82" t="s">
        <v>782</v>
      </c>
      <c r="J746" s="82" t="s">
        <v>787</v>
      </c>
      <c r="K746" s="81" t="s">
        <v>786</v>
      </c>
      <c r="L746" s="66">
        <v>1</v>
      </c>
      <c r="M746" s="64" t="s">
        <v>451</v>
      </c>
      <c r="N746" s="65">
        <v>26</v>
      </c>
      <c r="O746" s="64" t="s">
        <v>442</v>
      </c>
      <c r="P746" s="63" t="s">
        <v>1779</v>
      </c>
      <c r="Q746" s="70"/>
      <c r="R746" s="42" t="s">
        <v>564</v>
      </c>
      <c r="S746" s="42" t="s">
        <v>563</v>
      </c>
      <c r="T746" s="42" t="s">
        <v>562</v>
      </c>
      <c r="U746" s="42" t="s">
        <v>561</v>
      </c>
      <c r="V746" s="42" t="s">
        <v>560</v>
      </c>
      <c r="W746" s="42" t="str">
        <f t="shared" si="23"/>
        <v>書写405</v>
      </c>
    </row>
    <row r="747" spans="1:23" ht="24.95" customHeight="1" x14ac:dyDescent="0.15">
      <c r="A747" s="41" t="str">
        <f t="shared" si="22"/>
        <v>116009</v>
      </c>
      <c r="B747" s="82" t="s">
        <v>568</v>
      </c>
      <c r="C747" s="83" t="s">
        <v>567</v>
      </c>
      <c r="D747" s="59">
        <v>9</v>
      </c>
      <c r="E747" s="59" t="s">
        <v>400</v>
      </c>
      <c r="F747" s="82" t="s">
        <v>420</v>
      </c>
      <c r="G747" s="83" t="s">
        <v>143</v>
      </c>
      <c r="H747" s="83">
        <v>32</v>
      </c>
      <c r="I747" s="82" t="s">
        <v>782</v>
      </c>
      <c r="J747" s="82" t="s">
        <v>504</v>
      </c>
      <c r="K747" s="81" t="s">
        <v>785</v>
      </c>
      <c r="L747" s="66">
        <v>1</v>
      </c>
      <c r="M747" s="64" t="s">
        <v>399</v>
      </c>
      <c r="N747" s="65">
        <v>22</v>
      </c>
      <c r="O747" s="64" t="s">
        <v>442</v>
      </c>
      <c r="P747" s="63" t="s">
        <v>1779</v>
      </c>
      <c r="Q747" s="70"/>
      <c r="R747" s="42" t="s">
        <v>564</v>
      </c>
      <c r="S747" s="42" t="s">
        <v>563</v>
      </c>
      <c r="T747" s="42" t="s">
        <v>562</v>
      </c>
      <c r="U747" s="42" t="s">
        <v>561</v>
      </c>
      <c r="V747" s="42" t="s">
        <v>560</v>
      </c>
      <c r="W747" s="42" t="str">
        <f t="shared" si="23"/>
        <v>書写505</v>
      </c>
    </row>
    <row r="748" spans="1:23" ht="24.95" customHeight="1" x14ac:dyDescent="0.15">
      <c r="A748" s="41" t="str">
        <f t="shared" si="22"/>
        <v>116010</v>
      </c>
      <c r="B748" s="82" t="s">
        <v>568</v>
      </c>
      <c r="C748" s="83" t="s">
        <v>567</v>
      </c>
      <c r="D748" s="59">
        <v>10</v>
      </c>
      <c r="E748" s="59" t="s">
        <v>400</v>
      </c>
      <c r="F748" s="82" t="s">
        <v>420</v>
      </c>
      <c r="G748" s="83" t="s">
        <v>143</v>
      </c>
      <c r="H748" s="83">
        <v>32</v>
      </c>
      <c r="I748" s="82" t="s">
        <v>782</v>
      </c>
      <c r="J748" s="82" t="s">
        <v>504</v>
      </c>
      <c r="K748" s="81" t="s">
        <v>784</v>
      </c>
      <c r="L748" s="66">
        <v>1</v>
      </c>
      <c r="M748" s="64" t="s">
        <v>451</v>
      </c>
      <c r="N748" s="65">
        <v>26</v>
      </c>
      <c r="O748" s="64" t="s">
        <v>442</v>
      </c>
      <c r="P748" s="63" t="s">
        <v>1779</v>
      </c>
      <c r="Q748" s="70"/>
      <c r="R748" s="42" t="s">
        <v>564</v>
      </c>
      <c r="S748" s="42" t="s">
        <v>563</v>
      </c>
      <c r="T748" s="42" t="s">
        <v>562</v>
      </c>
      <c r="U748" s="42" t="s">
        <v>561</v>
      </c>
      <c r="V748" s="42" t="s">
        <v>560</v>
      </c>
      <c r="W748" s="42" t="str">
        <f t="shared" si="23"/>
        <v>書写505</v>
      </c>
    </row>
    <row r="749" spans="1:23" ht="24.95" customHeight="1" x14ac:dyDescent="0.15">
      <c r="A749" s="41" t="str">
        <f t="shared" si="22"/>
        <v>116011</v>
      </c>
      <c r="B749" s="82" t="s">
        <v>568</v>
      </c>
      <c r="C749" s="83" t="s">
        <v>567</v>
      </c>
      <c r="D749" s="59">
        <v>11</v>
      </c>
      <c r="E749" s="59" t="s">
        <v>400</v>
      </c>
      <c r="F749" s="82" t="s">
        <v>420</v>
      </c>
      <c r="G749" s="83" t="s">
        <v>137</v>
      </c>
      <c r="H749" s="83">
        <v>32</v>
      </c>
      <c r="I749" s="82" t="s">
        <v>782</v>
      </c>
      <c r="J749" s="82" t="s">
        <v>781</v>
      </c>
      <c r="K749" s="81" t="s">
        <v>783</v>
      </c>
      <c r="L749" s="66">
        <v>1</v>
      </c>
      <c r="M749" s="64" t="s">
        <v>399</v>
      </c>
      <c r="N749" s="65">
        <v>22</v>
      </c>
      <c r="O749" s="64" t="s">
        <v>442</v>
      </c>
      <c r="P749" s="63" t="s">
        <v>1779</v>
      </c>
      <c r="Q749" s="70"/>
      <c r="R749" s="42" t="s">
        <v>564</v>
      </c>
      <c r="S749" s="42" t="s">
        <v>563</v>
      </c>
      <c r="T749" s="42" t="s">
        <v>562</v>
      </c>
      <c r="U749" s="42" t="s">
        <v>561</v>
      </c>
      <c r="V749" s="42" t="s">
        <v>560</v>
      </c>
      <c r="W749" s="42" t="str">
        <f t="shared" si="23"/>
        <v>書写605</v>
      </c>
    </row>
    <row r="750" spans="1:23" ht="24.95" customHeight="1" x14ac:dyDescent="0.15">
      <c r="A750" s="41" t="str">
        <f t="shared" si="22"/>
        <v>116012</v>
      </c>
      <c r="B750" s="82" t="s">
        <v>568</v>
      </c>
      <c r="C750" s="83" t="s">
        <v>567</v>
      </c>
      <c r="D750" s="59">
        <v>12</v>
      </c>
      <c r="E750" s="59" t="s">
        <v>400</v>
      </c>
      <c r="F750" s="82" t="s">
        <v>420</v>
      </c>
      <c r="G750" s="83" t="s">
        <v>137</v>
      </c>
      <c r="H750" s="83">
        <v>32</v>
      </c>
      <c r="I750" s="82" t="s">
        <v>782</v>
      </c>
      <c r="J750" s="82" t="s">
        <v>781</v>
      </c>
      <c r="K750" s="81" t="s">
        <v>780</v>
      </c>
      <c r="L750" s="66">
        <v>1</v>
      </c>
      <c r="M750" s="64" t="s">
        <v>451</v>
      </c>
      <c r="N750" s="65">
        <v>26</v>
      </c>
      <c r="O750" s="64" t="s">
        <v>442</v>
      </c>
      <c r="P750" s="63" t="s">
        <v>1779</v>
      </c>
      <c r="Q750" s="70"/>
      <c r="R750" s="42" t="s">
        <v>564</v>
      </c>
      <c r="S750" s="42" t="s">
        <v>563</v>
      </c>
      <c r="T750" s="42" t="s">
        <v>562</v>
      </c>
      <c r="U750" s="42" t="s">
        <v>561</v>
      </c>
      <c r="V750" s="42" t="s">
        <v>560</v>
      </c>
      <c r="W750" s="42" t="str">
        <f t="shared" si="23"/>
        <v>書写605</v>
      </c>
    </row>
    <row r="751" spans="1:23" ht="24.95" customHeight="1" x14ac:dyDescent="0.15">
      <c r="A751" s="41" t="str">
        <f t="shared" si="22"/>
        <v>116013</v>
      </c>
      <c r="B751" s="63" t="s">
        <v>767</v>
      </c>
      <c r="C751" s="68" t="s">
        <v>567</v>
      </c>
      <c r="D751" s="59">
        <v>13</v>
      </c>
      <c r="E751" s="59" t="s">
        <v>400</v>
      </c>
      <c r="F751" s="63" t="s">
        <v>420</v>
      </c>
      <c r="G751" s="68" t="s">
        <v>152</v>
      </c>
      <c r="H751" s="68">
        <v>32</v>
      </c>
      <c r="I751" s="63" t="s">
        <v>172</v>
      </c>
      <c r="J751" s="63" t="s">
        <v>545</v>
      </c>
      <c r="K751" s="67" t="s">
        <v>779</v>
      </c>
      <c r="L751" s="63">
        <v>3</v>
      </c>
      <c r="M751" s="64" t="s">
        <v>482</v>
      </c>
      <c r="N751" s="78">
        <v>22</v>
      </c>
      <c r="O751" s="64" t="s">
        <v>652</v>
      </c>
      <c r="P751" s="63" t="s">
        <v>1779</v>
      </c>
      <c r="Q751" s="70"/>
      <c r="R751" s="42" t="s">
        <v>564</v>
      </c>
      <c r="S751" s="42" t="s">
        <v>563</v>
      </c>
      <c r="T751" s="42" t="s">
        <v>562</v>
      </c>
      <c r="U751" s="42" t="s">
        <v>561</v>
      </c>
      <c r="V751" s="42" t="s">
        <v>560</v>
      </c>
      <c r="W751" s="42" t="str">
        <f t="shared" si="23"/>
        <v>社会304</v>
      </c>
    </row>
    <row r="752" spans="1:23" ht="24.95" customHeight="1" x14ac:dyDescent="0.15">
      <c r="A752" s="41" t="str">
        <f t="shared" si="22"/>
        <v>116014</v>
      </c>
      <c r="B752" s="63" t="s">
        <v>767</v>
      </c>
      <c r="C752" s="68" t="s">
        <v>567</v>
      </c>
      <c r="D752" s="59">
        <v>14</v>
      </c>
      <c r="E752" s="59" t="s">
        <v>400</v>
      </c>
      <c r="F752" s="63" t="s">
        <v>420</v>
      </c>
      <c r="G752" s="68" t="s">
        <v>152</v>
      </c>
      <c r="H752" s="68">
        <v>32</v>
      </c>
      <c r="I752" s="63" t="s">
        <v>172</v>
      </c>
      <c r="J752" s="63" t="s">
        <v>545</v>
      </c>
      <c r="K752" s="67" t="s">
        <v>778</v>
      </c>
      <c r="L752" s="63">
        <v>3</v>
      </c>
      <c r="M752" s="64" t="s">
        <v>399</v>
      </c>
      <c r="N752" s="78">
        <v>26</v>
      </c>
      <c r="O752" s="64" t="s">
        <v>652</v>
      </c>
      <c r="P752" s="63" t="s">
        <v>1779</v>
      </c>
      <c r="Q752" s="70"/>
      <c r="R752" s="42" t="s">
        <v>564</v>
      </c>
      <c r="S752" s="42" t="s">
        <v>563</v>
      </c>
      <c r="T752" s="42" t="s">
        <v>562</v>
      </c>
      <c r="U752" s="42" t="s">
        <v>561</v>
      </c>
      <c r="V752" s="42" t="s">
        <v>560</v>
      </c>
      <c r="W752" s="42" t="str">
        <f t="shared" si="23"/>
        <v>社会304</v>
      </c>
    </row>
    <row r="753" spans="1:23" ht="24.95" customHeight="1" x14ac:dyDescent="0.15">
      <c r="A753" s="41" t="str">
        <f t="shared" si="22"/>
        <v>116015</v>
      </c>
      <c r="B753" s="63" t="s">
        <v>767</v>
      </c>
      <c r="C753" s="68" t="s">
        <v>567</v>
      </c>
      <c r="D753" s="59">
        <v>15</v>
      </c>
      <c r="E753" s="59" t="s">
        <v>400</v>
      </c>
      <c r="F753" s="63" t="s">
        <v>420</v>
      </c>
      <c r="G753" s="68" t="s">
        <v>152</v>
      </c>
      <c r="H753" s="68">
        <v>32</v>
      </c>
      <c r="I753" s="63" t="s">
        <v>172</v>
      </c>
      <c r="J753" s="63" t="s">
        <v>545</v>
      </c>
      <c r="K753" s="67" t="s">
        <v>777</v>
      </c>
      <c r="L753" s="63">
        <v>3</v>
      </c>
      <c r="M753" s="64" t="s">
        <v>451</v>
      </c>
      <c r="N753" s="78">
        <v>30</v>
      </c>
      <c r="O753" s="64" t="s">
        <v>652</v>
      </c>
      <c r="P753" s="63" t="s">
        <v>1779</v>
      </c>
      <c r="Q753" s="70"/>
      <c r="R753" s="42" t="s">
        <v>564</v>
      </c>
      <c r="S753" s="42" t="s">
        <v>563</v>
      </c>
      <c r="T753" s="42" t="s">
        <v>562</v>
      </c>
      <c r="U753" s="42" t="s">
        <v>561</v>
      </c>
      <c r="V753" s="42" t="s">
        <v>560</v>
      </c>
      <c r="W753" s="42" t="str">
        <f t="shared" si="23"/>
        <v>社会304</v>
      </c>
    </row>
    <row r="754" spans="1:23" ht="24.95" customHeight="1" x14ac:dyDescent="0.15">
      <c r="A754" s="41" t="str">
        <f t="shared" si="22"/>
        <v>116016</v>
      </c>
      <c r="B754" s="63" t="s">
        <v>767</v>
      </c>
      <c r="C754" s="68" t="s">
        <v>567</v>
      </c>
      <c r="D754" s="59">
        <v>16</v>
      </c>
      <c r="E754" s="59" t="s">
        <v>400</v>
      </c>
      <c r="F754" s="63" t="s">
        <v>420</v>
      </c>
      <c r="G754" s="68" t="s">
        <v>149</v>
      </c>
      <c r="H754" s="68">
        <v>32</v>
      </c>
      <c r="I754" s="63" t="s">
        <v>172</v>
      </c>
      <c r="J754" s="63" t="s">
        <v>774</v>
      </c>
      <c r="K754" s="67" t="s">
        <v>776</v>
      </c>
      <c r="L754" s="63">
        <v>4</v>
      </c>
      <c r="M754" s="64" t="s">
        <v>482</v>
      </c>
      <c r="N754" s="78">
        <v>22</v>
      </c>
      <c r="O754" s="64" t="s">
        <v>652</v>
      </c>
      <c r="P754" s="63" t="s">
        <v>1779</v>
      </c>
      <c r="Q754" s="70"/>
      <c r="R754" s="42" t="s">
        <v>564</v>
      </c>
      <c r="S754" s="42" t="s">
        <v>563</v>
      </c>
      <c r="T754" s="42" t="s">
        <v>562</v>
      </c>
      <c r="U754" s="42" t="s">
        <v>561</v>
      </c>
      <c r="V754" s="42" t="s">
        <v>560</v>
      </c>
      <c r="W754" s="42" t="str">
        <f t="shared" si="23"/>
        <v>社会404</v>
      </c>
    </row>
    <row r="755" spans="1:23" ht="24.95" customHeight="1" x14ac:dyDescent="0.15">
      <c r="A755" s="41" t="str">
        <f t="shared" si="22"/>
        <v>116017</v>
      </c>
      <c r="B755" s="63" t="s">
        <v>767</v>
      </c>
      <c r="C755" s="68" t="s">
        <v>567</v>
      </c>
      <c r="D755" s="59">
        <v>17</v>
      </c>
      <c r="E755" s="59" t="s">
        <v>400</v>
      </c>
      <c r="F755" s="63" t="s">
        <v>420</v>
      </c>
      <c r="G755" s="68" t="s">
        <v>149</v>
      </c>
      <c r="H755" s="68">
        <v>32</v>
      </c>
      <c r="I755" s="63" t="s">
        <v>172</v>
      </c>
      <c r="J755" s="63" t="s">
        <v>774</v>
      </c>
      <c r="K755" s="67" t="s">
        <v>775</v>
      </c>
      <c r="L755" s="63">
        <v>4</v>
      </c>
      <c r="M755" s="64" t="s">
        <v>399</v>
      </c>
      <c r="N755" s="78">
        <v>26</v>
      </c>
      <c r="O755" s="64" t="s">
        <v>652</v>
      </c>
      <c r="P755" s="63" t="s">
        <v>1779</v>
      </c>
      <c r="Q755" s="70"/>
      <c r="R755" s="42" t="s">
        <v>564</v>
      </c>
      <c r="S755" s="42" t="s">
        <v>563</v>
      </c>
      <c r="T755" s="42" t="s">
        <v>562</v>
      </c>
      <c r="U755" s="42" t="s">
        <v>561</v>
      </c>
      <c r="V755" s="42" t="s">
        <v>560</v>
      </c>
      <c r="W755" s="42" t="str">
        <f t="shared" si="23"/>
        <v>社会404</v>
      </c>
    </row>
    <row r="756" spans="1:23" ht="24.95" customHeight="1" x14ac:dyDescent="0.15">
      <c r="A756" s="41" t="str">
        <f t="shared" si="22"/>
        <v>116018</v>
      </c>
      <c r="B756" s="63" t="s">
        <v>767</v>
      </c>
      <c r="C756" s="68" t="s">
        <v>567</v>
      </c>
      <c r="D756" s="59">
        <v>18</v>
      </c>
      <c r="E756" s="59" t="s">
        <v>400</v>
      </c>
      <c r="F756" s="63" t="s">
        <v>420</v>
      </c>
      <c r="G756" s="68" t="s">
        <v>149</v>
      </c>
      <c r="H756" s="68">
        <v>32</v>
      </c>
      <c r="I756" s="63" t="s">
        <v>172</v>
      </c>
      <c r="J756" s="63" t="s">
        <v>774</v>
      </c>
      <c r="K756" s="67" t="s">
        <v>773</v>
      </c>
      <c r="L756" s="63">
        <v>4</v>
      </c>
      <c r="M756" s="64" t="s">
        <v>451</v>
      </c>
      <c r="N756" s="78">
        <v>30</v>
      </c>
      <c r="O756" s="64" t="s">
        <v>652</v>
      </c>
      <c r="P756" s="63" t="s">
        <v>1779</v>
      </c>
      <c r="Q756" s="70"/>
      <c r="R756" s="42" t="s">
        <v>564</v>
      </c>
      <c r="S756" s="42" t="s">
        <v>563</v>
      </c>
      <c r="T756" s="42" t="s">
        <v>562</v>
      </c>
      <c r="U756" s="42" t="s">
        <v>561</v>
      </c>
      <c r="V756" s="42" t="s">
        <v>560</v>
      </c>
      <c r="W756" s="42" t="str">
        <f t="shared" si="23"/>
        <v>社会404</v>
      </c>
    </row>
    <row r="757" spans="1:23" ht="24.95" customHeight="1" x14ac:dyDescent="0.15">
      <c r="A757" s="41" t="str">
        <f t="shared" si="22"/>
        <v>116019</v>
      </c>
      <c r="B757" s="63" t="s">
        <v>767</v>
      </c>
      <c r="C757" s="68" t="s">
        <v>567</v>
      </c>
      <c r="D757" s="59">
        <v>19</v>
      </c>
      <c r="E757" s="59" t="s">
        <v>400</v>
      </c>
      <c r="F757" s="63" t="s">
        <v>420</v>
      </c>
      <c r="G757" s="68" t="s">
        <v>143</v>
      </c>
      <c r="H757" s="68">
        <v>32</v>
      </c>
      <c r="I757" s="63" t="s">
        <v>172</v>
      </c>
      <c r="J757" s="63" t="s">
        <v>542</v>
      </c>
      <c r="K757" s="67" t="s">
        <v>772</v>
      </c>
      <c r="L757" s="63">
        <v>5</v>
      </c>
      <c r="M757" s="64" t="s">
        <v>482</v>
      </c>
      <c r="N757" s="78">
        <v>18</v>
      </c>
      <c r="O757" s="64" t="s">
        <v>652</v>
      </c>
      <c r="P757" s="63" t="s">
        <v>1779</v>
      </c>
      <c r="Q757" s="70"/>
      <c r="R757" s="42" t="s">
        <v>564</v>
      </c>
      <c r="S757" s="42" t="s">
        <v>563</v>
      </c>
      <c r="T757" s="42" t="s">
        <v>562</v>
      </c>
      <c r="U757" s="42" t="s">
        <v>561</v>
      </c>
      <c r="V757" s="42" t="s">
        <v>560</v>
      </c>
      <c r="W757" s="42" t="str">
        <f t="shared" si="23"/>
        <v>社会504</v>
      </c>
    </row>
    <row r="758" spans="1:23" ht="24.95" customHeight="1" x14ac:dyDescent="0.15">
      <c r="A758" s="41" t="str">
        <f t="shared" si="22"/>
        <v>116020</v>
      </c>
      <c r="B758" s="63" t="s">
        <v>767</v>
      </c>
      <c r="C758" s="68" t="s">
        <v>567</v>
      </c>
      <c r="D758" s="59">
        <v>20</v>
      </c>
      <c r="E758" s="59" t="s">
        <v>400</v>
      </c>
      <c r="F758" s="63" t="s">
        <v>420</v>
      </c>
      <c r="G758" s="68" t="s">
        <v>143</v>
      </c>
      <c r="H758" s="68">
        <v>32</v>
      </c>
      <c r="I758" s="63" t="s">
        <v>172</v>
      </c>
      <c r="J758" s="63" t="s">
        <v>542</v>
      </c>
      <c r="K758" s="67" t="s">
        <v>771</v>
      </c>
      <c r="L758" s="63">
        <v>5</v>
      </c>
      <c r="M758" s="64" t="s">
        <v>399</v>
      </c>
      <c r="N758" s="78">
        <v>22</v>
      </c>
      <c r="O758" s="64" t="s">
        <v>652</v>
      </c>
      <c r="P758" s="63" t="s">
        <v>1779</v>
      </c>
      <c r="Q758" s="70"/>
      <c r="R758" s="42" t="s">
        <v>564</v>
      </c>
      <c r="S758" s="42" t="s">
        <v>563</v>
      </c>
      <c r="T758" s="42" t="s">
        <v>562</v>
      </c>
      <c r="U758" s="42" t="s">
        <v>561</v>
      </c>
      <c r="V758" s="42" t="s">
        <v>560</v>
      </c>
      <c r="W758" s="42" t="str">
        <f t="shared" si="23"/>
        <v>社会504</v>
      </c>
    </row>
    <row r="759" spans="1:23" ht="24.95" customHeight="1" x14ac:dyDescent="0.15">
      <c r="A759" s="41" t="str">
        <f t="shared" si="22"/>
        <v>116021</v>
      </c>
      <c r="B759" s="63" t="s">
        <v>767</v>
      </c>
      <c r="C759" s="68" t="s">
        <v>567</v>
      </c>
      <c r="D759" s="59">
        <v>21</v>
      </c>
      <c r="E759" s="59" t="s">
        <v>400</v>
      </c>
      <c r="F759" s="63" t="s">
        <v>420</v>
      </c>
      <c r="G759" s="68" t="s">
        <v>143</v>
      </c>
      <c r="H759" s="68">
        <v>32</v>
      </c>
      <c r="I759" s="63" t="s">
        <v>172</v>
      </c>
      <c r="J759" s="63" t="s">
        <v>542</v>
      </c>
      <c r="K759" s="67" t="s">
        <v>770</v>
      </c>
      <c r="L759" s="63">
        <v>5</v>
      </c>
      <c r="M759" s="64" t="s">
        <v>451</v>
      </c>
      <c r="N759" s="78">
        <v>26</v>
      </c>
      <c r="O759" s="64" t="s">
        <v>652</v>
      </c>
      <c r="P759" s="63" t="s">
        <v>1779</v>
      </c>
      <c r="Q759" s="70"/>
      <c r="R759" s="42" t="s">
        <v>564</v>
      </c>
      <c r="S759" s="42" t="s">
        <v>563</v>
      </c>
      <c r="T759" s="42" t="s">
        <v>562</v>
      </c>
      <c r="U759" s="42" t="s">
        <v>561</v>
      </c>
      <c r="V759" s="42" t="s">
        <v>560</v>
      </c>
      <c r="W759" s="42" t="str">
        <f t="shared" si="23"/>
        <v>社会504</v>
      </c>
    </row>
    <row r="760" spans="1:23" ht="24.95" customHeight="1" x14ac:dyDescent="0.15">
      <c r="A760" s="41" t="str">
        <f t="shared" si="22"/>
        <v>116022</v>
      </c>
      <c r="B760" s="63" t="s">
        <v>767</v>
      </c>
      <c r="C760" s="68" t="s">
        <v>567</v>
      </c>
      <c r="D760" s="59">
        <v>22</v>
      </c>
      <c r="E760" s="59" t="s">
        <v>400</v>
      </c>
      <c r="F760" s="63" t="s">
        <v>420</v>
      </c>
      <c r="G760" s="68" t="s">
        <v>137</v>
      </c>
      <c r="H760" s="68">
        <v>32</v>
      </c>
      <c r="I760" s="63" t="s">
        <v>172</v>
      </c>
      <c r="J760" s="63" t="s">
        <v>766</v>
      </c>
      <c r="K760" s="67" t="s">
        <v>769</v>
      </c>
      <c r="L760" s="63">
        <v>6</v>
      </c>
      <c r="M760" s="64" t="s">
        <v>482</v>
      </c>
      <c r="N760" s="78">
        <v>18</v>
      </c>
      <c r="O760" s="64" t="s">
        <v>652</v>
      </c>
      <c r="P760" s="63" t="s">
        <v>1779</v>
      </c>
      <c r="Q760" s="70"/>
      <c r="R760" s="42" t="s">
        <v>564</v>
      </c>
      <c r="S760" s="42" t="s">
        <v>563</v>
      </c>
      <c r="T760" s="42" t="s">
        <v>562</v>
      </c>
      <c r="U760" s="42" t="s">
        <v>561</v>
      </c>
      <c r="V760" s="42" t="s">
        <v>560</v>
      </c>
      <c r="W760" s="42" t="str">
        <f t="shared" si="23"/>
        <v>社会604</v>
      </c>
    </row>
    <row r="761" spans="1:23" ht="24.95" customHeight="1" x14ac:dyDescent="0.15">
      <c r="A761" s="41" t="str">
        <f t="shared" si="22"/>
        <v>116023</v>
      </c>
      <c r="B761" s="63" t="s">
        <v>767</v>
      </c>
      <c r="C761" s="68" t="s">
        <v>567</v>
      </c>
      <c r="D761" s="59">
        <v>23</v>
      </c>
      <c r="E761" s="59" t="s">
        <v>400</v>
      </c>
      <c r="F761" s="63" t="s">
        <v>420</v>
      </c>
      <c r="G761" s="68" t="s">
        <v>137</v>
      </c>
      <c r="H761" s="68">
        <v>32</v>
      </c>
      <c r="I761" s="63" t="s">
        <v>172</v>
      </c>
      <c r="J761" s="63" t="s">
        <v>766</v>
      </c>
      <c r="K761" s="67" t="s">
        <v>768</v>
      </c>
      <c r="L761" s="63">
        <v>6</v>
      </c>
      <c r="M761" s="64" t="s">
        <v>399</v>
      </c>
      <c r="N761" s="78">
        <v>22</v>
      </c>
      <c r="O761" s="64" t="s">
        <v>652</v>
      </c>
      <c r="P761" s="63" t="s">
        <v>1779</v>
      </c>
      <c r="Q761" s="70"/>
      <c r="R761" s="42" t="s">
        <v>564</v>
      </c>
      <c r="S761" s="42" t="s">
        <v>563</v>
      </c>
      <c r="T761" s="42" t="s">
        <v>562</v>
      </c>
      <c r="U761" s="42" t="s">
        <v>561</v>
      </c>
      <c r="V761" s="42" t="s">
        <v>560</v>
      </c>
      <c r="W761" s="42" t="str">
        <f t="shared" si="23"/>
        <v>社会604</v>
      </c>
    </row>
    <row r="762" spans="1:23" ht="24.95" customHeight="1" x14ac:dyDescent="0.15">
      <c r="A762" s="41" t="str">
        <f t="shared" si="22"/>
        <v>116024</v>
      </c>
      <c r="B762" s="63" t="s">
        <v>767</v>
      </c>
      <c r="C762" s="68" t="s">
        <v>567</v>
      </c>
      <c r="D762" s="59">
        <v>24</v>
      </c>
      <c r="E762" s="59" t="s">
        <v>400</v>
      </c>
      <c r="F762" s="63" t="s">
        <v>420</v>
      </c>
      <c r="G762" s="68" t="s">
        <v>137</v>
      </c>
      <c r="H762" s="68">
        <v>32</v>
      </c>
      <c r="I762" s="63" t="s">
        <v>172</v>
      </c>
      <c r="J762" s="63" t="s">
        <v>766</v>
      </c>
      <c r="K762" s="67" t="s">
        <v>765</v>
      </c>
      <c r="L762" s="63">
        <v>6</v>
      </c>
      <c r="M762" s="64" t="s">
        <v>451</v>
      </c>
      <c r="N762" s="78">
        <v>26</v>
      </c>
      <c r="O762" s="64" t="s">
        <v>652</v>
      </c>
      <c r="P762" s="63" t="s">
        <v>1779</v>
      </c>
      <c r="Q762" s="70"/>
      <c r="R762" s="42" t="s">
        <v>564</v>
      </c>
      <c r="S762" s="42" t="s">
        <v>563</v>
      </c>
      <c r="T762" s="42" t="s">
        <v>562</v>
      </c>
      <c r="U762" s="42" t="s">
        <v>561</v>
      </c>
      <c r="V762" s="42" t="s">
        <v>560</v>
      </c>
      <c r="W762" s="42" t="str">
        <f t="shared" si="23"/>
        <v>社会604</v>
      </c>
    </row>
    <row r="763" spans="1:23" ht="24.95" customHeight="1" x14ac:dyDescent="0.15">
      <c r="A763" s="41" t="str">
        <f t="shared" si="22"/>
        <v>116025</v>
      </c>
      <c r="B763" s="63" t="s">
        <v>568</v>
      </c>
      <c r="C763" s="68" t="s">
        <v>567</v>
      </c>
      <c r="D763" s="59">
        <v>25</v>
      </c>
      <c r="E763" s="59" t="s">
        <v>400</v>
      </c>
      <c r="F763" s="63" t="s">
        <v>420</v>
      </c>
      <c r="G763" s="68" t="s">
        <v>158</v>
      </c>
      <c r="H763" s="68">
        <v>32</v>
      </c>
      <c r="I763" s="63" t="s">
        <v>165</v>
      </c>
      <c r="J763" s="63" t="s">
        <v>762</v>
      </c>
      <c r="K763" s="79" t="s">
        <v>764</v>
      </c>
      <c r="L763" s="64">
        <v>2</v>
      </c>
      <c r="M763" s="63" t="s">
        <v>482</v>
      </c>
      <c r="N763" s="78">
        <v>22</v>
      </c>
      <c r="O763" s="64" t="s">
        <v>442</v>
      </c>
      <c r="P763" s="63" t="s">
        <v>1779</v>
      </c>
      <c r="Q763" s="70"/>
      <c r="R763" s="42" t="s">
        <v>564</v>
      </c>
      <c r="S763" s="42" t="s">
        <v>563</v>
      </c>
      <c r="T763" s="42" t="s">
        <v>562</v>
      </c>
      <c r="U763" s="42" t="s">
        <v>561</v>
      </c>
      <c r="V763" s="42" t="s">
        <v>560</v>
      </c>
      <c r="W763" s="42" t="str">
        <f t="shared" si="23"/>
        <v>算数110</v>
      </c>
    </row>
    <row r="764" spans="1:23" ht="24.95" customHeight="1" x14ac:dyDescent="0.15">
      <c r="A764" s="41" t="str">
        <f t="shared" si="22"/>
        <v>116026</v>
      </c>
      <c r="B764" s="63" t="s">
        <v>568</v>
      </c>
      <c r="C764" s="68" t="s">
        <v>567</v>
      </c>
      <c r="D764" s="59">
        <v>26</v>
      </c>
      <c r="E764" s="59" t="s">
        <v>400</v>
      </c>
      <c r="F764" s="63" t="s">
        <v>420</v>
      </c>
      <c r="G764" s="68" t="s">
        <v>158</v>
      </c>
      <c r="H764" s="68">
        <v>32</v>
      </c>
      <c r="I764" s="63" t="s">
        <v>165</v>
      </c>
      <c r="J764" s="63" t="s">
        <v>762</v>
      </c>
      <c r="K764" s="79" t="s">
        <v>763</v>
      </c>
      <c r="L764" s="64">
        <v>2</v>
      </c>
      <c r="M764" s="63" t="s">
        <v>399</v>
      </c>
      <c r="N764" s="78">
        <v>26</v>
      </c>
      <c r="O764" s="64" t="s">
        <v>442</v>
      </c>
      <c r="P764" s="63" t="s">
        <v>1779</v>
      </c>
      <c r="Q764" s="70"/>
      <c r="R764" s="42" t="s">
        <v>564</v>
      </c>
      <c r="S764" s="42" t="s">
        <v>563</v>
      </c>
      <c r="T764" s="42" t="s">
        <v>562</v>
      </c>
      <c r="U764" s="42" t="s">
        <v>561</v>
      </c>
      <c r="V764" s="42" t="s">
        <v>560</v>
      </c>
      <c r="W764" s="42" t="str">
        <f t="shared" si="23"/>
        <v>算数110</v>
      </c>
    </row>
    <row r="765" spans="1:23" ht="24.95" customHeight="1" x14ac:dyDescent="0.15">
      <c r="A765" s="41" t="str">
        <f t="shared" si="22"/>
        <v>116027</v>
      </c>
      <c r="B765" s="63" t="s">
        <v>568</v>
      </c>
      <c r="C765" s="68" t="s">
        <v>567</v>
      </c>
      <c r="D765" s="59">
        <v>27</v>
      </c>
      <c r="E765" s="59" t="s">
        <v>400</v>
      </c>
      <c r="F765" s="63" t="s">
        <v>420</v>
      </c>
      <c r="G765" s="68" t="s">
        <v>158</v>
      </c>
      <c r="H765" s="68">
        <v>32</v>
      </c>
      <c r="I765" s="63" t="s">
        <v>165</v>
      </c>
      <c r="J765" s="63" t="s">
        <v>762</v>
      </c>
      <c r="K765" s="79" t="s">
        <v>761</v>
      </c>
      <c r="L765" s="64">
        <v>2</v>
      </c>
      <c r="M765" s="63" t="s">
        <v>451</v>
      </c>
      <c r="N765" s="78">
        <v>30</v>
      </c>
      <c r="O765" s="64" t="s">
        <v>442</v>
      </c>
      <c r="P765" s="63" t="s">
        <v>1779</v>
      </c>
      <c r="Q765" s="70"/>
      <c r="R765" s="42" t="s">
        <v>564</v>
      </c>
      <c r="S765" s="42" t="s">
        <v>563</v>
      </c>
      <c r="T765" s="42" t="s">
        <v>562</v>
      </c>
      <c r="U765" s="42" t="s">
        <v>561</v>
      </c>
      <c r="V765" s="42" t="s">
        <v>560</v>
      </c>
      <c r="W765" s="42" t="str">
        <f t="shared" si="23"/>
        <v>算数110</v>
      </c>
    </row>
    <row r="766" spans="1:23" ht="24.95" customHeight="1" x14ac:dyDescent="0.15">
      <c r="A766" s="41" t="str">
        <f t="shared" si="22"/>
        <v>116028</v>
      </c>
      <c r="B766" s="63" t="s">
        <v>568</v>
      </c>
      <c r="C766" s="68" t="s">
        <v>567</v>
      </c>
      <c r="D766" s="59">
        <v>28</v>
      </c>
      <c r="E766" s="59" t="s">
        <v>400</v>
      </c>
      <c r="F766" s="63" t="s">
        <v>420</v>
      </c>
      <c r="G766" s="68" t="s">
        <v>158</v>
      </c>
      <c r="H766" s="68">
        <v>32</v>
      </c>
      <c r="I766" s="63" t="s">
        <v>165</v>
      </c>
      <c r="J766" s="63" t="s">
        <v>440</v>
      </c>
      <c r="K766" s="79" t="s">
        <v>760</v>
      </c>
      <c r="L766" s="64">
        <v>2</v>
      </c>
      <c r="M766" s="63" t="s">
        <v>482</v>
      </c>
      <c r="N766" s="78">
        <v>22</v>
      </c>
      <c r="O766" s="64" t="s">
        <v>442</v>
      </c>
      <c r="P766" s="63" t="s">
        <v>1779</v>
      </c>
      <c r="Q766" s="70"/>
      <c r="R766" s="42" t="s">
        <v>564</v>
      </c>
      <c r="S766" s="42" t="s">
        <v>563</v>
      </c>
      <c r="T766" s="42" t="s">
        <v>562</v>
      </c>
      <c r="U766" s="42" t="s">
        <v>561</v>
      </c>
      <c r="V766" s="42" t="s">
        <v>560</v>
      </c>
      <c r="W766" s="42" t="str">
        <f t="shared" si="23"/>
        <v>算数111</v>
      </c>
    </row>
    <row r="767" spans="1:23" ht="24.95" customHeight="1" x14ac:dyDescent="0.15">
      <c r="A767" s="41" t="str">
        <f t="shared" ref="A767:A830" si="24">CONCATENATE(TEXT(C767,"000"),(TEXT(D767,"000")))</f>
        <v>116029</v>
      </c>
      <c r="B767" s="63" t="s">
        <v>568</v>
      </c>
      <c r="C767" s="68" t="s">
        <v>567</v>
      </c>
      <c r="D767" s="59">
        <v>29</v>
      </c>
      <c r="E767" s="59" t="s">
        <v>400</v>
      </c>
      <c r="F767" s="63" t="s">
        <v>420</v>
      </c>
      <c r="G767" s="68" t="s">
        <v>158</v>
      </c>
      <c r="H767" s="68">
        <v>32</v>
      </c>
      <c r="I767" s="63" t="s">
        <v>165</v>
      </c>
      <c r="J767" s="63" t="s">
        <v>440</v>
      </c>
      <c r="K767" s="79" t="s">
        <v>759</v>
      </c>
      <c r="L767" s="64">
        <v>2</v>
      </c>
      <c r="M767" s="63" t="s">
        <v>399</v>
      </c>
      <c r="N767" s="78">
        <v>26</v>
      </c>
      <c r="O767" s="64" t="s">
        <v>442</v>
      </c>
      <c r="P767" s="63" t="s">
        <v>1779</v>
      </c>
      <c r="Q767" s="70"/>
      <c r="R767" s="42" t="s">
        <v>564</v>
      </c>
      <c r="S767" s="42" t="s">
        <v>563</v>
      </c>
      <c r="T767" s="42" t="s">
        <v>562</v>
      </c>
      <c r="U767" s="42" t="s">
        <v>561</v>
      </c>
      <c r="V767" s="42" t="s">
        <v>560</v>
      </c>
      <c r="W767" s="42" t="str">
        <f t="shared" ref="W767:W830" si="25">CONCATENATE(I767,J767)</f>
        <v>算数111</v>
      </c>
    </row>
    <row r="768" spans="1:23" ht="24.95" customHeight="1" x14ac:dyDescent="0.15">
      <c r="A768" s="41" t="str">
        <f t="shared" si="24"/>
        <v>116030</v>
      </c>
      <c r="B768" s="63" t="s">
        <v>568</v>
      </c>
      <c r="C768" s="68" t="s">
        <v>567</v>
      </c>
      <c r="D768" s="59">
        <v>30</v>
      </c>
      <c r="E768" s="59" t="s">
        <v>400</v>
      </c>
      <c r="F768" s="63" t="s">
        <v>420</v>
      </c>
      <c r="G768" s="68" t="s">
        <v>158</v>
      </c>
      <c r="H768" s="68">
        <v>32</v>
      </c>
      <c r="I768" s="63" t="s">
        <v>165</v>
      </c>
      <c r="J768" s="63" t="s">
        <v>440</v>
      </c>
      <c r="K768" s="79" t="s">
        <v>758</v>
      </c>
      <c r="L768" s="64">
        <v>2</v>
      </c>
      <c r="M768" s="63" t="s">
        <v>451</v>
      </c>
      <c r="N768" s="78">
        <v>30</v>
      </c>
      <c r="O768" s="64" t="s">
        <v>442</v>
      </c>
      <c r="P768" s="63" t="s">
        <v>1779</v>
      </c>
      <c r="Q768" s="70"/>
      <c r="R768" s="42" t="s">
        <v>564</v>
      </c>
      <c r="S768" s="42" t="s">
        <v>563</v>
      </c>
      <c r="T768" s="42" t="s">
        <v>562</v>
      </c>
      <c r="U768" s="42" t="s">
        <v>561</v>
      </c>
      <c r="V768" s="42" t="s">
        <v>560</v>
      </c>
      <c r="W768" s="42" t="str">
        <f t="shared" si="25"/>
        <v>算数111</v>
      </c>
    </row>
    <row r="769" spans="1:23" ht="24.95" customHeight="1" x14ac:dyDescent="0.15">
      <c r="A769" s="41" t="str">
        <f t="shared" si="24"/>
        <v>116031</v>
      </c>
      <c r="B769" s="63" t="s">
        <v>568</v>
      </c>
      <c r="C769" s="68" t="s">
        <v>567</v>
      </c>
      <c r="D769" s="59">
        <v>31</v>
      </c>
      <c r="E769" s="59" t="s">
        <v>400</v>
      </c>
      <c r="F769" s="63" t="s">
        <v>420</v>
      </c>
      <c r="G769" s="68" t="s">
        <v>155</v>
      </c>
      <c r="H769" s="68">
        <v>32</v>
      </c>
      <c r="I769" s="63" t="s">
        <v>165</v>
      </c>
      <c r="J769" s="63" t="s">
        <v>438</v>
      </c>
      <c r="K769" s="79" t="s">
        <v>757</v>
      </c>
      <c r="L769" s="64">
        <v>2</v>
      </c>
      <c r="M769" s="63" t="s">
        <v>482</v>
      </c>
      <c r="N769" s="78">
        <v>22</v>
      </c>
      <c r="O769" s="64" t="s">
        <v>442</v>
      </c>
      <c r="P769" s="63" t="s">
        <v>1779</v>
      </c>
      <c r="Q769" s="70"/>
      <c r="R769" s="42" t="s">
        <v>564</v>
      </c>
      <c r="S769" s="42" t="s">
        <v>563</v>
      </c>
      <c r="T769" s="42" t="s">
        <v>562</v>
      </c>
      <c r="U769" s="42" t="s">
        <v>561</v>
      </c>
      <c r="V769" s="42" t="s">
        <v>560</v>
      </c>
      <c r="W769" s="42" t="str">
        <f t="shared" si="25"/>
        <v>算数210</v>
      </c>
    </row>
    <row r="770" spans="1:23" ht="24.95" customHeight="1" x14ac:dyDescent="0.15">
      <c r="A770" s="41" t="str">
        <f t="shared" si="24"/>
        <v>116032</v>
      </c>
      <c r="B770" s="63" t="s">
        <v>568</v>
      </c>
      <c r="C770" s="68" t="s">
        <v>567</v>
      </c>
      <c r="D770" s="59">
        <v>32</v>
      </c>
      <c r="E770" s="59" t="s">
        <v>400</v>
      </c>
      <c r="F770" s="63" t="s">
        <v>420</v>
      </c>
      <c r="G770" s="68" t="s">
        <v>155</v>
      </c>
      <c r="H770" s="68">
        <v>32</v>
      </c>
      <c r="I770" s="63" t="s">
        <v>165</v>
      </c>
      <c r="J770" s="63" t="s">
        <v>438</v>
      </c>
      <c r="K770" s="79" t="s">
        <v>756</v>
      </c>
      <c r="L770" s="64">
        <v>2</v>
      </c>
      <c r="M770" s="63" t="s">
        <v>399</v>
      </c>
      <c r="N770" s="78">
        <v>26</v>
      </c>
      <c r="O770" s="64" t="s">
        <v>442</v>
      </c>
      <c r="P770" s="63" t="s">
        <v>1779</v>
      </c>
      <c r="Q770" s="70"/>
      <c r="R770" s="42" t="s">
        <v>564</v>
      </c>
      <c r="S770" s="42" t="s">
        <v>563</v>
      </c>
      <c r="T770" s="42" t="s">
        <v>562</v>
      </c>
      <c r="U770" s="42" t="s">
        <v>561</v>
      </c>
      <c r="V770" s="42" t="s">
        <v>560</v>
      </c>
      <c r="W770" s="42" t="str">
        <f t="shared" si="25"/>
        <v>算数210</v>
      </c>
    </row>
    <row r="771" spans="1:23" ht="24.95" customHeight="1" x14ac:dyDescent="0.15">
      <c r="A771" s="41" t="str">
        <f t="shared" si="24"/>
        <v>116033</v>
      </c>
      <c r="B771" s="63" t="s">
        <v>568</v>
      </c>
      <c r="C771" s="68" t="s">
        <v>567</v>
      </c>
      <c r="D771" s="59">
        <v>33</v>
      </c>
      <c r="E771" s="59" t="s">
        <v>400</v>
      </c>
      <c r="F771" s="63" t="s">
        <v>420</v>
      </c>
      <c r="G771" s="68" t="s">
        <v>155</v>
      </c>
      <c r="H771" s="68">
        <v>32</v>
      </c>
      <c r="I771" s="63" t="s">
        <v>165</v>
      </c>
      <c r="J771" s="63" t="s">
        <v>438</v>
      </c>
      <c r="K771" s="79" t="s">
        <v>755</v>
      </c>
      <c r="L771" s="64">
        <v>2</v>
      </c>
      <c r="M771" s="63" t="s">
        <v>451</v>
      </c>
      <c r="N771" s="78">
        <v>30</v>
      </c>
      <c r="O771" s="64" t="s">
        <v>442</v>
      </c>
      <c r="P771" s="63" t="s">
        <v>1779</v>
      </c>
      <c r="Q771" s="70"/>
      <c r="R771" s="42" t="s">
        <v>564</v>
      </c>
      <c r="S771" s="42" t="s">
        <v>563</v>
      </c>
      <c r="T771" s="42" t="s">
        <v>562</v>
      </c>
      <c r="U771" s="42" t="s">
        <v>561</v>
      </c>
      <c r="V771" s="42" t="s">
        <v>560</v>
      </c>
      <c r="W771" s="42" t="str">
        <f t="shared" si="25"/>
        <v>算数210</v>
      </c>
    </row>
    <row r="772" spans="1:23" ht="24.95" customHeight="1" x14ac:dyDescent="0.15">
      <c r="A772" s="41" t="str">
        <f t="shared" si="24"/>
        <v>116034</v>
      </c>
      <c r="B772" s="63" t="s">
        <v>568</v>
      </c>
      <c r="C772" s="68" t="s">
        <v>567</v>
      </c>
      <c r="D772" s="59">
        <v>34</v>
      </c>
      <c r="E772" s="59" t="s">
        <v>400</v>
      </c>
      <c r="F772" s="63" t="s">
        <v>420</v>
      </c>
      <c r="G772" s="68" t="s">
        <v>155</v>
      </c>
      <c r="H772" s="68">
        <v>32</v>
      </c>
      <c r="I772" s="63" t="s">
        <v>165</v>
      </c>
      <c r="J772" s="63" t="s">
        <v>436</v>
      </c>
      <c r="K772" s="79" t="s">
        <v>754</v>
      </c>
      <c r="L772" s="64">
        <v>2</v>
      </c>
      <c r="M772" s="63" t="s">
        <v>482</v>
      </c>
      <c r="N772" s="78">
        <v>22</v>
      </c>
      <c r="O772" s="64" t="s">
        <v>442</v>
      </c>
      <c r="P772" s="63" t="s">
        <v>1779</v>
      </c>
      <c r="Q772" s="70"/>
      <c r="R772" s="42" t="s">
        <v>564</v>
      </c>
      <c r="S772" s="42" t="s">
        <v>563</v>
      </c>
      <c r="T772" s="42" t="s">
        <v>562</v>
      </c>
      <c r="U772" s="42" t="s">
        <v>561</v>
      </c>
      <c r="V772" s="42" t="s">
        <v>560</v>
      </c>
      <c r="W772" s="42" t="str">
        <f t="shared" si="25"/>
        <v>算数211</v>
      </c>
    </row>
    <row r="773" spans="1:23" ht="24.95" customHeight="1" x14ac:dyDescent="0.15">
      <c r="A773" s="41" t="str">
        <f t="shared" si="24"/>
        <v>116035</v>
      </c>
      <c r="B773" s="63" t="s">
        <v>568</v>
      </c>
      <c r="C773" s="68" t="s">
        <v>567</v>
      </c>
      <c r="D773" s="59">
        <v>35</v>
      </c>
      <c r="E773" s="59" t="s">
        <v>400</v>
      </c>
      <c r="F773" s="63" t="s">
        <v>420</v>
      </c>
      <c r="G773" s="68" t="s">
        <v>155</v>
      </c>
      <c r="H773" s="68">
        <v>32</v>
      </c>
      <c r="I773" s="63" t="s">
        <v>165</v>
      </c>
      <c r="J773" s="63" t="s">
        <v>436</v>
      </c>
      <c r="K773" s="79" t="s">
        <v>753</v>
      </c>
      <c r="L773" s="64">
        <v>2</v>
      </c>
      <c r="M773" s="63" t="s">
        <v>399</v>
      </c>
      <c r="N773" s="78">
        <v>26</v>
      </c>
      <c r="O773" s="64" t="s">
        <v>442</v>
      </c>
      <c r="P773" s="63" t="s">
        <v>1779</v>
      </c>
      <c r="Q773" s="70"/>
      <c r="R773" s="42" t="s">
        <v>564</v>
      </c>
      <c r="S773" s="42" t="s">
        <v>563</v>
      </c>
      <c r="T773" s="42" t="s">
        <v>562</v>
      </c>
      <c r="U773" s="42" t="s">
        <v>561</v>
      </c>
      <c r="V773" s="42" t="s">
        <v>560</v>
      </c>
      <c r="W773" s="42" t="str">
        <f t="shared" si="25"/>
        <v>算数211</v>
      </c>
    </row>
    <row r="774" spans="1:23" ht="24.95" customHeight="1" x14ac:dyDescent="0.15">
      <c r="A774" s="41" t="str">
        <f t="shared" si="24"/>
        <v>116036</v>
      </c>
      <c r="B774" s="63" t="s">
        <v>568</v>
      </c>
      <c r="C774" s="68" t="s">
        <v>567</v>
      </c>
      <c r="D774" s="59">
        <v>36</v>
      </c>
      <c r="E774" s="59" t="s">
        <v>400</v>
      </c>
      <c r="F774" s="63" t="s">
        <v>420</v>
      </c>
      <c r="G774" s="68" t="s">
        <v>155</v>
      </c>
      <c r="H774" s="68">
        <v>32</v>
      </c>
      <c r="I774" s="63" t="s">
        <v>165</v>
      </c>
      <c r="J774" s="63" t="s">
        <v>436</v>
      </c>
      <c r="K774" s="79" t="s">
        <v>752</v>
      </c>
      <c r="L774" s="64">
        <v>2</v>
      </c>
      <c r="M774" s="63" t="s">
        <v>451</v>
      </c>
      <c r="N774" s="78">
        <v>30</v>
      </c>
      <c r="O774" s="64" t="s">
        <v>442</v>
      </c>
      <c r="P774" s="63" t="s">
        <v>1779</v>
      </c>
      <c r="Q774" s="70"/>
      <c r="R774" s="42" t="s">
        <v>564</v>
      </c>
      <c r="S774" s="42" t="s">
        <v>563</v>
      </c>
      <c r="T774" s="42" t="s">
        <v>562</v>
      </c>
      <c r="U774" s="42" t="s">
        <v>561</v>
      </c>
      <c r="V774" s="42" t="s">
        <v>560</v>
      </c>
      <c r="W774" s="42" t="str">
        <f t="shared" si="25"/>
        <v>算数211</v>
      </c>
    </row>
    <row r="775" spans="1:23" ht="24.95" customHeight="1" x14ac:dyDescent="0.15">
      <c r="A775" s="41" t="str">
        <f t="shared" si="24"/>
        <v>116037</v>
      </c>
      <c r="B775" s="63" t="s">
        <v>568</v>
      </c>
      <c r="C775" s="68" t="s">
        <v>567</v>
      </c>
      <c r="D775" s="59">
        <v>37</v>
      </c>
      <c r="E775" s="59" t="s">
        <v>400</v>
      </c>
      <c r="F775" s="63" t="s">
        <v>420</v>
      </c>
      <c r="G775" s="68" t="s">
        <v>152</v>
      </c>
      <c r="H775" s="68">
        <v>32</v>
      </c>
      <c r="I775" s="63" t="s">
        <v>165</v>
      </c>
      <c r="J775" s="63" t="s">
        <v>434</v>
      </c>
      <c r="K775" s="79" t="s">
        <v>751</v>
      </c>
      <c r="L775" s="64">
        <v>2</v>
      </c>
      <c r="M775" s="63" t="s">
        <v>482</v>
      </c>
      <c r="N775" s="78">
        <v>22</v>
      </c>
      <c r="O775" s="64" t="s">
        <v>442</v>
      </c>
      <c r="P775" s="63" t="s">
        <v>1779</v>
      </c>
      <c r="Q775" s="70"/>
      <c r="R775" s="42" t="s">
        <v>564</v>
      </c>
      <c r="S775" s="42" t="s">
        <v>563</v>
      </c>
      <c r="T775" s="42" t="s">
        <v>562</v>
      </c>
      <c r="U775" s="42" t="s">
        <v>561</v>
      </c>
      <c r="V775" s="42" t="s">
        <v>560</v>
      </c>
      <c r="W775" s="42" t="str">
        <f t="shared" si="25"/>
        <v>算数310</v>
      </c>
    </row>
    <row r="776" spans="1:23" ht="24.95" customHeight="1" x14ac:dyDescent="0.15">
      <c r="A776" s="41" t="str">
        <f t="shared" si="24"/>
        <v>116038</v>
      </c>
      <c r="B776" s="63" t="s">
        <v>568</v>
      </c>
      <c r="C776" s="68" t="s">
        <v>567</v>
      </c>
      <c r="D776" s="59">
        <v>38</v>
      </c>
      <c r="E776" s="59" t="s">
        <v>400</v>
      </c>
      <c r="F776" s="63" t="s">
        <v>420</v>
      </c>
      <c r="G776" s="68" t="s">
        <v>152</v>
      </c>
      <c r="H776" s="68">
        <v>32</v>
      </c>
      <c r="I776" s="63" t="s">
        <v>165</v>
      </c>
      <c r="J776" s="63" t="s">
        <v>434</v>
      </c>
      <c r="K776" s="79" t="s">
        <v>750</v>
      </c>
      <c r="L776" s="64">
        <v>2</v>
      </c>
      <c r="M776" s="63" t="s">
        <v>399</v>
      </c>
      <c r="N776" s="78">
        <v>26</v>
      </c>
      <c r="O776" s="64" t="s">
        <v>442</v>
      </c>
      <c r="P776" s="63" t="s">
        <v>1779</v>
      </c>
      <c r="Q776" s="70"/>
      <c r="R776" s="42" t="s">
        <v>564</v>
      </c>
      <c r="S776" s="42" t="s">
        <v>563</v>
      </c>
      <c r="T776" s="42" t="s">
        <v>562</v>
      </c>
      <c r="U776" s="42" t="s">
        <v>561</v>
      </c>
      <c r="V776" s="42" t="s">
        <v>560</v>
      </c>
      <c r="W776" s="42" t="str">
        <f t="shared" si="25"/>
        <v>算数310</v>
      </c>
    </row>
    <row r="777" spans="1:23" ht="24.95" customHeight="1" x14ac:dyDescent="0.15">
      <c r="A777" s="41" t="str">
        <f t="shared" si="24"/>
        <v>116039</v>
      </c>
      <c r="B777" s="63" t="s">
        <v>568</v>
      </c>
      <c r="C777" s="68" t="s">
        <v>567</v>
      </c>
      <c r="D777" s="59">
        <v>39</v>
      </c>
      <c r="E777" s="59" t="s">
        <v>400</v>
      </c>
      <c r="F777" s="63" t="s">
        <v>420</v>
      </c>
      <c r="G777" s="68" t="s">
        <v>152</v>
      </c>
      <c r="H777" s="68">
        <v>32</v>
      </c>
      <c r="I777" s="63" t="s">
        <v>165</v>
      </c>
      <c r="J777" s="63" t="s">
        <v>434</v>
      </c>
      <c r="K777" s="79" t="s">
        <v>749</v>
      </c>
      <c r="L777" s="64">
        <v>2</v>
      </c>
      <c r="M777" s="63" t="s">
        <v>451</v>
      </c>
      <c r="N777" s="78">
        <v>30</v>
      </c>
      <c r="O777" s="64" t="s">
        <v>442</v>
      </c>
      <c r="P777" s="63" t="s">
        <v>1779</v>
      </c>
      <c r="Q777" s="70"/>
      <c r="R777" s="42" t="s">
        <v>564</v>
      </c>
      <c r="S777" s="42" t="s">
        <v>563</v>
      </c>
      <c r="T777" s="42" t="s">
        <v>562</v>
      </c>
      <c r="U777" s="42" t="s">
        <v>561</v>
      </c>
      <c r="V777" s="42" t="s">
        <v>560</v>
      </c>
      <c r="W777" s="42" t="str">
        <f t="shared" si="25"/>
        <v>算数310</v>
      </c>
    </row>
    <row r="778" spans="1:23" ht="24.95" customHeight="1" x14ac:dyDescent="0.15">
      <c r="A778" s="41" t="str">
        <f t="shared" si="24"/>
        <v>116040</v>
      </c>
      <c r="B778" s="63" t="s">
        <v>568</v>
      </c>
      <c r="C778" s="68" t="s">
        <v>567</v>
      </c>
      <c r="D778" s="59">
        <v>40</v>
      </c>
      <c r="E778" s="59" t="s">
        <v>400</v>
      </c>
      <c r="F778" s="63" t="s">
        <v>420</v>
      </c>
      <c r="G778" s="68" t="s">
        <v>152</v>
      </c>
      <c r="H778" s="68">
        <v>32</v>
      </c>
      <c r="I778" s="63" t="s">
        <v>165</v>
      </c>
      <c r="J778" s="63" t="s">
        <v>432</v>
      </c>
      <c r="K778" s="79" t="s">
        <v>748</v>
      </c>
      <c r="L778" s="64">
        <v>2</v>
      </c>
      <c r="M778" s="63" t="s">
        <v>482</v>
      </c>
      <c r="N778" s="78">
        <v>22</v>
      </c>
      <c r="O778" s="64" t="s">
        <v>442</v>
      </c>
      <c r="P778" s="63" t="s">
        <v>1779</v>
      </c>
      <c r="Q778" s="70"/>
      <c r="R778" s="42" t="s">
        <v>564</v>
      </c>
      <c r="S778" s="42" t="s">
        <v>563</v>
      </c>
      <c r="T778" s="42" t="s">
        <v>562</v>
      </c>
      <c r="U778" s="42" t="s">
        <v>561</v>
      </c>
      <c r="V778" s="42" t="s">
        <v>560</v>
      </c>
      <c r="W778" s="42" t="str">
        <f t="shared" si="25"/>
        <v>算数311</v>
      </c>
    </row>
    <row r="779" spans="1:23" ht="24.95" customHeight="1" x14ac:dyDescent="0.15">
      <c r="A779" s="41" t="str">
        <f t="shared" si="24"/>
        <v>116041</v>
      </c>
      <c r="B779" s="63" t="s">
        <v>568</v>
      </c>
      <c r="C779" s="68" t="s">
        <v>567</v>
      </c>
      <c r="D779" s="59">
        <v>41</v>
      </c>
      <c r="E779" s="59" t="s">
        <v>400</v>
      </c>
      <c r="F779" s="63" t="s">
        <v>420</v>
      </c>
      <c r="G779" s="68" t="s">
        <v>152</v>
      </c>
      <c r="H779" s="68">
        <v>32</v>
      </c>
      <c r="I779" s="63" t="s">
        <v>165</v>
      </c>
      <c r="J779" s="63" t="s">
        <v>432</v>
      </c>
      <c r="K779" s="79" t="s">
        <v>747</v>
      </c>
      <c r="L779" s="64">
        <v>2</v>
      </c>
      <c r="M779" s="63" t="s">
        <v>399</v>
      </c>
      <c r="N779" s="78">
        <v>26</v>
      </c>
      <c r="O779" s="64" t="s">
        <v>442</v>
      </c>
      <c r="P779" s="63" t="s">
        <v>1779</v>
      </c>
      <c r="Q779" s="70"/>
      <c r="R779" s="42" t="s">
        <v>564</v>
      </c>
      <c r="S779" s="42" t="s">
        <v>563</v>
      </c>
      <c r="T779" s="42" t="s">
        <v>562</v>
      </c>
      <c r="U779" s="42" t="s">
        <v>561</v>
      </c>
      <c r="V779" s="42" t="s">
        <v>560</v>
      </c>
      <c r="W779" s="42" t="str">
        <f t="shared" si="25"/>
        <v>算数311</v>
      </c>
    </row>
    <row r="780" spans="1:23" ht="24.95" customHeight="1" x14ac:dyDescent="0.15">
      <c r="A780" s="41" t="str">
        <f t="shared" si="24"/>
        <v>116042</v>
      </c>
      <c r="B780" s="63" t="s">
        <v>568</v>
      </c>
      <c r="C780" s="68" t="s">
        <v>567</v>
      </c>
      <c r="D780" s="59">
        <v>42</v>
      </c>
      <c r="E780" s="59" t="s">
        <v>400</v>
      </c>
      <c r="F780" s="63" t="s">
        <v>420</v>
      </c>
      <c r="G780" s="68" t="s">
        <v>152</v>
      </c>
      <c r="H780" s="68">
        <v>32</v>
      </c>
      <c r="I780" s="63" t="s">
        <v>165</v>
      </c>
      <c r="J780" s="63" t="s">
        <v>432</v>
      </c>
      <c r="K780" s="79" t="s">
        <v>746</v>
      </c>
      <c r="L780" s="64">
        <v>2</v>
      </c>
      <c r="M780" s="63" t="s">
        <v>451</v>
      </c>
      <c r="N780" s="78">
        <v>30</v>
      </c>
      <c r="O780" s="64" t="s">
        <v>442</v>
      </c>
      <c r="P780" s="63" t="s">
        <v>1779</v>
      </c>
      <c r="Q780" s="70"/>
      <c r="R780" s="42" t="s">
        <v>564</v>
      </c>
      <c r="S780" s="42" t="s">
        <v>563</v>
      </c>
      <c r="T780" s="42" t="s">
        <v>562</v>
      </c>
      <c r="U780" s="42" t="s">
        <v>561</v>
      </c>
      <c r="V780" s="42" t="s">
        <v>560</v>
      </c>
      <c r="W780" s="42" t="str">
        <f t="shared" si="25"/>
        <v>算数311</v>
      </c>
    </row>
    <row r="781" spans="1:23" ht="24.95" customHeight="1" x14ac:dyDescent="0.15">
      <c r="A781" s="41" t="str">
        <f t="shared" si="24"/>
        <v>116043</v>
      </c>
      <c r="B781" s="63" t="s">
        <v>568</v>
      </c>
      <c r="C781" s="68" t="s">
        <v>567</v>
      </c>
      <c r="D781" s="59">
        <v>43</v>
      </c>
      <c r="E781" s="59" t="s">
        <v>400</v>
      </c>
      <c r="F781" s="63" t="s">
        <v>420</v>
      </c>
      <c r="G781" s="68" t="s">
        <v>149</v>
      </c>
      <c r="H781" s="68">
        <v>32</v>
      </c>
      <c r="I781" s="63" t="s">
        <v>165</v>
      </c>
      <c r="J781" s="63" t="s">
        <v>431</v>
      </c>
      <c r="K781" s="79" t="s">
        <v>745</v>
      </c>
      <c r="L781" s="64">
        <v>2</v>
      </c>
      <c r="M781" s="63" t="s">
        <v>482</v>
      </c>
      <c r="N781" s="78">
        <v>18</v>
      </c>
      <c r="O781" s="64" t="s">
        <v>442</v>
      </c>
      <c r="P781" s="63" t="s">
        <v>1779</v>
      </c>
      <c r="Q781" s="70"/>
      <c r="R781" s="42" t="s">
        <v>564</v>
      </c>
      <c r="S781" s="42" t="s">
        <v>563</v>
      </c>
      <c r="T781" s="42" t="s">
        <v>562</v>
      </c>
      <c r="U781" s="42" t="s">
        <v>561</v>
      </c>
      <c r="V781" s="42" t="s">
        <v>560</v>
      </c>
      <c r="W781" s="42" t="str">
        <f t="shared" si="25"/>
        <v>算数410</v>
      </c>
    </row>
    <row r="782" spans="1:23" ht="24.95" customHeight="1" x14ac:dyDescent="0.15">
      <c r="A782" s="41" t="str">
        <f t="shared" si="24"/>
        <v>116044</v>
      </c>
      <c r="B782" s="63" t="s">
        <v>568</v>
      </c>
      <c r="C782" s="68" t="s">
        <v>567</v>
      </c>
      <c r="D782" s="59">
        <v>44</v>
      </c>
      <c r="E782" s="59" t="s">
        <v>400</v>
      </c>
      <c r="F782" s="63" t="s">
        <v>420</v>
      </c>
      <c r="G782" s="68" t="s">
        <v>149</v>
      </c>
      <c r="H782" s="68">
        <v>32</v>
      </c>
      <c r="I782" s="63" t="s">
        <v>165</v>
      </c>
      <c r="J782" s="63" t="s">
        <v>431</v>
      </c>
      <c r="K782" s="79" t="s">
        <v>744</v>
      </c>
      <c r="L782" s="64">
        <v>2</v>
      </c>
      <c r="M782" s="63" t="s">
        <v>399</v>
      </c>
      <c r="N782" s="78">
        <v>22</v>
      </c>
      <c r="O782" s="64" t="s">
        <v>442</v>
      </c>
      <c r="P782" s="63" t="s">
        <v>1779</v>
      </c>
      <c r="Q782" s="70"/>
      <c r="R782" s="42" t="s">
        <v>564</v>
      </c>
      <c r="S782" s="42" t="s">
        <v>563</v>
      </c>
      <c r="T782" s="42" t="s">
        <v>562</v>
      </c>
      <c r="U782" s="42" t="s">
        <v>561</v>
      </c>
      <c r="V782" s="42" t="s">
        <v>560</v>
      </c>
      <c r="W782" s="42" t="str">
        <f t="shared" si="25"/>
        <v>算数410</v>
      </c>
    </row>
    <row r="783" spans="1:23" ht="24.95" customHeight="1" x14ac:dyDescent="0.15">
      <c r="A783" s="41" t="str">
        <f t="shared" si="24"/>
        <v>116045</v>
      </c>
      <c r="B783" s="63" t="s">
        <v>568</v>
      </c>
      <c r="C783" s="68" t="s">
        <v>567</v>
      </c>
      <c r="D783" s="59">
        <v>45</v>
      </c>
      <c r="E783" s="59" t="s">
        <v>400</v>
      </c>
      <c r="F783" s="63" t="s">
        <v>420</v>
      </c>
      <c r="G783" s="68" t="s">
        <v>149</v>
      </c>
      <c r="H783" s="68">
        <v>32</v>
      </c>
      <c r="I783" s="63" t="s">
        <v>165</v>
      </c>
      <c r="J783" s="63" t="s">
        <v>431</v>
      </c>
      <c r="K783" s="79" t="s">
        <v>743</v>
      </c>
      <c r="L783" s="64">
        <v>2</v>
      </c>
      <c r="M783" s="63" t="s">
        <v>451</v>
      </c>
      <c r="N783" s="78">
        <v>26</v>
      </c>
      <c r="O783" s="64" t="s">
        <v>442</v>
      </c>
      <c r="P783" s="63" t="s">
        <v>1779</v>
      </c>
      <c r="Q783" s="70"/>
      <c r="R783" s="42" t="s">
        <v>564</v>
      </c>
      <c r="S783" s="42" t="s">
        <v>563</v>
      </c>
      <c r="T783" s="42" t="s">
        <v>562</v>
      </c>
      <c r="U783" s="42" t="s">
        <v>561</v>
      </c>
      <c r="V783" s="42" t="s">
        <v>560</v>
      </c>
      <c r="W783" s="42" t="str">
        <f t="shared" si="25"/>
        <v>算数410</v>
      </c>
    </row>
    <row r="784" spans="1:23" ht="24.95" customHeight="1" x14ac:dyDescent="0.15">
      <c r="A784" s="41" t="str">
        <f t="shared" si="24"/>
        <v>116046</v>
      </c>
      <c r="B784" s="63" t="s">
        <v>568</v>
      </c>
      <c r="C784" s="68" t="s">
        <v>567</v>
      </c>
      <c r="D784" s="59">
        <v>46</v>
      </c>
      <c r="E784" s="59" t="s">
        <v>400</v>
      </c>
      <c r="F784" s="63" t="s">
        <v>420</v>
      </c>
      <c r="G784" s="68" t="s">
        <v>149</v>
      </c>
      <c r="H784" s="68">
        <v>32</v>
      </c>
      <c r="I784" s="63" t="s">
        <v>165</v>
      </c>
      <c r="J784" s="63" t="s">
        <v>429</v>
      </c>
      <c r="K784" s="79" t="s">
        <v>742</v>
      </c>
      <c r="L784" s="64">
        <v>2</v>
      </c>
      <c r="M784" s="64" t="s">
        <v>482</v>
      </c>
      <c r="N784" s="78">
        <v>18</v>
      </c>
      <c r="O784" s="64" t="s">
        <v>442</v>
      </c>
      <c r="P784" s="63" t="s">
        <v>1779</v>
      </c>
      <c r="Q784" s="70"/>
      <c r="R784" s="42" t="s">
        <v>564</v>
      </c>
      <c r="S784" s="42" t="s">
        <v>563</v>
      </c>
      <c r="T784" s="42" t="s">
        <v>562</v>
      </c>
      <c r="U784" s="42" t="s">
        <v>561</v>
      </c>
      <c r="V784" s="42" t="s">
        <v>560</v>
      </c>
      <c r="W784" s="42" t="str">
        <f t="shared" si="25"/>
        <v>算数411</v>
      </c>
    </row>
    <row r="785" spans="1:23" ht="24.95" customHeight="1" x14ac:dyDescent="0.15">
      <c r="A785" s="41" t="str">
        <f t="shared" si="24"/>
        <v>116047</v>
      </c>
      <c r="B785" s="63" t="s">
        <v>568</v>
      </c>
      <c r="C785" s="68" t="s">
        <v>567</v>
      </c>
      <c r="D785" s="59">
        <v>47</v>
      </c>
      <c r="E785" s="59" t="s">
        <v>400</v>
      </c>
      <c r="F785" s="63" t="s">
        <v>420</v>
      </c>
      <c r="G785" s="68" t="s">
        <v>149</v>
      </c>
      <c r="H785" s="68">
        <v>32</v>
      </c>
      <c r="I785" s="63" t="s">
        <v>165</v>
      </c>
      <c r="J785" s="63" t="s">
        <v>429</v>
      </c>
      <c r="K785" s="79" t="s">
        <v>741</v>
      </c>
      <c r="L785" s="64">
        <v>2</v>
      </c>
      <c r="M785" s="64" t="s">
        <v>399</v>
      </c>
      <c r="N785" s="78">
        <v>22</v>
      </c>
      <c r="O785" s="64" t="s">
        <v>442</v>
      </c>
      <c r="P785" s="63" t="s">
        <v>1779</v>
      </c>
      <c r="Q785" s="70"/>
      <c r="R785" s="42" t="s">
        <v>564</v>
      </c>
      <c r="S785" s="42" t="s">
        <v>563</v>
      </c>
      <c r="T785" s="42" t="s">
        <v>562</v>
      </c>
      <c r="U785" s="42" t="s">
        <v>561</v>
      </c>
      <c r="V785" s="42" t="s">
        <v>560</v>
      </c>
      <c r="W785" s="42" t="str">
        <f t="shared" si="25"/>
        <v>算数411</v>
      </c>
    </row>
    <row r="786" spans="1:23" ht="24.95" customHeight="1" x14ac:dyDescent="0.15">
      <c r="A786" s="41" t="str">
        <f t="shared" si="24"/>
        <v>116048</v>
      </c>
      <c r="B786" s="63" t="s">
        <v>568</v>
      </c>
      <c r="C786" s="68" t="s">
        <v>567</v>
      </c>
      <c r="D786" s="59">
        <v>48</v>
      </c>
      <c r="E786" s="59" t="s">
        <v>400</v>
      </c>
      <c r="F786" s="63" t="s">
        <v>420</v>
      </c>
      <c r="G786" s="68" t="s">
        <v>149</v>
      </c>
      <c r="H786" s="68">
        <v>32</v>
      </c>
      <c r="I786" s="63" t="s">
        <v>165</v>
      </c>
      <c r="J786" s="63" t="s">
        <v>429</v>
      </c>
      <c r="K786" s="79" t="s">
        <v>740</v>
      </c>
      <c r="L786" s="64">
        <v>2</v>
      </c>
      <c r="M786" s="64" t="s">
        <v>451</v>
      </c>
      <c r="N786" s="78">
        <v>26</v>
      </c>
      <c r="O786" s="64" t="s">
        <v>442</v>
      </c>
      <c r="P786" s="63" t="s">
        <v>1779</v>
      </c>
      <c r="Q786" s="70"/>
      <c r="R786" s="42" t="s">
        <v>564</v>
      </c>
      <c r="S786" s="42" t="s">
        <v>563</v>
      </c>
      <c r="T786" s="42" t="s">
        <v>562</v>
      </c>
      <c r="U786" s="42" t="s">
        <v>561</v>
      </c>
      <c r="V786" s="42" t="s">
        <v>560</v>
      </c>
      <c r="W786" s="42" t="str">
        <f t="shared" si="25"/>
        <v>算数411</v>
      </c>
    </row>
    <row r="787" spans="1:23" ht="24.95" customHeight="1" x14ac:dyDescent="0.15">
      <c r="A787" s="41" t="str">
        <f t="shared" si="24"/>
        <v>116049</v>
      </c>
      <c r="B787" s="63" t="s">
        <v>568</v>
      </c>
      <c r="C787" s="68" t="s">
        <v>567</v>
      </c>
      <c r="D787" s="59">
        <v>49</v>
      </c>
      <c r="E787" s="59" t="s">
        <v>400</v>
      </c>
      <c r="F787" s="63" t="s">
        <v>420</v>
      </c>
      <c r="G787" s="68" t="s">
        <v>143</v>
      </c>
      <c r="H787" s="68">
        <v>32</v>
      </c>
      <c r="I787" s="63" t="s">
        <v>165</v>
      </c>
      <c r="J787" s="63" t="s">
        <v>427</v>
      </c>
      <c r="K787" s="79" t="s">
        <v>739</v>
      </c>
      <c r="L787" s="64">
        <v>2</v>
      </c>
      <c r="M787" s="64" t="s">
        <v>482</v>
      </c>
      <c r="N787" s="78">
        <v>18</v>
      </c>
      <c r="O787" s="64" t="s">
        <v>442</v>
      </c>
      <c r="P787" s="63" t="s">
        <v>1779</v>
      </c>
      <c r="Q787" s="70"/>
      <c r="R787" s="42" t="s">
        <v>564</v>
      </c>
      <c r="S787" s="42" t="s">
        <v>563</v>
      </c>
      <c r="T787" s="42" t="s">
        <v>562</v>
      </c>
      <c r="U787" s="42" t="s">
        <v>561</v>
      </c>
      <c r="V787" s="42" t="s">
        <v>560</v>
      </c>
      <c r="W787" s="42" t="str">
        <f t="shared" si="25"/>
        <v>算数510</v>
      </c>
    </row>
    <row r="788" spans="1:23" ht="24.95" customHeight="1" x14ac:dyDescent="0.15">
      <c r="A788" s="41" t="str">
        <f t="shared" si="24"/>
        <v>116050</v>
      </c>
      <c r="B788" s="63" t="s">
        <v>568</v>
      </c>
      <c r="C788" s="68" t="s">
        <v>567</v>
      </c>
      <c r="D788" s="59">
        <v>50</v>
      </c>
      <c r="E788" s="59" t="s">
        <v>400</v>
      </c>
      <c r="F788" s="63" t="s">
        <v>420</v>
      </c>
      <c r="G788" s="68" t="s">
        <v>143</v>
      </c>
      <c r="H788" s="68">
        <v>32</v>
      </c>
      <c r="I788" s="63" t="s">
        <v>165</v>
      </c>
      <c r="J788" s="63" t="s">
        <v>427</v>
      </c>
      <c r="K788" s="79" t="s">
        <v>738</v>
      </c>
      <c r="L788" s="64">
        <v>2</v>
      </c>
      <c r="M788" s="64" t="s">
        <v>399</v>
      </c>
      <c r="N788" s="78">
        <v>22</v>
      </c>
      <c r="O788" s="64" t="s">
        <v>442</v>
      </c>
      <c r="P788" s="63" t="s">
        <v>1779</v>
      </c>
      <c r="Q788" s="70"/>
      <c r="R788" s="42" t="s">
        <v>564</v>
      </c>
      <c r="S788" s="42" t="s">
        <v>563</v>
      </c>
      <c r="T788" s="42" t="s">
        <v>562</v>
      </c>
      <c r="U788" s="42" t="s">
        <v>561</v>
      </c>
      <c r="V788" s="42" t="s">
        <v>560</v>
      </c>
      <c r="W788" s="42" t="str">
        <f t="shared" si="25"/>
        <v>算数510</v>
      </c>
    </row>
    <row r="789" spans="1:23" ht="24.95" customHeight="1" x14ac:dyDescent="0.15">
      <c r="A789" s="41" t="str">
        <f t="shared" si="24"/>
        <v>116051</v>
      </c>
      <c r="B789" s="63" t="s">
        <v>568</v>
      </c>
      <c r="C789" s="68" t="s">
        <v>567</v>
      </c>
      <c r="D789" s="59">
        <v>51</v>
      </c>
      <c r="E789" s="59" t="s">
        <v>400</v>
      </c>
      <c r="F789" s="63" t="s">
        <v>420</v>
      </c>
      <c r="G789" s="68" t="s">
        <v>143</v>
      </c>
      <c r="H789" s="68">
        <v>32</v>
      </c>
      <c r="I789" s="63" t="s">
        <v>165</v>
      </c>
      <c r="J789" s="63" t="s">
        <v>427</v>
      </c>
      <c r="K789" s="79" t="s">
        <v>737</v>
      </c>
      <c r="L789" s="64">
        <v>2</v>
      </c>
      <c r="M789" s="64" t="s">
        <v>451</v>
      </c>
      <c r="N789" s="78">
        <v>26</v>
      </c>
      <c r="O789" s="64" t="s">
        <v>442</v>
      </c>
      <c r="P789" s="63" t="s">
        <v>1779</v>
      </c>
      <c r="Q789" s="70"/>
      <c r="R789" s="42" t="s">
        <v>564</v>
      </c>
      <c r="S789" s="42" t="s">
        <v>563</v>
      </c>
      <c r="T789" s="42" t="s">
        <v>562</v>
      </c>
      <c r="U789" s="42" t="s">
        <v>561</v>
      </c>
      <c r="V789" s="42" t="s">
        <v>560</v>
      </c>
      <c r="W789" s="42" t="str">
        <f t="shared" si="25"/>
        <v>算数510</v>
      </c>
    </row>
    <row r="790" spans="1:23" ht="24.95" customHeight="1" x14ac:dyDescent="0.15">
      <c r="A790" s="41" t="str">
        <f t="shared" si="24"/>
        <v>116052</v>
      </c>
      <c r="B790" s="63" t="s">
        <v>568</v>
      </c>
      <c r="C790" s="68" t="s">
        <v>567</v>
      </c>
      <c r="D790" s="59">
        <v>52</v>
      </c>
      <c r="E790" s="59" t="s">
        <v>400</v>
      </c>
      <c r="F790" s="63" t="s">
        <v>420</v>
      </c>
      <c r="G790" s="68" t="s">
        <v>143</v>
      </c>
      <c r="H790" s="68">
        <v>32</v>
      </c>
      <c r="I790" s="63" t="s">
        <v>165</v>
      </c>
      <c r="J790" s="63" t="s">
        <v>425</v>
      </c>
      <c r="K790" s="79" t="s">
        <v>736</v>
      </c>
      <c r="L790" s="64">
        <v>2</v>
      </c>
      <c r="M790" s="64" t="s">
        <v>482</v>
      </c>
      <c r="N790" s="78">
        <v>18</v>
      </c>
      <c r="O790" s="64" t="s">
        <v>442</v>
      </c>
      <c r="P790" s="63" t="s">
        <v>1779</v>
      </c>
      <c r="Q790" s="70"/>
      <c r="R790" s="42" t="s">
        <v>564</v>
      </c>
      <c r="S790" s="42" t="s">
        <v>563</v>
      </c>
      <c r="T790" s="42" t="s">
        <v>562</v>
      </c>
      <c r="U790" s="42" t="s">
        <v>561</v>
      </c>
      <c r="V790" s="42" t="s">
        <v>560</v>
      </c>
      <c r="W790" s="42" t="str">
        <f t="shared" si="25"/>
        <v>算数511</v>
      </c>
    </row>
    <row r="791" spans="1:23" ht="24.95" customHeight="1" x14ac:dyDescent="0.15">
      <c r="A791" s="41" t="str">
        <f t="shared" si="24"/>
        <v>116053</v>
      </c>
      <c r="B791" s="63" t="s">
        <v>568</v>
      </c>
      <c r="C791" s="68" t="s">
        <v>567</v>
      </c>
      <c r="D791" s="59">
        <v>53</v>
      </c>
      <c r="E791" s="59" t="s">
        <v>400</v>
      </c>
      <c r="F791" s="63" t="s">
        <v>420</v>
      </c>
      <c r="G791" s="68" t="s">
        <v>143</v>
      </c>
      <c r="H791" s="68">
        <v>32</v>
      </c>
      <c r="I791" s="63" t="s">
        <v>165</v>
      </c>
      <c r="J791" s="63" t="s">
        <v>425</v>
      </c>
      <c r="K791" s="79" t="s">
        <v>735</v>
      </c>
      <c r="L791" s="64">
        <v>2</v>
      </c>
      <c r="M791" s="64" t="s">
        <v>399</v>
      </c>
      <c r="N791" s="78">
        <v>22</v>
      </c>
      <c r="O791" s="64" t="s">
        <v>442</v>
      </c>
      <c r="P791" s="63" t="s">
        <v>1779</v>
      </c>
      <c r="Q791" s="70"/>
      <c r="R791" s="42" t="s">
        <v>564</v>
      </c>
      <c r="S791" s="42" t="s">
        <v>563</v>
      </c>
      <c r="T791" s="42" t="s">
        <v>562</v>
      </c>
      <c r="U791" s="42" t="s">
        <v>561</v>
      </c>
      <c r="V791" s="42" t="s">
        <v>560</v>
      </c>
      <c r="W791" s="42" t="str">
        <f t="shared" si="25"/>
        <v>算数511</v>
      </c>
    </row>
    <row r="792" spans="1:23" ht="24.95" customHeight="1" x14ac:dyDescent="0.15">
      <c r="A792" s="41" t="str">
        <f t="shared" si="24"/>
        <v>116054</v>
      </c>
      <c r="B792" s="63" t="s">
        <v>568</v>
      </c>
      <c r="C792" s="68" t="s">
        <v>567</v>
      </c>
      <c r="D792" s="59">
        <v>54</v>
      </c>
      <c r="E792" s="59" t="s">
        <v>400</v>
      </c>
      <c r="F792" s="63" t="s">
        <v>420</v>
      </c>
      <c r="G792" s="68" t="s">
        <v>143</v>
      </c>
      <c r="H792" s="68">
        <v>32</v>
      </c>
      <c r="I792" s="63" t="s">
        <v>165</v>
      </c>
      <c r="J792" s="63" t="s">
        <v>425</v>
      </c>
      <c r="K792" s="79" t="s">
        <v>734</v>
      </c>
      <c r="L792" s="64">
        <v>2</v>
      </c>
      <c r="M792" s="64" t="s">
        <v>451</v>
      </c>
      <c r="N792" s="78">
        <v>26</v>
      </c>
      <c r="O792" s="64" t="s">
        <v>442</v>
      </c>
      <c r="P792" s="63" t="s">
        <v>1779</v>
      </c>
      <c r="Q792" s="70"/>
      <c r="R792" s="42" t="s">
        <v>564</v>
      </c>
      <c r="S792" s="42" t="s">
        <v>563</v>
      </c>
      <c r="T792" s="42" t="s">
        <v>562</v>
      </c>
      <c r="U792" s="42" t="s">
        <v>561</v>
      </c>
      <c r="V792" s="42" t="s">
        <v>560</v>
      </c>
      <c r="W792" s="42" t="str">
        <f t="shared" si="25"/>
        <v>算数511</v>
      </c>
    </row>
    <row r="793" spans="1:23" ht="24.95" customHeight="1" x14ac:dyDescent="0.15">
      <c r="A793" s="41" t="str">
        <f t="shared" si="24"/>
        <v>116055</v>
      </c>
      <c r="B793" s="63" t="s">
        <v>568</v>
      </c>
      <c r="C793" s="68" t="s">
        <v>567</v>
      </c>
      <c r="D793" s="59">
        <v>55</v>
      </c>
      <c r="E793" s="59" t="s">
        <v>400</v>
      </c>
      <c r="F793" s="63" t="s">
        <v>420</v>
      </c>
      <c r="G793" s="68" t="s">
        <v>137</v>
      </c>
      <c r="H793" s="68">
        <v>32</v>
      </c>
      <c r="I793" s="63" t="s">
        <v>165</v>
      </c>
      <c r="J793" s="63" t="s">
        <v>423</v>
      </c>
      <c r="K793" s="79" t="s">
        <v>733</v>
      </c>
      <c r="L793" s="64">
        <v>2</v>
      </c>
      <c r="M793" s="64" t="s">
        <v>482</v>
      </c>
      <c r="N793" s="78">
        <v>18</v>
      </c>
      <c r="O793" s="64" t="s">
        <v>442</v>
      </c>
      <c r="P793" s="63" t="s">
        <v>1779</v>
      </c>
      <c r="Q793" s="70"/>
      <c r="R793" s="42" t="s">
        <v>564</v>
      </c>
      <c r="S793" s="42" t="s">
        <v>563</v>
      </c>
      <c r="T793" s="42" t="s">
        <v>562</v>
      </c>
      <c r="U793" s="42" t="s">
        <v>561</v>
      </c>
      <c r="V793" s="42" t="s">
        <v>560</v>
      </c>
      <c r="W793" s="42" t="str">
        <f t="shared" si="25"/>
        <v>算数610</v>
      </c>
    </row>
    <row r="794" spans="1:23" ht="24.95" customHeight="1" x14ac:dyDescent="0.15">
      <c r="A794" s="41" t="str">
        <f t="shared" si="24"/>
        <v>116056</v>
      </c>
      <c r="B794" s="63" t="s">
        <v>568</v>
      </c>
      <c r="C794" s="68" t="s">
        <v>567</v>
      </c>
      <c r="D794" s="59">
        <v>56</v>
      </c>
      <c r="E794" s="59" t="s">
        <v>400</v>
      </c>
      <c r="F794" s="63" t="s">
        <v>420</v>
      </c>
      <c r="G794" s="68" t="s">
        <v>137</v>
      </c>
      <c r="H794" s="68">
        <v>32</v>
      </c>
      <c r="I794" s="63" t="s">
        <v>165</v>
      </c>
      <c r="J794" s="63" t="s">
        <v>423</v>
      </c>
      <c r="K794" s="79" t="s">
        <v>732</v>
      </c>
      <c r="L794" s="64">
        <v>2</v>
      </c>
      <c r="M794" s="64" t="s">
        <v>399</v>
      </c>
      <c r="N794" s="78">
        <v>22</v>
      </c>
      <c r="O794" s="64" t="s">
        <v>442</v>
      </c>
      <c r="P794" s="63" t="s">
        <v>1779</v>
      </c>
      <c r="Q794" s="70"/>
      <c r="R794" s="42" t="s">
        <v>564</v>
      </c>
      <c r="S794" s="42" t="s">
        <v>563</v>
      </c>
      <c r="T794" s="42" t="s">
        <v>562</v>
      </c>
      <c r="U794" s="42" t="s">
        <v>561</v>
      </c>
      <c r="V794" s="42" t="s">
        <v>560</v>
      </c>
      <c r="W794" s="42" t="str">
        <f t="shared" si="25"/>
        <v>算数610</v>
      </c>
    </row>
    <row r="795" spans="1:23" ht="24.95" customHeight="1" x14ac:dyDescent="0.15">
      <c r="A795" s="41" t="str">
        <f t="shared" si="24"/>
        <v>116057</v>
      </c>
      <c r="B795" s="63" t="s">
        <v>568</v>
      </c>
      <c r="C795" s="68" t="s">
        <v>567</v>
      </c>
      <c r="D795" s="59">
        <v>57</v>
      </c>
      <c r="E795" s="59" t="s">
        <v>400</v>
      </c>
      <c r="F795" s="63" t="s">
        <v>420</v>
      </c>
      <c r="G795" s="68" t="s">
        <v>137</v>
      </c>
      <c r="H795" s="68">
        <v>32</v>
      </c>
      <c r="I795" s="63" t="s">
        <v>165</v>
      </c>
      <c r="J795" s="63" t="s">
        <v>423</v>
      </c>
      <c r="K795" s="79" t="s">
        <v>731</v>
      </c>
      <c r="L795" s="64">
        <v>2</v>
      </c>
      <c r="M795" s="64" t="s">
        <v>451</v>
      </c>
      <c r="N795" s="78">
        <v>26</v>
      </c>
      <c r="O795" s="64" t="s">
        <v>442</v>
      </c>
      <c r="P795" s="63" t="s">
        <v>1779</v>
      </c>
      <c r="Q795" s="70"/>
      <c r="R795" s="42" t="s">
        <v>564</v>
      </c>
      <c r="S795" s="42" t="s">
        <v>563</v>
      </c>
      <c r="T795" s="42" t="s">
        <v>562</v>
      </c>
      <c r="U795" s="42" t="s">
        <v>561</v>
      </c>
      <c r="V795" s="42" t="s">
        <v>560</v>
      </c>
      <c r="W795" s="42" t="str">
        <f t="shared" si="25"/>
        <v>算数610</v>
      </c>
    </row>
    <row r="796" spans="1:23" ht="24.95" customHeight="1" x14ac:dyDescent="0.15">
      <c r="A796" s="41" t="str">
        <f t="shared" si="24"/>
        <v>116058</v>
      </c>
      <c r="B796" s="63" t="s">
        <v>568</v>
      </c>
      <c r="C796" s="68" t="s">
        <v>567</v>
      </c>
      <c r="D796" s="59">
        <v>58</v>
      </c>
      <c r="E796" s="59" t="s">
        <v>400</v>
      </c>
      <c r="F796" s="63" t="s">
        <v>420</v>
      </c>
      <c r="G796" s="68" t="s">
        <v>217</v>
      </c>
      <c r="H796" s="68">
        <v>32</v>
      </c>
      <c r="I796" s="63" t="s">
        <v>646</v>
      </c>
      <c r="J796" s="63" t="s">
        <v>728</v>
      </c>
      <c r="K796" s="79" t="s">
        <v>730</v>
      </c>
      <c r="L796" s="63">
        <v>3</v>
      </c>
      <c r="M796" s="63" t="s">
        <v>482</v>
      </c>
      <c r="N796" s="78">
        <v>22</v>
      </c>
      <c r="O796" s="64" t="s">
        <v>442</v>
      </c>
      <c r="P796" s="63" t="s">
        <v>1779</v>
      </c>
      <c r="Q796" s="70"/>
      <c r="R796" s="42" t="s">
        <v>564</v>
      </c>
      <c r="S796" s="42" t="s">
        <v>563</v>
      </c>
      <c r="T796" s="42" t="s">
        <v>562</v>
      </c>
      <c r="U796" s="42" t="s">
        <v>561</v>
      </c>
      <c r="V796" s="42" t="s">
        <v>560</v>
      </c>
      <c r="W796" s="42" t="str">
        <f t="shared" si="25"/>
        <v>生活115</v>
      </c>
    </row>
    <row r="797" spans="1:23" ht="24.95" customHeight="1" x14ac:dyDescent="0.15">
      <c r="A797" s="41" t="str">
        <f t="shared" si="24"/>
        <v>116059</v>
      </c>
      <c r="B797" s="63" t="s">
        <v>568</v>
      </c>
      <c r="C797" s="68" t="s">
        <v>567</v>
      </c>
      <c r="D797" s="59">
        <v>59</v>
      </c>
      <c r="E797" s="59" t="s">
        <v>400</v>
      </c>
      <c r="F797" s="63" t="s">
        <v>420</v>
      </c>
      <c r="G797" s="68" t="s">
        <v>217</v>
      </c>
      <c r="H797" s="68">
        <v>32</v>
      </c>
      <c r="I797" s="63" t="s">
        <v>646</v>
      </c>
      <c r="J797" s="63" t="s">
        <v>728</v>
      </c>
      <c r="K797" s="79" t="s">
        <v>729</v>
      </c>
      <c r="L797" s="63">
        <v>3</v>
      </c>
      <c r="M797" s="63" t="s">
        <v>399</v>
      </c>
      <c r="N797" s="78">
        <v>26</v>
      </c>
      <c r="O797" s="64" t="s">
        <v>442</v>
      </c>
      <c r="P797" s="63" t="s">
        <v>1779</v>
      </c>
      <c r="Q797" s="70"/>
      <c r="R797" s="42" t="s">
        <v>564</v>
      </c>
      <c r="S797" s="42" t="s">
        <v>563</v>
      </c>
      <c r="T797" s="42" t="s">
        <v>562</v>
      </c>
      <c r="U797" s="42" t="s">
        <v>561</v>
      </c>
      <c r="V797" s="42" t="s">
        <v>560</v>
      </c>
      <c r="W797" s="42" t="str">
        <f t="shared" si="25"/>
        <v>生活115</v>
      </c>
    </row>
    <row r="798" spans="1:23" ht="24.95" customHeight="1" x14ac:dyDescent="0.15">
      <c r="A798" s="41" t="str">
        <f t="shared" si="24"/>
        <v>116060</v>
      </c>
      <c r="B798" s="63" t="s">
        <v>568</v>
      </c>
      <c r="C798" s="68" t="s">
        <v>567</v>
      </c>
      <c r="D798" s="59">
        <v>60</v>
      </c>
      <c r="E798" s="59" t="s">
        <v>400</v>
      </c>
      <c r="F798" s="63" t="s">
        <v>420</v>
      </c>
      <c r="G798" s="68" t="s">
        <v>217</v>
      </c>
      <c r="H798" s="68">
        <v>32</v>
      </c>
      <c r="I798" s="63" t="s">
        <v>646</v>
      </c>
      <c r="J798" s="63" t="s">
        <v>728</v>
      </c>
      <c r="K798" s="79" t="s">
        <v>727</v>
      </c>
      <c r="L798" s="63">
        <v>3</v>
      </c>
      <c r="M798" s="63" t="s">
        <v>451</v>
      </c>
      <c r="N798" s="78">
        <v>30</v>
      </c>
      <c r="O798" s="64" t="s">
        <v>442</v>
      </c>
      <c r="P798" s="63" t="s">
        <v>1779</v>
      </c>
      <c r="Q798" s="70"/>
      <c r="R798" s="42" t="s">
        <v>564</v>
      </c>
      <c r="S798" s="42" t="s">
        <v>563</v>
      </c>
      <c r="T798" s="42" t="s">
        <v>562</v>
      </c>
      <c r="U798" s="42" t="s">
        <v>561</v>
      </c>
      <c r="V798" s="42" t="s">
        <v>560</v>
      </c>
      <c r="W798" s="42" t="str">
        <f t="shared" si="25"/>
        <v>生活115</v>
      </c>
    </row>
    <row r="799" spans="1:23" ht="24.95" customHeight="1" x14ac:dyDescent="0.15">
      <c r="A799" s="41" t="str">
        <f t="shared" si="24"/>
        <v>116061</v>
      </c>
      <c r="B799" s="63" t="s">
        <v>568</v>
      </c>
      <c r="C799" s="68" t="s">
        <v>567</v>
      </c>
      <c r="D799" s="59">
        <v>61</v>
      </c>
      <c r="E799" s="59" t="s">
        <v>400</v>
      </c>
      <c r="F799" s="63" t="s">
        <v>420</v>
      </c>
      <c r="G799" s="68" t="s">
        <v>217</v>
      </c>
      <c r="H799" s="68">
        <v>32</v>
      </c>
      <c r="I799" s="63" t="s">
        <v>646</v>
      </c>
      <c r="J799" s="63" t="s">
        <v>567</v>
      </c>
      <c r="K799" s="79" t="s">
        <v>726</v>
      </c>
      <c r="L799" s="63">
        <v>3</v>
      </c>
      <c r="M799" s="63" t="s">
        <v>482</v>
      </c>
      <c r="N799" s="78">
        <v>22</v>
      </c>
      <c r="O799" s="64" t="s">
        <v>442</v>
      </c>
      <c r="P799" s="63" t="s">
        <v>1779</v>
      </c>
      <c r="Q799" s="70"/>
      <c r="R799" s="42" t="s">
        <v>564</v>
      </c>
      <c r="S799" s="42" t="s">
        <v>563</v>
      </c>
      <c r="T799" s="42" t="s">
        <v>562</v>
      </c>
      <c r="U799" s="42" t="s">
        <v>561</v>
      </c>
      <c r="V799" s="42" t="s">
        <v>560</v>
      </c>
      <c r="W799" s="42" t="str">
        <f t="shared" si="25"/>
        <v>生活116</v>
      </c>
    </row>
    <row r="800" spans="1:23" ht="24.95" customHeight="1" x14ac:dyDescent="0.15">
      <c r="A800" s="41" t="str">
        <f t="shared" si="24"/>
        <v>116062</v>
      </c>
      <c r="B800" s="63" t="s">
        <v>568</v>
      </c>
      <c r="C800" s="68" t="s">
        <v>567</v>
      </c>
      <c r="D800" s="59">
        <v>62</v>
      </c>
      <c r="E800" s="59" t="s">
        <v>400</v>
      </c>
      <c r="F800" s="63" t="s">
        <v>420</v>
      </c>
      <c r="G800" s="68" t="s">
        <v>217</v>
      </c>
      <c r="H800" s="68">
        <v>32</v>
      </c>
      <c r="I800" s="63" t="s">
        <v>646</v>
      </c>
      <c r="J800" s="63" t="s">
        <v>567</v>
      </c>
      <c r="K800" s="79" t="s">
        <v>725</v>
      </c>
      <c r="L800" s="63">
        <v>3</v>
      </c>
      <c r="M800" s="63" t="s">
        <v>399</v>
      </c>
      <c r="N800" s="78">
        <v>26</v>
      </c>
      <c r="O800" s="64" t="s">
        <v>442</v>
      </c>
      <c r="P800" s="63" t="s">
        <v>1779</v>
      </c>
      <c r="Q800" s="70"/>
      <c r="R800" s="42" t="s">
        <v>564</v>
      </c>
      <c r="S800" s="42" t="s">
        <v>563</v>
      </c>
      <c r="T800" s="42" t="s">
        <v>562</v>
      </c>
      <c r="U800" s="42" t="s">
        <v>561</v>
      </c>
      <c r="V800" s="42" t="s">
        <v>560</v>
      </c>
      <c r="W800" s="42" t="str">
        <f t="shared" si="25"/>
        <v>生活116</v>
      </c>
    </row>
    <row r="801" spans="1:23" ht="24.95" customHeight="1" x14ac:dyDescent="0.15">
      <c r="A801" s="41" t="str">
        <f t="shared" si="24"/>
        <v>116063</v>
      </c>
      <c r="B801" s="63" t="s">
        <v>568</v>
      </c>
      <c r="C801" s="68" t="s">
        <v>567</v>
      </c>
      <c r="D801" s="59">
        <v>63</v>
      </c>
      <c r="E801" s="59" t="s">
        <v>400</v>
      </c>
      <c r="F801" s="63" t="s">
        <v>420</v>
      </c>
      <c r="G801" s="68" t="s">
        <v>217</v>
      </c>
      <c r="H801" s="68">
        <v>32</v>
      </c>
      <c r="I801" s="63" t="s">
        <v>646</v>
      </c>
      <c r="J801" s="63" t="s">
        <v>567</v>
      </c>
      <c r="K801" s="79" t="s">
        <v>724</v>
      </c>
      <c r="L801" s="63">
        <v>3</v>
      </c>
      <c r="M801" s="63" t="s">
        <v>451</v>
      </c>
      <c r="N801" s="78">
        <v>30</v>
      </c>
      <c r="O801" s="64" t="s">
        <v>442</v>
      </c>
      <c r="P801" s="63" t="s">
        <v>1779</v>
      </c>
      <c r="Q801" s="70"/>
      <c r="R801" s="42" t="s">
        <v>564</v>
      </c>
      <c r="S801" s="42" t="s">
        <v>563</v>
      </c>
      <c r="T801" s="42" t="s">
        <v>562</v>
      </c>
      <c r="U801" s="42" t="s">
        <v>561</v>
      </c>
      <c r="V801" s="42" t="s">
        <v>560</v>
      </c>
      <c r="W801" s="42" t="str">
        <f t="shared" si="25"/>
        <v>生活116</v>
      </c>
    </row>
    <row r="802" spans="1:23" ht="24.95" customHeight="1" x14ac:dyDescent="0.15">
      <c r="A802" s="41" t="str">
        <f t="shared" si="24"/>
        <v>116064</v>
      </c>
      <c r="B802" s="63" t="s">
        <v>568</v>
      </c>
      <c r="C802" s="68" t="s">
        <v>567</v>
      </c>
      <c r="D802" s="59">
        <v>64</v>
      </c>
      <c r="E802" s="59" t="s">
        <v>400</v>
      </c>
      <c r="F802" s="63" t="s">
        <v>420</v>
      </c>
      <c r="G802" s="68" t="s">
        <v>217</v>
      </c>
      <c r="H802" s="68">
        <v>32</v>
      </c>
      <c r="I802" s="63" t="s">
        <v>627</v>
      </c>
      <c r="J802" s="63" t="s">
        <v>721</v>
      </c>
      <c r="K802" s="79" t="s">
        <v>723</v>
      </c>
      <c r="L802" s="63">
        <v>1</v>
      </c>
      <c r="M802" s="63" t="s">
        <v>399</v>
      </c>
      <c r="N802" s="78">
        <v>22</v>
      </c>
      <c r="O802" s="64" t="s">
        <v>442</v>
      </c>
      <c r="P802" s="63" t="s">
        <v>1779</v>
      </c>
      <c r="Q802" s="70"/>
      <c r="R802" s="42" t="s">
        <v>564</v>
      </c>
      <c r="S802" s="42" t="s">
        <v>563</v>
      </c>
      <c r="T802" s="42" t="s">
        <v>562</v>
      </c>
      <c r="U802" s="42" t="s">
        <v>561</v>
      </c>
      <c r="V802" s="42" t="s">
        <v>560</v>
      </c>
      <c r="W802" s="42" t="str">
        <f t="shared" si="25"/>
        <v>図工103</v>
      </c>
    </row>
    <row r="803" spans="1:23" ht="24.95" customHeight="1" x14ac:dyDescent="0.15">
      <c r="A803" s="41" t="str">
        <f t="shared" si="24"/>
        <v>116065</v>
      </c>
      <c r="B803" s="63" t="s">
        <v>568</v>
      </c>
      <c r="C803" s="68" t="s">
        <v>567</v>
      </c>
      <c r="D803" s="59">
        <v>65</v>
      </c>
      <c r="E803" s="59" t="s">
        <v>400</v>
      </c>
      <c r="F803" s="63" t="s">
        <v>420</v>
      </c>
      <c r="G803" s="68" t="s">
        <v>217</v>
      </c>
      <c r="H803" s="68">
        <v>32</v>
      </c>
      <c r="I803" s="63" t="s">
        <v>627</v>
      </c>
      <c r="J803" s="63" t="s">
        <v>721</v>
      </c>
      <c r="K803" s="79" t="s">
        <v>722</v>
      </c>
      <c r="L803" s="63">
        <v>1</v>
      </c>
      <c r="M803" s="63" t="s">
        <v>451</v>
      </c>
      <c r="N803" s="78">
        <v>26</v>
      </c>
      <c r="O803" s="64" t="s">
        <v>442</v>
      </c>
      <c r="P803" s="63" t="s">
        <v>1779</v>
      </c>
      <c r="Q803" s="70"/>
      <c r="R803" s="42" t="s">
        <v>564</v>
      </c>
      <c r="S803" s="42" t="s">
        <v>563</v>
      </c>
      <c r="T803" s="42" t="s">
        <v>562</v>
      </c>
      <c r="U803" s="42" t="s">
        <v>561</v>
      </c>
      <c r="V803" s="42" t="s">
        <v>560</v>
      </c>
      <c r="W803" s="42" t="str">
        <f t="shared" si="25"/>
        <v>図工103</v>
      </c>
    </row>
    <row r="804" spans="1:23" ht="24.95" customHeight="1" x14ac:dyDescent="0.15">
      <c r="A804" s="41" t="str">
        <f t="shared" si="24"/>
        <v>116066</v>
      </c>
      <c r="B804" s="63" t="s">
        <v>568</v>
      </c>
      <c r="C804" s="68" t="s">
        <v>567</v>
      </c>
      <c r="D804" s="59">
        <v>66</v>
      </c>
      <c r="E804" s="59" t="s">
        <v>400</v>
      </c>
      <c r="F804" s="63" t="s">
        <v>420</v>
      </c>
      <c r="G804" s="68" t="s">
        <v>217</v>
      </c>
      <c r="H804" s="68">
        <v>32</v>
      </c>
      <c r="I804" s="63" t="s">
        <v>627</v>
      </c>
      <c r="J804" s="63" t="s">
        <v>721</v>
      </c>
      <c r="K804" s="79" t="s">
        <v>720</v>
      </c>
      <c r="L804" s="63">
        <v>1</v>
      </c>
      <c r="M804" s="63" t="s">
        <v>588</v>
      </c>
      <c r="N804" s="78">
        <v>30</v>
      </c>
      <c r="O804" s="64" t="s">
        <v>442</v>
      </c>
      <c r="P804" s="63" t="s">
        <v>1779</v>
      </c>
      <c r="Q804" s="70"/>
      <c r="R804" s="42" t="s">
        <v>564</v>
      </c>
      <c r="S804" s="42" t="s">
        <v>563</v>
      </c>
      <c r="T804" s="42" t="s">
        <v>562</v>
      </c>
      <c r="U804" s="42" t="s">
        <v>561</v>
      </c>
      <c r="V804" s="42" t="s">
        <v>560</v>
      </c>
      <c r="W804" s="42" t="str">
        <f t="shared" si="25"/>
        <v>図工103</v>
      </c>
    </row>
    <row r="805" spans="1:23" ht="24.95" customHeight="1" x14ac:dyDescent="0.15">
      <c r="A805" s="41" t="str">
        <f t="shared" si="24"/>
        <v>116067</v>
      </c>
      <c r="B805" s="63" t="s">
        <v>568</v>
      </c>
      <c r="C805" s="68" t="s">
        <v>567</v>
      </c>
      <c r="D805" s="59">
        <v>67</v>
      </c>
      <c r="E805" s="59" t="s">
        <v>400</v>
      </c>
      <c r="F805" s="63" t="s">
        <v>420</v>
      </c>
      <c r="G805" s="68" t="s">
        <v>217</v>
      </c>
      <c r="H805" s="68">
        <v>32</v>
      </c>
      <c r="I805" s="63" t="s">
        <v>627</v>
      </c>
      <c r="J805" s="63" t="s">
        <v>717</v>
      </c>
      <c r="K805" s="79" t="s">
        <v>719</v>
      </c>
      <c r="L805" s="63">
        <v>1</v>
      </c>
      <c r="M805" s="63" t="s">
        <v>399</v>
      </c>
      <c r="N805" s="78">
        <v>22</v>
      </c>
      <c r="O805" s="64" t="s">
        <v>442</v>
      </c>
      <c r="P805" s="63" t="s">
        <v>1779</v>
      </c>
      <c r="Q805" s="70"/>
      <c r="R805" s="42" t="s">
        <v>564</v>
      </c>
      <c r="S805" s="42" t="s">
        <v>563</v>
      </c>
      <c r="T805" s="42" t="s">
        <v>562</v>
      </c>
      <c r="U805" s="42" t="s">
        <v>561</v>
      </c>
      <c r="V805" s="42" t="s">
        <v>560</v>
      </c>
      <c r="W805" s="42" t="str">
        <f t="shared" si="25"/>
        <v>図工104</v>
      </c>
    </row>
    <row r="806" spans="1:23" ht="24.95" customHeight="1" x14ac:dyDescent="0.15">
      <c r="A806" s="41" t="str">
        <f t="shared" si="24"/>
        <v>116068</v>
      </c>
      <c r="B806" s="63" t="s">
        <v>568</v>
      </c>
      <c r="C806" s="68" t="s">
        <v>567</v>
      </c>
      <c r="D806" s="59">
        <v>68</v>
      </c>
      <c r="E806" s="59" t="s">
        <v>400</v>
      </c>
      <c r="F806" s="63" t="s">
        <v>420</v>
      </c>
      <c r="G806" s="68" t="s">
        <v>217</v>
      </c>
      <c r="H806" s="68">
        <v>32</v>
      </c>
      <c r="I806" s="63" t="s">
        <v>627</v>
      </c>
      <c r="J806" s="63" t="s">
        <v>717</v>
      </c>
      <c r="K806" s="79" t="s">
        <v>718</v>
      </c>
      <c r="L806" s="63">
        <v>1</v>
      </c>
      <c r="M806" s="63" t="s">
        <v>451</v>
      </c>
      <c r="N806" s="78">
        <v>26</v>
      </c>
      <c r="O806" s="64" t="s">
        <v>442</v>
      </c>
      <c r="P806" s="63" t="s">
        <v>1779</v>
      </c>
      <c r="Q806" s="70"/>
      <c r="R806" s="42" t="s">
        <v>564</v>
      </c>
      <c r="S806" s="42" t="s">
        <v>563</v>
      </c>
      <c r="T806" s="42" t="s">
        <v>562</v>
      </c>
      <c r="U806" s="42" t="s">
        <v>561</v>
      </c>
      <c r="V806" s="42" t="s">
        <v>560</v>
      </c>
      <c r="W806" s="42" t="str">
        <f t="shared" si="25"/>
        <v>図工104</v>
      </c>
    </row>
    <row r="807" spans="1:23" ht="24.95" customHeight="1" x14ac:dyDescent="0.15">
      <c r="A807" s="41" t="str">
        <f t="shared" si="24"/>
        <v>116069</v>
      </c>
      <c r="B807" s="63" t="s">
        <v>568</v>
      </c>
      <c r="C807" s="68" t="s">
        <v>567</v>
      </c>
      <c r="D807" s="59">
        <v>69</v>
      </c>
      <c r="E807" s="59" t="s">
        <v>400</v>
      </c>
      <c r="F807" s="63" t="s">
        <v>420</v>
      </c>
      <c r="G807" s="68" t="s">
        <v>217</v>
      </c>
      <c r="H807" s="68">
        <v>32</v>
      </c>
      <c r="I807" s="63" t="s">
        <v>627</v>
      </c>
      <c r="J807" s="63" t="s">
        <v>717</v>
      </c>
      <c r="K807" s="79" t="s">
        <v>716</v>
      </c>
      <c r="L807" s="63">
        <v>1</v>
      </c>
      <c r="M807" s="63" t="s">
        <v>588</v>
      </c>
      <c r="N807" s="78">
        <v>30</v>
      </c>
      <c r="O807" s="64" t="s">
        <v>442</v>
      </c>
      <c r="P807" s="63" t="s">
        <v>1779</v>
      </c>
      <c r="Q807" s="70"/>
      <c r="R807" s="42" t="s">
        <v>564</v>
      </c>
      <c r="S807" s="42" t="s">
        <v>563</v>
      </c>
      <c r="T807" s="42" t="s">
        <v>562</v>
      </c>
      <c r="U807" s="42" t="s">
        <v>561</v>
      </c>
      <c r="V807" s="42" t="s">
        <v>560</v>
      </c>
      <c r="W807" s="42" t="str">
        <f t="shared" si="25"/>
        <v>図工104</v>
      </c>
    </row>
    <row r="808" spans="1:23" ht="24.95" customHeight="1" x14ac:dyDescent="0.15">
      <c r="A808" s="41" t="str">
        <f t="shared" si="24"/>
        <v>116070</v>
      </c>
      <c r="B808" s="63" t="s">
        <v>568</v>
      </c>
      <c r="C808" s="68" t="s">
        <v>567</v>
      </c>
      <c r="D808" s="59">
        <v>70</v>
      </c>
      <c r="E808" s="59" t="s">
        <v>400</v>
      </c>
      <c r="F808" s="63" t="s">
        <v>420</v>
      </c>
      <c r="G808" s="68" t="s">
        <v>490</v>
      </c>
      <c r="H808" s="68">
        <v>32</v>
      </c>
      <c r="I808" s="63" t="s">
        <v>627</v>
      </c>
      <c r="J808" s="63" t="s">
        <v>559</v>
      </c>
      <c r="K808" s="79" t="s">
        <v>715</v>
      </c>
      <c r="L808" s="63">
        <v>1</v>
      </c>
      <c r="M808" s="63" t="s">
        <v>399</v>
      </c>
      <c r="N808" s="78">
        <v>22</v>
      </c>
      <c r="O808" s="64" t="s">
        <v>442</v>
      </c>
      <c r="P808" s="63" t="s">
        <v>1779</v>
      </c>
      <c r="Q808" s="70"/>
      <c r="R808" s="42" t="s">
        <v>564</v>
      </c>
      <c r="S808" s="42" t="s">
        <v>563</v>
      </c>
      <c r="T808" s="42" t="s">
        <v>562</v>
      </c>
      <c r="U808" s="42" t="s">
        <v>561</v>
      </c>
      <c r="V808" s="42" t="s">
        <v>560</v>
      </c>
      <c r="W808" s="42" t="str">
        <f t="shared" si="25"/>
        <v>図工303</v>
      </c>
    </row>
    <row r="809" spans="1:23" ht="24.95" customHeight="1" x14ac:dyDescent="0.15">
      <c r="A809" s="41" t="str">
        <f t="shared" si="24"/>
        <v>116071</v>
      </c>
      <c r="B809" s="63" t="s">
        <v>568</v>
      </c>
      <c r="C809" s="68" t="s">
        <v>567</v>
      </c>
      <c r="D809" s="59">
        <v>71</v>
      </c>
      <c r="E809" s="59" t="s">
        <v>400</v>
      </c>
      <c r="F809" s="63" t="s">
        <v>420</v>
      </c>
      <c r="G809" s="68" t="s">
        <v>490</v>
      </c>
      <c r="H809" s="68">
        <v>32</v>
      </c>
      <c r="I809" s="63" t="s">
        <v>627</v>
      </c>
      <c r="J809" s="63" t="s">
        <v>559</v>
      </c>
      <c r="K809" s="79" t="s">
        <v>714</v>
      </c>
      <c r="L809" s="63">
        <v>1</v>
      </c>
      <c r="M809" s="63" t="s">
        <v>451</v>
      </c>
      <c r="N809" s="78">
        <v>26</v>
      </c>
      <c r="O809" s="64" t="s">
        <v>442</v>
      </c>
      <c r="P809" s="63" t="s">
        <v>1779</v>
      </c>
      <c r="Q809" s="70"/>
      <c r="R809" s="42" t="s">
        <v>564</v>
      </c>
      <c r="S809" s="42" t="s">
        <v>563</v>
      </c>
      <c r="T809" s="42" t="s">
        <v>562</v>
      </c>
      <c r="U809" s="42" t="s">
        <v>561</v>
      </c>
      <c r="V809" s="42" t="s">
        <v>560</v>
      </c>
      <c r="W809" s="42" t="str">
        <f t="shared" si="25"/>
        <v>図工303</v>
      </c>
    </row>
    <row r="810" spans="1:23" ht="24.95" customHeight="1" x14ac:dyDescent="0.15">
      <c r="A810" s="41" t="str">
        <f t="shared" si="24"/>
        <v>116072</v>
      </c>
      <c r="B810" s="63" t="s">
        <v>568</v>
      </c>
      <c r="C810" s="68" t="s">
        <v>567</v>
      </c>
      <c r="D810" s="59">
        <v>72</v>
      </c>
      <c r="E810" s="59" t="s">
        <v>400</v>
      </c>
      <c r="F810" s="63" t="s">
        <v>420</v>
      </c>
      <c r="G810" s="68" t="s">
        <v>490</v>
      </c>
      <c r="H810" s="68">
        <v>32</v>
      </c>
      <c r="I810" s="63" t="s">
        <v>627</v>
      </c>
      <c r="J810" s="63" t="s">
        <v>559</v>
      </c>
      <c r="K810" s="79" t="s">
        <v>713</v>
      </c>
      <c r="L810" s="63">
        <v>1</v>
      </c>
      <c r="M810" s="63" t="s">
        <v>588</v>
      </c>
      <c r="N810" s="78">
        <v>30</v>
      </c>
      <c r="O810" s="64" t="s">
        <v>442</v>
      </c>
      <c r="P810" s="63" t="s">
        <v>1779</v>
      </c>
      <c r="Q810" s="70"/>
      <c r="R810" s="42" t="s">
        <v>564</v>
      </c>
      <c r="S810" s="42" t="s">
        <v>563</v>
      </c>
      <c r="T810" s="42" t="s">
        <v>562</v>
      </c>
      <c r="U810" s="42" t="s">
        <v>561</v>
      </c>
      <c r="V810" s="42" t="s">
        <v>560</v>
      </c>
      <c r="W810" s="42" t="str">
        <f t="shared" si="25"/>
        <v>図工303</v>
      </c>
    </row>
    <row r="811" spans="1:23" ht="24.95" customHeight="1" x14ac:dyDescent="0.15">
      <c r="A811" s="41" t="str">
        <f t="shared" si="24"/>
        <v>116073</v>
      </c>
      <c r="B811" s="63" t="s">
        <v>568</v>
      </c>
      <c r="C811" s="68" t="s">
        <v>567</v>
      </c>
      <c r="D811" s="59">
        <v>73</v>
      </c>
      <c r="E811" s="59" t="s">
        <v>400</v>
      </c>
      <c r="F811" s="63" t="s">
        <v>420</v>
      </c>
      <c r="G811" s="68" t="s">
        <v>490</v>
      </c>
      <c r="H811" s="68">
        <v>32</v>
      </c>
      <c r="I811" s="63" t="s">
        <v>627</v>
      </c>
      <c r="J811" s="63" t="s">
        <v>545</v>
      </c>
      <c r="K811" s="79" t="s">
        <v>712</v>
      </c>
      <c r="L811" s="63">
        <v>1</v>
      </c>
      <c r="M811" s="63" t="s">
        <v>399</v>
      </c>
      <c r="N811" s="78">
        <v>18</v>
      </c>
      <c r="O811" s="64" t="s">
        <v>442</v>
      </c>
      <c r="P811" s="63" t="s">
        <v>1779</v>
      </c>
      <c r="Q811" s="70"/>
      <c r="R811" s="42" t="s">
        <v>564</v>
      </c>
      <c r="S811" s="42" t="s">
        <v>563</v>
      </c>
      <c r="T811" s="42" t="s">
        <v>562</v>
      </c>
      <c r="U811" s="42" t="s">
        <v>561</v>
      </c>
      <c r="V811" s="42" t="s">
        <v>560</v>
      </c>
      <c r="W811" s="42" t="str">
        <f t="shared" si="25"/>
        <v>図工304</v>
      </c>
    </row>
    <row r="812" spans="1:23" ht="24.95" customHeight="1" x14ac:dyDescent="0.15">
      <c r="A812" s="41" t="str">
        <f t="shared" si="24"/>
        <v>116074</v>
      </c>
      <c r="B812" s="63" t="s">
        <v>568</v>
      </c>
      <c r="C812" s="68" t="s">
        <v>567</v>
      </c>
      <c r="D812" s="59">
        <v>74</v>
      </c>
      <c r="E812" s="59" t="s">
        <v>400</v>
      </c>
      <c r="F812" s="63" t="s">
        <v>420</v>
      </c>
      <c r="G812" s="68" t="s">
        <v>490</v>
      </c>
      <c r="H812" s="68">
        <v>32</v>
      </c>
      <c r="I812" s="63" t="s">
        <v>627</v>
      </c>
      <c r="J812" s="63" t="s">
        <v>545</v>
      </c>
      <c r="K812" s="79" t="s">
        <v>711</v>
      </c>
      <c r="L812" s="63">
        <v>1</v>
      </c>
      <c r="M812" s="63" t="s">
        <v>451</v>
      </c>
      <c r="N812" s="78">
        <v>22</v>
      </c>
      <c r="O812" s="64" t="s">
        <v>442</v>
      </c>
      <c r="P812" s="63" t="s">
        <v>1779</v>
      </c>
      <c r="Q812" s="70"/>
      <c r="R812" s="42" t="s">
        <v>564</v>
      </c>
      <c r="S812" s="42" t="s">
        <v>563</v>
      </c>
      <c r="T812" s="42" t="s">
        <v>562</v>
      </c>
      <c r="U812" s="42" t="s">
        <v>561</v>
      </c>
      <c r="V812" s="42" t="s">
        <v>560</v>
      </c>
      <c r="W812" s="42" t="str">
        <f t="shared" si="25"/>
        <v>図工304</v>
      </c>
    </row>
    <row r="813" spans="1:23" ht="24.95" customHeight="1" x14ac:dyDescent="0.15">
      <c r="A813" s="41" t="str">
        <f t="shared" si="24"/>
        <v>116075</v>
      </c>
      <c r="B813" s="63" t="s">
        <v>568</v>
      </c>
      <c r="C813" s="68" t="s">
        <v>567</v>
      </c>
      <c r="D813" s="59">
        <v>75</v>
      </c>
      <c r="E813" s="59" t="s">
        <v>400</v>
      </c>
      <c r="F813" s="63" t="s">
        <v>420</v>
      </c>
      <c r="G813" s="68" t="s">
        <v>490</v>
      </c>
      <c r="H813" s="68">
        <v>32</v>
      </c>
      <c r="I813" s="63" t="s">
        <v>627</v>
      </c>
      <c r="J813" s="63" t="s">
        <v>545</v>
      </c>
      <c r="K813" s="79" t="s">
        <v>710</v>
      </c>
      <c r="L813" s="63">
        <v>1</v>
      </c>
      <c r="M813" s="63" t="s">
        <v>588</v>
      </c>
      <c r="N813" s="78">
        <v>26</v>
      </c>
      <c r="O813" s="64" t="s">
        <v>442</v>
      </c>
      <c r="P813" s="63" t="s">
        <v>1779</v>
      </c>
      <c r="Q813" s="70"/>
      <c r="R813" s="42" t="s">
        <v>564</v>
      </c>
      <c r="S813" s="42" t="s">
        <v>563</v>
      </c>
      <c r="T813" s="42" t="s">
        <v>562</v>
      </c>
      <c r="U813" s="42" t="s">
        <v>561</v>
      </c>
      <c r="V813" s="42" t="s">
        <v>560</v>
      </c>
      <c r="W813" s="42" t="str">
        <f t="shared" si="25"/>
        <v>図工304</v>
      </c>
    </row>
    <row r="814" spans="1:23" ht="24.95" customHeight="1" x14ac:dyDescent="0.15">
      <c r="A814" s="41" t="str">
        <f t="shared" si="24"/>
        <v>116076</v>
      </c>
      <c r="B814" s="63" t="s">
        <v>568</v>
      </c>
      <c r="C814" s="68" t="s">
        <v>567</v>
      </c>
      <c r="D814" s="59">
        <v>76</v>
      </c>
      <c r="E814" s="59" t="s">
        <v>400</v>
      </c>
      <c r="F814" s="63" t="s">
        <v>420</v>
      </c>
      <c r="G814" s="68" t="s">
        <v>488</v>
      </c>
      <c r="H814" s="68">
        <v>32</v>
      </c>
      <c r="I814" s="63" t="s">
        <v>627</v>
      </c>
      <c r="J814" s="63" t="s">
        <v>557</v>
      </c>
      <c r="K814" s="79" t="s">
        <v>709</v>
      </c>
      <c r="L814" s="63">
        <v>1</v>
      </c>
      <c r="M814" s="63" t="s">
        <v>399</v>
      </c>
      <c r="N814" s="78">
        <v>18</v>
      </c>
      <c r="O814" s="64" t="s">
        <v>442</v>
      </c>
      <c r="P814" s="63" t="s">
        <v>1779</v>
      </c>
      <c r="Q814" s="70"/>
      <c r="R814" s="42" t="s">
        <v>564</v>
      </c>
      <c r="S814" s="42" t="s">
        <v>563</v>
      </c>
      <c r="T814" s="42" t="s">
        <v>562</v>
      </c>
      <c r="U814" s="42" t="s">
        <v>561</v>
      </c>
      <c r="V814" s="42" t="s">
        <v>560</v>
      </c>
      <c r="W814" s="42" t="str">
        <f t="shared" si="25"/>
        <v>図工503</v>
      </c>
    </row>
    <row r="815" spans="1:23" ht="24.95" customHeight="1" x14ac:dyDescent="0.15">
      <c r="A815" s="41" t="str">
        <f t="shared" si="24"/>
        <v>116077</v>
      </c>
      <c r="B815" s="63" t="s">
        <v>568</v>
      </c>
      <c r="C815" s="68" t="s">
        <v>567</v>
      </c>
      <c r="D815" s="59">
        <v>77</v>
      </c>
      <c r="E815" s="59" t="s">
        <v>400</v>
      </c>
      <c r="F815" s="63" t="s">
        <v>420</v>
      </c>
      <c r="G815" s="68" t="s">
        <v>488</v>
      </c>
      <c r="H815" s="68">
        <v>32</v>
      </c>
      <c r="I815" s="63" t="s">
        <v>627</v>
      </c>
      <c r="J815" s="63" t="s">
        <v>557</v>
      </c>
      <c r="K815" s="79" t="s">
        <v>708</v>
      </c>
      <c r="L815" s="63">
        <v>1</v>
      </c>
      <c r="M815" s="63" t="s">
        <v>451</v>
      </c>
      <c r="N815" s="78">
        <v>22</v>
      </c>
      <c r="O815" s="64" t="s">
        <v>442</v>
      </c>
      <c r="P815" s="63" t="s">
        <v>1779</v>
      </c>
      <c r="Q815" s="70"/>
      <c r="R815" s="42" t="s">
        <v>564</v>
      </c>
      <c r="S815" s="42" t="s">
        <v>563</v>
      </c>
      <c r="T815" s="42" t="s">
        <v>562</v>
      </c>
      <c r="U815" s="42" t="s">
        <v>561</v>
      </c>
      <c r="V815" s="42" t="s">
        <v>560</v>
      </c>
      <c r="W815" s="42" t="str">
        <f t="shared" si="25"/>
        <v>図工503</v>
      </c>
    </row>
    <row r="816" spans="1:23" ht="24.95" customHeight="1" x14ac:dyDescent="0.15">
      <c r="A816" s="41" t="str">
        <f t="shared" si="24"/>
        <v>116078</v>
      </c>
      <c r="B816" s="63" t="s">
        <v>568</v>
      </c>
      <c r="C816" s="68" t="s">
        <v>567</v>
      </c>
      <c r="D816" s="59">
        <v>78</v>
      </c>
      <c r="E816" s="59" t="s">
        <v>400</v>
      </c>
      <c r="F816" s="63" t="s">
        <v>420</v>
      </c>
      <c r="G816" s="68" t="s">
        <v>488</v>
      </c>
      <c r="H816" s="68">
        <v>32</v>
      </c>
      <c r="I816" s="63" t="s">
        <v>627</v>
      </c>
      <c r="J816" s="63" t="s">
        <v>557</v>
      </c>
      <c r="K816" s="79" t="s">
        <v>707</v>
      </c>
      <c r="L816" s="63">
        <v>1</v>
      </c>
      <c r="M816" s="63" t="s">
        <v>588</v>
      </c>
      <c r="N816" s="78">
        <v>26</v>
      </c>
      <c r="O816" s="64" t="s">
        <v>442</v>
      </c>
      <c r="P816" s="63" t="s">
        <v>1779</v>
      </c>
      <c r="Q816" s="70"/>
      <c r="R816" s="42" t="s">
        <v>564</v>
      </c>
      <c r="S816" s="42" t="s">
        <v>563</v>
      </c>
      <c r="T816" s="42" t="s">
        <v>562</v>
      </c>
      <c r="U816" s="42" t="s">
        <v>561</v>
      </c>
      <c r="V816" s="42" t="s">
        <v>560</v>
      </c>
      <c r="W816" s="42" t="str">
        <f t="shared" si="25"/>
        <v>図工503</v>
      </c>
    </row>
    <row r="817" spans="1:23" ht="24.95" customHeight="1" x14ac:dyDescent="0.15">
      <c r="A817" s="41" t="str">
        <f t="shared" si="24"/>
        <v>116079</v>
      </c>
      <c r="B817" s="63" t="s">
        <v>568</v>
      </c>
      <c r="C817" s="68" t="s">
        <v>567</v>
      </c>
      <c r="D817" s="59">
        <v>79</v>
      </c>
      <c r="E817" s="59" t="s">
        <v>400</v>
      </c>
      <c r="F817" s="63" t="s">
        <v>420</v>
      </c>
      <c r="G817" s="68" t="s">
        <v>488</v>
      </c>
      <c r="H817" s="68">
        <v>32</v>
      </c>
      <c r="I817" s="63" t="s">
        <v>627</v>
      </c>
      <c r="J817" s="63">
        <v>504</v>
      </c>
      <c r="K817" s="79" t="s">
        <v>706</v>
      </c>
      <c r="L817" s="63">
        <v>1</v>
      </c>
      <c r="M817" s="63" t="s">
        <v>399</v>
      </c>
      <c r="N817" s="78">
        <v>18</v>
      </c>
      <c r="O817" s="64" t="s">
        <v>442</v>
      </c>
      <c r="P817" s="63" t="s">
        <v>1779</v>
      </c>
      <c r="Q817" s="70"/>
      <c r="R817" s="42" t="s">
        <v>564</v>
      </c>
      <c r="S817" s="42" t="s">
        <v>563</v>
      </c>
      <c r="T817" s="42" t="s">
        <v>562</v>
      </c>
      <c r="U817" s="42" t="s">
        <v>561</v>
      </c>
      <c r="V817" s="42" t="s">
        <v>560</v>
      </c>
      <c r="W817" s="42" t="str">
        <f t="shared" si="25"/>
        <v>図工504</v>
      </c>
    </row>
    <row r="818" spans="1:23" ht="24.95" customHeight="1" x14ac:dyDescent="0.15">
      <c r="A818" s="41" t="str">
        <f t="shared" si="24"/>
        <v>116080</v>
      </c>
      <c r="B818" s="63" t="s">
        <v>568</v>
      </c>
      <c r="C818" s="68" t="s">
        <v>567</v>
      </c>
      <c r="D818" s="59">
        <v>80</v>
      </c>
      <c r="E818" s="59" t="s">
        <v>400</v>
      </c>
      <c r="F818" s="63" t="s">
        <v>420</v>
      </c>
      <c r="G818" s="68" t="s">
        <v>488</v>
      </c>
      <c r="H818" s="68">
        <v>32</v>
      </c>
      <c r="I818" s="63" t="s">
        <v>627</v>
      </c>
      <c r="J818" s="63">
        <v>504</v>
      </c>
      <c r="K818" s="79" t="s">
        <v>705</v>
      </c>
      <c r="L818" s="63">
        <v>1</v>
      </c>
      <c r="M818" s="63" t="s">
        <v>451</v>
      </c>
      <c r="N818" s="78">
        <v>22</v>
      </c>
      <c r="O818" s="64" t="s">
        <v>442</v>
      </c>
      <c r="P818" s="63" t="s">
        <v>1779</v>
      </c>
      <c r="Q818" s="70"/>
      <c r="R818" s="42" t="s">
        <v>564</v>
      </c>
      <c r="S818" s="42" t="s">
        <v>563</v>
      </c>
      <c r="T818" s="42" t="s">
        <v>562</v>
      </c>
      <c r="U818" s="42" t="s">
        <v>561</v>
      </c>
      <c r="V818" s="42" t="s">
        <v>560</v>
      </c>
      <c r="W818" s="42" t="str">
        <f t="shared" si="25"/>
        <v>図工504</v>
      </c>
    </row>
    <row r="819" spans="1:23" ht="24.95" customHeight="1" x14ac:dyDescent="0.15">
      <c r="A819" s="41" t="str">
        <f t="shared" si="24"/>
        <v>116081</v>
      </c>
      <c r="B819" s="63" t="s">
        <v>568</v>
      </c>
      <c r="C819" s="68" t="s">
        <v>567</v>
      </c>
      <c r="D819" s="59">
        <v>81</v>
      </c>
      <c r="E819" s="59" t="s">
        <v>400</v>
      </c>
      <c r="F819" s="63" t="s">
        <v>420</v>
      </c>
      <c r="G819" s="68" t="s">
        <v>488</v>
      </c>
      <c r="H819" s="68">
        <v>32</v>
      </c>
      <c r="I819" s="63" t="s">
        <v>627</v>
      </c>
      <c r="J819" s="63">
        <v>504</v>
      </c>
      <c r="K819" s="79" t="s">
        <v>704</v>
      </c>
      <c r="L819" s="63">
        <v>1</v>
      </c>
      <c r="M819" s="63" t="s">
        <v>588</v>
      </c>
      <c r="N819" s="78">
        <v>26</v>
      </c>
      <c r="O819" s="64" t="s">
        <v>442</v>
      </c>
      <c r="P819" s="63" t="s">
        <v>1779</v>
      </c>
      <c r="Q819" s="70"/>
      <c r="R819" s="42" t="s">
        <v>564</v>
      </c>
      <c r="S819" s="42" t="s">
        <v>563</v>
      </c>
      <c r="T819" s="42" t="s">
        <v>562</v>
      </c>
      <c r="U819" s="42" t="s">
        <v>561</v>
      </c>
      <c r="V819" s="42" t="s">
        <v>560</v>
      </c>
      <c r="W819" s="42" t="str">
        <f t="shared" si="25"/>
        <v>図工504</v>
      </c>
    </row>
    <row r="820" spans="1:23" ht="24.95" customHeight="1" x14ac:dyDescent="0.15">
      <c r="A820" s="41" t="str">
        <f t="shared" si="24"/>
        <v>116082</v>
      </c>
      <c r="B820" s="63" t="s">
        <v>568</v>
      </c>
      <c r="C820" s="68" t="s">
        <v>567</v>
      </c>
      <c r="D820" s="59">
        <v>82</v>
      </c>
      <c r="E820" s="59" t="s">
        <v>400</v>
      </c>
      <c r="F820" s="63" t="s">
        <v>420</v>
      </c>
      <c r="G820" s="68" t="s">
        <v>158</v>
      </c>
      <c r="H820" s="68">
        <v>32</v>
      </c>
      <c r="I820" s="63" t="s">
        <v>145</v>
      </c>
      <c r="J820" s="63" t="s">
        <v>702</v>
      </c>
      <c r="K820" s="79" t="s">
        <v>1753</v>
      </c>
      <c r="L820" s="64">
        <v>3</v>
      </c>
      <c r="M820" s="66" t="s">
        <v>482</v>
      </c>
      <c r="N820" s="65">
        <v>22</v>
      </c>
      <c r="O820" s="64" t="s">
        <v>442</v>
      </c>
      <c r="P820" s="63" t="s">
        <v>1779</v>
      </c>
      <c r="Q820" s="70" t="s">
        <v>700</v>
      </c>
      <c r="R820" s="42" t="s">
        <v>564</v>
      </c>
      <c r="S820" s="42" t="s">
        <v>563</v>
      </c>
      <c r="T820" s="42" t="s">
        <v>562</v>
      </c>
      <c r="U820" s="42" t="s">
        <v>561</v>
      </c>
      <c r="V820" s="42" t="s">
        <v>560</v>
      </c>
      <c r="W820" s="42" t="str">
        <f t="shared" si="25"/>
        <v>道徳106</v>
      </c>
    </row>
    <row r="821" spans="1:23" ht="24.95" customHeight="1" x14ac:dyDescent="0.15">
      <c r="A821" s="41" t="str">
        <f t="shared" si="24"/>
        <v>116083</v>
      </c>
      <c r="B821" s="63" t="s">
        <v>568</v>
      </c>
      <c r="C821" s="68" t="s">
        <v>567</v>
      </c>
      <c r="D821" s="59">
        <v>83</v>
      </c>
      <c r="E821" s="59" t="s">
        <v>400</v>
      </c>
      <c r="F821" s="63" t="s">
        <v>420</v>
      </c>
      <c r="G821" s="68" t="s">
        <v>158</v>
      </c>
      <c r="H821" s="68">
        <v>32</v>
      </c>
      <c r="I821" s="63" t="s">
        <v>145</v>
      </c>
      <c r="J821" s="63" t="s">
        <v>702</v>
      </c>
      <c r="K821" s="79" t="s">
        <v>703</v>
      </c>
      <c r="L821" s="64">
        <v>3</v>
      </c>
      <c r="M821" s="66" t="s">
        <v>399</v>
      </c>
      <c r="N821" s="65">
        <v>26</v>
      </c>
      <c r="O821" s="64" t="s">
        <v>442</v>
      </c>
      <c r="P821" s="63" t="s">
        <v>1779</v>
      </c>
      <c r="Q821" s="70" t="s">
        <v>700</v>
      </c>
      <c r="R821" s="42" t="s">
        <v>564</v>
      </c>
      <c r="S821" s="42" t="s">
        <v>563</v>
      </c>
      <c r="T821" s="42" t="s">
        <v>562</v>
      </c>
      <c r="U821" s="42" t="s">
        <v>561</v>
      </c>
      <c r="V821" s="42" t="s">
        <v>560</v>
      </c>
      <c r="W821" s="42" t="str">
        <f t="shared" si="25"/>
        <v>道徳106</v>
      </c>
    </row>
    <row r="822" spans="1:23" ht="24.95" customHeight="1" x14ac:dyDescent="0.15">
      <c r="A822" s="41" t="str">
        <f t="shared" si="24"/>
        <v>116084</v>
      </c>
      <c r="B822" s="63" t="s">
        <v>568</v>
      </c>
      <c r="C822" s="68" t="s">
        <v>567</v>
      </c>
      <c r="D822" s="59">
        <v>84</v>
      </c>
      <c r="E822" s="59" t="s">
        <v>400</v>
      </c>
      <c r="F822" s="63" t="s">
        <v>420</v>
      </c>
      <c r="G822" s="68" t="s">
        <v>158</v>
      </c>
      <c r="H822" s="68">
        <v>32</v>
      </c>
      <c r="I822" s="63" t="s">
        <v>145</v>
      </c>
      <c r="J822" s="63" t="s">
        <v>702</v>
      </c>
      <c r="K822" s="79" t="s">
        <v>701</v>
      </c>
      <c r="L822" s="64">
        <v>3</v>
      </c>
      <c r="M822" s="66" t="s">
        <v>451</v>
      </c>
      <c r="N822" s="65">
        <v>30</v>
      </c>
      <c r="O822" s="64" t="s">
        <v>442</v>
      </c>
      <c r="P822" s="63" t="s">
        <v>1779</v>
      </c>
      <c r="Q822" s="70" t="s">
        <v>700</v>
      </c>
      <c r="R822" s="42" t="s">
        <v>564</v>
      </c>
      <c r="S822" s="42" t="s">
        <v>563</v>
      </c>
      <c r="T822" s="42" t="s">
        <v>562</v>
      </c>
      <c r="U822" s="42" t="s">
        <v>561</v>
      </c>
      <c r="V822" s="42" t="s">
        <v>560</v>
      </c>
      <c r="W822" s="42" t="str">
        <f t="shared" si="25"/>
        <v>道徳106</v>
      </c>
    </row>
    <row r="823" spans="1:23" ht="24.95" customHeight="1" x14ac:dyDescent="0.15">
      <c r="A823" s="41" t="str">
        <f t="shared" si="24"/>
        <v>116085</v>
      </c>
      <c r="B823" s="63" t="s">
        <v>568</v>
      </c>
      <c r="C823" s="68" t="s">
        <v>567</v>
      </c>
      <c r="D823" s="59">
        <v>85</v>
      </c>
      <c r="E823" s="59" t="s">
        <v>400</v>
      </c>
      <c r="F823" s="63" t="s">
        <v>420</v>
      </c>
      <c r="G823" s="68" t="s">
        <v>158</v>
      </c>
      <c r="H823" s="68">
        <v>32</v>
      </c>
      <c r="I823" s="63" t="s">
        <v>145</v>
      </c>
      <c r="J823" s="63" t="s">
        <v>698</v>
      </c>
      <c r="K823" s="79" t="s">
        <v>1754</v>
      </c>
      <c r="L823" s="64">
        <v>1</v>
      </c>
      <c r="M823" s="66" t="s">
        <v>482</v>
      </c>
      <c r="N823" s="65">
        <v>22</v>
      </c>
      <c r="O823" s="64" t="s">
        <v>442</v>
      </c>
      <c r="P823" s="63" t="s">
        <v>1779</v>
      </c>
      <c r="Q823" s="70" t="s">
        <v>1813</v>
      </c>
      <c r="R823" s="42" t="s">
        <v>564</v>
      </c>
      <c r="S823" s="42" t="s">
        <v>563</v>
      </c>
      <c r="T823" s="42" t="s">
        <v>562</v>
      </c>
      <c r="U823" s="42" t="s">
        <v>561</v>
      </c>
      <c r="V823" s="42" t="s">
        <v>560</v>
      </c>
      <c r="W823" s="42" t="str">
        <f t="shared" si="25"/>
        <v>道徳107</v>
      </c>
    </row>
    <row r="824" spans="1:23" ht="24.95" customHeight="1" x14ac:dyDescent="0.15">
      <c r="A824" s="41" t="str">
        <f t="shared" si="24"/>
        <v>116086</v>
      </c>
      <c r="B824" s="63" t="s">
        <v>568</v>
      </c>
      <c r="C824" s="68" t="s">
        <v>567</v>
      </c>
      <c r="D824" s="59">
        <v>86</v>
      </c>
      <c r="E824" s="59" t="s">
        <v>400</v>
      </c>
      <c r="F824" s="63" t="s">
        <v>420</v>
      </c>
      <c r="G824" s="68" t="s">
        <v>158</v>
      </c>
      <c r="H824" s="68">
        <v>32</v>
      </c>
      <c r="I824" s="63" t="s">
        <v>145</v>
      </c>
      <c r="J824" s="63" t="s">
        <v>698</v>
      </c>
      <c r="K824" s="79" t="s">
        <v>699</v>
      </c>
      <c r="L824" s="64">
        <v>1</v>
      </c>
      <c r="M824" s="66" t="s">
        <v>399</v>
      </c>
      <c r="N824" s="65">
        <v>26</v>
      </c>
      <c r="O824" s="64" t="s">
        <v>442</v>
      </c>
      <c r="P824" s="63" t="s">
        <v>1779</v>
      </c>
      <c r="Q824" s="70" t="s">
        <v>1813</v>
      </c>
      <c r="R824" s="42" t="s">
        <v>564</v>
      </c>
      <c r="S824" s="42" t="s">
        <v>563</v>
      </c>
      <c r="T824" s="42" t="s">
        <v>562</v>
      </c>
      <c r="U824" s="42" t="s">
        <v>561</v>
      </c>
      <c r="V824" s="42" t="s">
        <v>560</v>
      </c>
      <c r="W824" s="42" t="str">
        <f t="shared" si="25"/>
        <v>道徳107</v>
      </c>
    </row>
    <row r="825" spans="1:23" ht="24.95" customHeight="1" x14ac:dyDescent="0.15">
      <c r="A825" s="41" t="str">
        <f t="shared" si="24"/>
        <v>116087</v>
      </c>
      <c r="B825" s="63" t="s">
        <v>568</v>
      </c>
      <c r="C825" s="68" t="s">
        <v>567</v>
      </c>
      <c r="D825" s="59">
        <v>87</v>
      </c>
      <c r="E825" s="59" t="s">
        <v>400</v>
      </c>
      <c r="F825" s="63" t="s">
        <v>420</v>
      </c>
      <c r="G825" s="68" t="s">
        <v>158</v>
      </c>
      <c r="H825" s="68">
        <v>32</v>
      </c>
      <c r="I825" s="63" t="s">
        <v>145</v>
      </c>
      <c r="J825" s="63" t="s">
        <v>698</v>
      </c>
      <c r="K825" s="79" t="s">
        <v>697</v>
      </c>
      <c r="L825" s="64">
        <v>1</v>
      </c>
      <c r="M825" s="66" t="s">
        <v>451</v>
      </c>
      <c r="N825" s="65">
        <v>30</v>
      </c>
      <c r="O825" s="64" t="s">
        <v>442</v>
      </c>
      <c r="P825" s="63" t="s">
        <v>1779</v>
      </c>
      <c r="Q825" s="70" t="s">
        <v>1813</v>
      </c>
      <c r="R825" s="42" t="s">
        <v>564</v>
      </c>
      <c r="S825" s="42" t="s">
        <v>563</v>
      </c>
      <c r="T825" s="42" t="s">
        <v>562</v>
      </c>
      <c r="U825" s="42" t="s">
        <v>561</v>
      </c>
      <c r="V825" s="42" t="s">
        <v>560</v>
      </c>
      <c r="W825" s="42" t="str">
        <f t="shared" si="25"/>
        <v>道徳107</v>
      </c>
    </row>
    <row r="826" spans="1:23" ht="24.95" customHeight="1" x14ac:dyDescent="0.15">
      <c r="A826" s="41" t="str">
        <f t="shared" si="24"/>
        <v>116088</v>
      </c>
      <c r="B826" s="63" t="s">
        <v>568</v>
      </c>
      <c r="C826" s="68" t="s">
        <v>567</v>
      </c>
      <c r="D826" s="59">
        <v>88</v>
      </c>
      <c r="E826" s="59" t="s">
        <v>400</v>
      </c>
      <c r="F826" s="63" t="s">
        <v>420</v>
      </c>
      <c r="G826" s="68" t="s">
        <v>155</v>
      </c>
      <c r="H826" s="68">
        <v>32</v>
      </c>
      <c r="I826" s="63" t="s">
        <v>145</v>
      </c>
      <c r="J826" s="63" t="s">
        <v>695</v>
      </c>
      <c r="K826" s="79" t="s">
        <v>1755</v>
      </c>
      <c r="L826" s="64">
        <v>3</v>
      </c>
      <c r="M826" s="66" t="s">
        <v>482</v>
      </c>
      <c r="N826" s="65">
        <v>22</v>
      </c>
      <c r="O826" s="64" t="s">
        <v>442</v>
      </c>
      <c r="P826" s="63" t="s">
        <v>1779</v>
      </c>
      <c r="Q826" s="70" t="s">
        <v>694</v>
      </c>
      <c r="R826" s="42" t="s">
        <v>564</v>
      </c>
      <c r="S826" s="42" t="s">
        <v>563</v>
      </c>
      <c r="T826" s="42" t="s">
        <v>562</v>
      </c>
      <c r="U826" s="42" t="s">
        <v>561</v>
      </c>
      <c r="V826" s="42" t="s">
        <v>560</v>
      </c>
      <c r="W826" s="42" t="str">
        <f t="shared" si="25"/>
        <v>道徳206</v>
      </c>
    </row>
    <row r="827" spans="1:23" ht="24.95" customHeight="1" x14ac:dyDescent="0.15">
      <c r="A827" s="41" t="str">
        <f t="shared" si="24"/>
        <v>116089</v>
      </c>
      <c r="B827" s="63" t="s">
        <v>568</v>
      </c>
      <c r="C827" s="68" t="s">
        <v>567</v>
      </c>
      <c r="D827" s="59">
        <v>89</v>
      </c>
      <c r="E827" s="59" t="s">
        <v>400</v>
      </c>
      <c r="F827" s="63" t="s">
        <v>420</v>
      </c>
      <c r="G827" s="68" t="s">
        <v>155</v>
      </c>
      <c r="H827" s="68">
        <v>32</v>
      </c>
      <c r="I827" s="63" t="s">
        <v>145</v>
      </c>
      <c r="J827" s="63" t="s">
        <v>695</v>
      </c>
      <c r="K827" s="79" t="s">
        <v>696</v>
      </c>
      <c r="L827" s="64">
        <v>3</v>
      </c>
      <c r="M827" s="66" t="s">
        <v>399</v>
      </c>
      <c r="N827" s="65">
        <v>26</v>
      </c>
      <c r="O827" s="64" t="s">
        <v>442</v>
      </c>
      <c r="P827" s="63" t="s">
        <v>1779</v>
      </c>
      <c r="Q827" s="70" t="s">
        <v>694</v>
      </c>
      <c r="R827" s="42" t="s">
        <v>564</v>
      </c>
      <c r="S827" s="42" t="s">
        <v>563</v>
      </c>
      <c r="T827" s="42" t="s">
        <v>562</v>
      </c>
      <c r="U827" s="42" t="s">
        <v>561</v>
      </c>
      <c r="V827" s="42" t="s">
        <v>560</v>
      </c>
      <c r="W827" s="42" t="str">
        <f t="shared" si="25"/>
        <v>道徳206</v>
      </c>
    </row>
    <row r="828" spans="1:23" ht="24.95" customHeight="1" x14ac:dyDescent="0.15">
      <c r="A828" s="41" t="str">
        <f t="shared" si="24"/>
        <v>116090</v>
      </c>
      <c r="B828" s="63" t="s">
        <v>568</v>
      </c>
      <c r="C828" s="68" t="s">
        <v>567</v>
      </c>
      <c r="D828" s="59">
        <v>90</v>
      </c>
      <c r="E828" s="59" t="s">
        <v>400</v>
      </c>
      <c r="F828" s="63" t="s">
        <v>420</v>
      </c>
      <c r="G828" s="68" t="s">
        <v>155</v>
      </c>
      <c r="H828" s="68">
        <v>32</v>
      </c>
      <c r="I828" s="63" t="s">
        <v>145</v>
      </c>
      <c r="J828" s="63" t="s">
        <v>695</v>
      </c>
      <c r="K828" s="79" t="s">
        <v>1756</v>
      </c>
      <c r="L828" s="64">
        <v>3</v>
      </c>
      <c r="M828" s="66" t="s">
        <v>451</v>
      </c>
      <c r="N828" s="65">
        <v>30</v>
      </c>
      <c r="O828" s="64" t="s">
        <v>442</v>
      </c>
      <c r="P828" s="63" t="s">
        <v>1779</v>
      </c>
      <c r="Q828" s="70" t="s">
        <v>694</v>
      </c>
      <c r="R828" s="42" t="s">
        <v>564</v>
      </c>
      <c r="S828" s="42" t="s">
        <v>563</v>
      </c>
      <c r="T828" s="42" t="s">
        <v>562</v>
      </c>
      <c r="U828" s="42" t="s">
        <v>561</v>
      </c>
      <c r="V828" s="42" t="s">
        <v>560</v>
      </c>
      <c r="W828" s="42" t="str">
        <f t="shared" si="25"/>
        <v>道徳206</v>
      </c>
    </row>
    <row r="829" spans="1:23" ht="24.95" customHeight="1" x14ac:dyDescent="0.15">
      <c r="A829" s="41" t="str">
        <f t="shared" si="24"/>
        <v>116091</v>
      </c>
      <c r="B829" s="63" t="s">
        <v>568</v>
      </c>
      <c r="C829" s="68" t="s">
        <v>567</v>
      </c>
      <c r="D829" s="59">
        <v>91</v>
      </c>
      <c r="E829" s="59" t="s">
        <v>400</v>
      </c>
      <c r="F829" s="63" t="s">
        <v>420</v>
      </c>
      <c r="G829" s="68" t="s">
        <v>155</v>
      </c>
      <c r="H829" s="68">
        <v>32</v>
      </c>
      <c r="I829" s="63" t="s">
        <v>145</v>
      </c>
      <c r="J829" s="63" t="s">
        <v>553</v>
      </c>
      <c r="K829" s="79" t="s">
        <v>1757</v>
      </c>
      <c r="L829" s="64">
        <v>1</v>
      </c>
      <c r="M829" s="66" t="s">
        <v>482</v>
      </c>
      <c r="N829" s="65">
        <v>22</v>
      </c>
      <c r="O829" s="64" t="s">
        <v>442</v>
      </c>
      <c r="P829" s="63" t="s">
        <v>1779</v>
      </c>
      <c r="Q829" s="70" t="s">
        <v>691</v>
      </c>
      <c r="R829" s="42" t="s">
        <v>564</v>
      </c>
      <c r="S829" s="42" t="s">
        <v>563</v>
      </c>
      <c r="T829" s="42" t="s">
        <v>562</v>
      </c>
      <c r="U829" s="42" t="s">
        <v>561</v>
      </c>
      <c r="V829" s="42" t="s">
        <v>560</v>
      </c>
      <c r="W829" s="42" t="str">
        <f t="shared" si="25"/>
        <v>道徳207</v>
      </c>
    </row>
    <row r="830" spans="1:23" ht="24.95" customHeight="1" x14ac:dyDescent="0.15">
      <c r="A830" s="41" t="str">
        <f t="shared" si="24"/>
        <v>116092</v>
      </c>
      <c r="B830" s="63" t="s">
        <v>568</v>
      </c>
      <c r="C830" s="68" t="s">
        <v>567</v>
      </c>
      <c r="D830" s="59">
        <v>92</v>
      </c>
      <c r="E830" s="59" t="s">
        <v>400</v>
      </c>
      <c r="F830" s="63" t="s">
        <v>420</v>
      </c>
      <c r="G830" s="68" t="s">
        <v>155</v>
      </c>
      <c r="H830" s="68">
        <v>32</v>
      </c>
      <c r="I830" s="63" t="s">
        <v>145</v>
      </c>
      <c r="J830" s="63" t="s">
        <v>553</v>
      </c>
      <c r="K830" s="79" t="s">
        <v>693</v>
      </c>
      <c r="L830" s="64">
        <v>1</v>
      </c>
      <c r="M830" s="66" t="s">
        <v>399</v>
      </c>
      <c r="N830" s="65">
        <v>26</v>
      </c>
      <c r="O830" s="64" t="s">
        <v>442</v>
      </c>
      <c r="P830" s="63" t="s">
        <v>1779</v>
      </c>
      <c r="Q830" s="70" t="s">
        <v>691</v>
      </c>
      <c r="R830" s="42" t="s">
        <v>564</v>
      </c>
      <c r="S830" s="42" t="s">
        <v>563</v>
      </c>
      <c r="T830" s="42" t="s">
        <v>562</v>
      </c>
      <c r="U830" s="42" t="s">
        <v>561</v>
      </c>
      <c r="V830" s="42" t="s">
        <v>560</v>
      </c>
      <c r="W830" s="42" t="str">
        <f t="shared" si="25"/>
        <v>道徳207</v>
      </c>
    </row>
    <row r="831" spans="1:23" ht="24.95" customHeight="1" x14ac:dyDescent="0.15">
      <c r="A831" s="41" t="str">
        <f t="shared" ref="A831:A894" si="26">CONCATENATE(TEXT(C831,"000"),(TEXT(D831,"000")))</f>
        <v>116093</v>
      </c>
      <c r="B831" s="63" t="s">
        <v>568</v>
      </c>
      <c r="C831" s="68" t="s">
        <v>567</v>
      </c>
      <c r="D831" s="59">
        <v>93</v>
      </c>
      <c r="E831" s="59" t="s">
        <v>400</v>
      </c>
      <c r="F831" s="63" t="s">
        <v>420</v>
      </c>
      <c r="G831" s="68" t="s">
        <v>155</v>
      </c>
      <c r="H831" s="68">
        <v>32</v>
      </c>
      <c r="I831" s="63" t="s">
        <v>145</v>
      </c>
      <c r="J831" s="63" t="s">
        <v>553</v>
      </c>
      <c r="K831" s="79" t="s">
        <v>692</v>
      </c>
      <c r="L831" s="64">
        <v>1</v>
      </c>
      <c r="M831" s="66" t="s">
        <v>451</v>
      </c>
      <c r="N831" s="65">
        <v>30</v>
      </c>
      <c r="O831" s="64" t="s">
        <v>442</v>
      </c>
      <c r="P831" s="63" t="s">
        <v>1779</v>
      </c>
      <c r="Q831" s="70" t="s">
        <v>691</v>
      </c>
      <c r="R831" s="42" t="s">
        <v>564</v>
      </c>
      <c r="S831" s="42" t="s">
        <v>563</v>
      </c>
      <c r="T831" s="42" t="s">
        <v>562</v>
      </c>
      <c r="U831" s="42" t="s">
        <v>561</v>
      </c>
      <c r="V831" s="42" t="s">
        <v>560</v>
      </c>
      <c r="W831" s="42" t="str">
        <f t="shared" ref="W831:W894" si="27">CONCATENATE(I831,J831)</f>
        <v>道徳207</v>
      </c>
    </row>
    <row r="832" spans="1:23" ht="24.95" customHeight="1" x14ac:dyDescent="0.15">
      <c r="A832" s="41" t="str">
        <f t="shared" si="26"/>
        <v>116094</v>
      </c>
      <c r="B832" s="63" t="s">
        <v>568</v>
      </c>
      <c r="C832" s="68" t="s">
        <v>567</v>
      </c>
      <c r="D832" s="59">
        <v>94</v>
      </c>
      <c r="E832" s="59" t="s">
        <v>400</v>
      </c>
      <c r="F832" s="63" t="s">
        <v>420</v>
      </c>
      <c r="G832" s="68" t="s">
        <v>152</v>
      </c>
      <c r="H832" s="68">
        <v>32</v>
      </c>
      <c r="I832" s="63" t="s">
        <v>145</v>
      </c>
      <c r="J832" s="63" t="s">
        <v>688</v>
      </c>
      <c r="K832" s="79" t="s">
        <v>690</v>
      </c>
      <c r="L832" s="64">
        <v>3</v>
      </c>
      <c r="M832" s="66" t="s">
        <v>482</v>
      </c>
      <c r="N832" s="65">
        <v>22</v>
      </c>
      <c r="O832" s="64" t="s">
        <v>442</v>
      </c>
      <c r="P832" s="63" t="s">
        <v>1779</v>
      </c>
      <c r="Q832" s="70" t="s">
        <v>687</v>
      </c>
      <c r="R832" s="42" t="s">
        <v>564</v>
      </c>
      <c r="S832" s="42" t="s">
        <v>563</v>
      </c>
      <c r="T832" s="42" t="s">
        <v>562</v>
      </c>
      <c r="U832" s="42" t="s">
        <v>561</v>
      </c>
      <c r="V832" s="42" t="s">
        <v>560</v>
      </c>
      <c r="W832" s="42" t="str">
        <f t="shared" si="27"/>
        <v>道徳306</v>
      </c>
    </row>
    <row r="833" spans="1:23" ht="24.95" customHeight="1" x14ac:dyDescent="0.15">
      <c r="A833" s="41" t="str">
        <f t="shared" si="26"/>
        <v>116095</v>
      </c>
      <c r="B833" s="63" t="s">
        <v>568</v>
      </c>
      <c r="C833" s="68" t="s">
        <v>567</v>
      </c>
      <c r="D833" s="59">
        <v>95</v>
      </c>
      <c r="E833" s="59" t="s">
        <v>400</v>
      </c>
      <c r="F833" s="63" t="s">
        <v>420</v>
      </c>
      <c r="G833" s="68" t="s">
        <v>152</v>
      </c>
      <c r="H833" s="68">
        <v>32</v>
      </c>
      <c r="I833" s="63" t="s">
        <v>145</v>
      </c>
      <c r="J833" s="63" t="s">
        <v>688</v>
      </c>
      <c r="K833" s="79" t="s">
        <v>689</v>
      </c>
      <c r="L833" s="64">
        <v>3</v>
      </c>
      <c r="M833" s="66" t="s">
        <v>399</v>
      </c>
      <c r="N833" s="65">
        <v>26</v>
      </c>
      <c r="O833" s="64" t="s">
        <v>442</v>
      </c>
      <c r="P833" s="63" t="s">
        <v>1779</v>
      </c>
      <c r="Q833" s="70" t="s">
        <v>687</v>
      </c>
      <c r="R833" s="42" t="s">
        <v>564</v>
      </c>
      <c r="S833" s="42" t="s">
        <v>563</v>
      </c>
      <c r="T833" s="42" t="s">
        <v>562</v>
      </c>
      <c r="U833" s="42" t="s">
        <v>561</v>
      </c>
      <c r="V833" s="42" t="s">
        <v>560</v>
      </c>
      <c r="W833" s="42" t="str">
        <f t="shared" si="27"/>
        <v>道徳306</v>
      </c>
    </row>
    <row r="834" spans="1:23" ht="24.95" customHeight="1" x14ac:dyDescent="0.15">
      <c r="A834" s="41" t="str">
        <f t="shared" si="26"/>
        <v>116096</v>
      </c>
      <c r="B834" s="63" t="s">
        <v>568</v>
      </c>
      <c r="C834" s="68" t="s">
        <v>567</v>
      </c>
      <c r="D834" s="59">
        <v>96</v>
      </c>
      <c r="E834" s="59" t="s">
        <v>400</v>
      </c>
      <c r="F834" s="63" t="s">
        <v>420</v>
      </c>
      <c r="G834" s="68" t="s">
        <v>152</v>
      </c>
      <c r="H834" s="68">
        <v>32</v>
      </c>
      <c r="I834" s="63" t="s">
        <v>145</v>
      </c>
      <c r="J834" s="63" t="s">
        <v>688</v>
      </c>
      <c r="K834" s="79" t="s">
        <v>1758</v>
      </c>
      <c r="L834" s="64">
        <v>3</v>
      </c>
      <c r="M834" s="66" t="s">
        <v>451</v>
      </c>
      <c r="N834" s="65">
        <v>30</v>
      </c>
      <c r="O834" s="64" t="s">
        <v>442</v>
      </c>
      <c r="P834" s="63" t="s">
        <v>1779</v>
      </c>
      <c r="Q834" s="70" t="s">
        <v>687</v>
      </c>
      <c r="R834" s="42" t="s">
        <v>564</v>
      </c>
      <c r="S834" s="42" t="s">
        <v>563</v>
      </c>
      <c r="T834" s="42" t="s">
        <v>562</v>
      </c>
      <c r="U834" s="42" t="s">
        <v>561</v>
      </c>
      <c r="V834" s="42" t="s">
        <v>560</v>
      </c>
      <c r="W834" s="42" t="str">
        <f t="shared" si="27"/>
        <v>道徳306</v>
      </c>
    </row>
    <row r="835" spans="1:23" ht="24.95" customHeight="1" x14ac:dyDescent="0.15">
      <c r="A835" s="41" t="str">
        <f t="shared" si="26"/>
        <v>116097</v>
      </c>
      <c r="B835" s="63" t="s">
        <v>568</v>
      </c>
      <c r="C835" s="68" t="s">
        <v>567</v>
      </c>
      <c r="D835" s="59">
        <v>97</v>
      </c>
      <c r="E835" s="59" t="s">
        <v>400</v>
      </c>
      <c r="F835" s="63" t="s">
        <v>420</v>
      </c>
      <c r="G835" s="68" t="s">
        <v>152</v>
      </c>
      <c r="H835" s="68">
        <v>32</v>
      </c>
      <c r="I835" s="63" t="s">
        <v>145</v>
      </c>
      <c r="J835" s="63" t="s">
        <v>685</v>
      </c>
      <c r="K835" s="79" t="s">
        <v>1759</v>
      </c>
      <c r="L835" s="64">
        <v>1</v>
      </c>
      <c r="M835" s="66" t="s">
        <v>482</v>
      </c>
      <c r="N835" s="65">
        <v>22</v>
      </c>
      <c r="O835" s="64" t="s">
        <v>442</v>
      </c>
      <c r="P835" s="63" t="s">
        <v>1779</v>
      </c>
      <c r="Q835" s="70" t="s">
        <v>683</v>
      </c>
      <c r="R835" s="42" t="s">
        <v>564</v>
      </c>
      <c r="S835" s="42" t="s">
        <v>563</v>
      </c>
      <c r="T835" s="42" t="s">
        <v>562</v>
      </c>
      <c r="U835" s="42" t="s">
        <v>561</v>
      </c>
      <c r="V835" s="42" t="s">
        <v>560</v>
      </c>
      <c r="W835" s="42" t="str">
        <f t="shared" si="27"/>
        <v>道徳307</v>
      </c>
    </row>
    <row r="836" spans="1:23" ht="24.95" customHeight="1" x14ac:dyDescent="0.15">
      <c r="A836" s="41" t="str">
        <f t="shared" si="26"/>
        <v>116098</v>
      </c>
      <c r="B836" s="63" t="s">
        <v>568</v>
      </c>
      <c r="C836" s="68" t="s">
        <v>567</v>
      </c>
      <c r="D836" s="59">
        <v>98</v>
      </c>
      <c r="E836" s="59" t="s">
        <v>400</v>
      </c>
      <c r="F836" s="63" t="s">
        <v>420</v>
      </c>
      <c r="G836" s="68" t="s">
        <v>152</v>
      </c>
      <c r="H836" s="68">
        <v>32</v>
      </c>
      <c r="I836" s="63" t="s">
        <v>145</v>
      </c>
      <c r="J836" s="63" t="s">
        <v>685</v>
      </c>
      <c r="K836" s="79" t="s">
        <v>686</v>
      </c>
      <c r="L836" s="64">
        <v>1</v>
      </c>
      <c r="M836" s="66" t="s">
        <v>399</v>
      </c>
      <c r="N836" s="65">
        <v>26</v>
      </c>
      <c r="O836" s="64" t="s">
        <v>442</v>
      </c>
      <c r="P836" s="63" t="s">
        <v>1779</v>
      </c>
      <c r="Q836" s="70" t="s">
        <v>683</v>
      </c>
      <c r="R836" s="42" t="s">
        <v>564</v>
      </c>
      <c r="S836" s="42" t="s">
        <v>563</v>
      </c>
      <c r="T836" s="42" t="s">
        <v>562</v>
      </c>
      <c r="U836" s="42" t="s">
        <v>561</v>
      </c>
      <c r="V836" s="42" t="s">
        <v>560</v>
      </c>
      <c r="W836" s="42" t="str">
        <f t="shared" si="27"/>
        <v>道徳307</v>
      </c>
    </row>
    <row r="837" spans="1:23" ht="24.95" customHeight="1" x14ac:dyDescent="0.15">
      <c r="A837" s="41" t="str">
        <f t="shared" si="26"/>
        <v>116099</v>
      </c>
      <c r="B837" s="63" t="s">
        <v>568</v>
      </c>
      <c r="C837" s="68" t="s">
        <v>567</v>
      </c>
      <c r="D837" s="59">
        <v>99</v>
      </c>
      <c r="E837" s="59" t="s">
        <v>400</v>
      </c>
      <c r="F837" s="63" t="s">
        <v>420</v>
      </c>
      <c r="G837" s="68" t="s">
        <v>152</v>
      </c>
      <c r="H837" s="68">
        <v>32</v>
      </c>
      <c r="I837" s="63" t="s">
        <v>145</v>
      </c>
      <c r="J837" s="63" t="s">
        <v>685</v>
      </c>
      <c r="K837" s="79" t="s">
        <v>684</v>
      </c>
      <c r="L837" s="64">
        <v>1</v>
      </c>
      <c r="M837" s="66" t="s">
        <v>451</v>
      </c>
      <c r="N837" s="65">
        <v>30</v>
      </c>
      <c r="O837" s="64" t="s">
        <v>442</v>
      </c>
      <c r="P837" s="63" t="s">
        <v>1779</v>
      </c>
      <c r="Q837" s="70" t="s">
        <v>683</v>
      </c>
      <c r="R837" s="42" t="s">
        <v>564</v>
      </c>
      <c r="S837" s="42" t="s">
        <v>563</v>
      </c>
      <c r="T837" s="42" t="s">
        <v>562</v>
      </c>
      <c r="U837" s="42" t="s">
        <v>561</v>
      </c>
      <c r="V837" s="42" t="s">
        <v>560</v>
      </c>
      <c r="W837" s="42" t="str">
        <f t="shared" si="27"/>
        <v>道徳307</v>
      </c>
    </row>
    <row r="838" spans="1:23" ht="24.95" customHeight="1" x14ac:dyDescent="0.15">
      <c r="A838" s="41" t="str">
        <f t="shared" si="26"/>
        <v>116100</v>
      </c>
      <c r="B838" s="63" t="s">
        <v>568</v>
      </c>
      <c r="C838" s="68" t="s">
        <v>567</v>
      </c>
      <c r="D838" s="59">
        <v>100</v>
      </c>
      <c r="E838" s="59" t="s">
        <v>400</v>
      </c>
      <c r="F838" s="63" t="s">
        <v>420</v>
      </c>
      <c r="G838" s="68" t="s">
        <v>149</v>
      </c>
      <c r="H838" s="68">
        <v>32</v>
      </c>
      <c r="I838" s="63" t="s">
        <v>145</v>
      </c>
      <c r="J838" s="63" t="s">
        <v>680</v>
      </c>
      <c r="K838" s="79" t="s">
        <v>682</v>
      </c>
      <c r="L838" s="64">
        <v>3</v>
      </c>
      <c r="M838" s="66" t="s">
        <v>482</v>
      </c>
      <c r="N838" s="65">
        <v>18</v>
      </c>
      <c r="O838" s="64" t="s">
        <v>442</v>
      </c>
      <c r="P838" s="63" t="s">
        <v>1779</v>
      </c>
      <c r="Q838" s="70" t="s">
        <v>679</v>
      </c>
      <c r="R838" s="42" t="s">
        <v>564</v>
      </c>
      <c r="S838" s="42" t="s">
        <v>563</v>
      </c>
      <c r="T838" s="42" t="s">
        <v>562</v>
      </c>
      <c r="U838" s="42" t="s">
        <v>561</v>
      </c>
      <c r="V838" s="42" t="s">
        <v>560</v>
      </c>
      <c r="W838" s="42" t="str">
        <f t="shared" si="27"/>
        <v>道徳406</v>
      </c>
    </row>
    <row r="839" spans="1:23" ht="24.95" customHeight="1" x14ac:dyDescent="0.15">
      <c r="A839" s="41" t="str">
        <f t="shared" si="26"/>
        <v>116101</v>
      </c>
      <c r="B839" s="63" t="s">
        <v>568</v>
      </c>
      <c r="C839" s="68" t="s">
        <v>567</v>
      </c>
      <c r="D839" s="59">
        <v>101</v>
      </c>
      <c r="E839" s="59" t="s">
        <v>400</v>
      </c>
      <c r="F839" s="63" t="s">
        <v>420</v>
      </c>
      <c r="G839" s="68" t="s">
        <v>149</v>
      </c>
      <c r="H839" s="68">
        <v>32</v>
      </c>
      <c r="I839" s="63" t="s">
        <v>145</v>
      </c>
      <c r="J839" s="63" t="s">
        <v>680</v>
      </c>
      <c r="K839" s="79" t="s">
        <v>681</v>
      </c>
      <c r="L839" s="64">
        <v>3</v>
      </c>
      <c r="M839" s="66" t="s">
        <v>399</v>
      </c>
      <c r="N839" s="65">
        <v>22</v>
      </c>
      <c r="O839" s="64" t="s">
        <v>442</v>
      </c>
      <c r="P839" s="63" t="s">
        <v>1779</v>
      </c>
      <c r="Q839" s="70" t="s">
        <v>679</v>
      </c>
      <c r="R839" s="42" t="s">
        <v>564</v>
      </c>
      <c r="S839" s="42" t="s">
        <v>563</v>
      </c>
      <c r="T839" s="42" t="s">
        <v>562</v>
      </c>
      <c r="U839" s="42" t="s">
        <v>561</v>
      </c>
      <c r="V839" s="42" t="s">
        <v>560</v>
      </c>
      <c r="W839" s="42" t="str">
        <f t="shared" si="27"/>
        <v>道徳406</v>
      </c>
    </row>
    <row r="840" spans="1:23" ht="24.95" customHeight="1" x14ac:dyDescent="0.15">
      <c r="A840" s="41" t="str">
        <f t="shared" si="26"/>
        <v>116102</v>
      </c>
      <c r="B840" s="63" t="s">
        <v>568</v>
      </c>
      <c r="C840" s="68" t="s">
        <v>567</v>
      </c>
      <c r="D840" s="59">
        <v>102</v>
      </c>
      <c r="E840" s="59" t="s">
        <v>400</v>
      </c>
      <c r="F840" s="63" t="s">
        <v>420</v>
      </c>
      <c r="G840" s="68" t="s">
        <v>149</v>
      </c>
      <c r="H840" s="68">
        <v>32</v>
      </c>
      <c r="I840" s="63" t="s">
        <v>145</v>
      </c>
      <c r="J840" s="63" t="s">
        <v>680</v>
      </c>
      <c r="K840" s="79" t="s">
        <v>1760</v>
      </c>
      <c r="L840" s="64">
        <v>3</v>
      </c>
      <c r="M840" s="66" t="s">
        <v>451</v>
      </c>
      <c r="N840" s="65">
        <v>26</v>
      </c>
      <c r="O840" s="64" t="s">
        <v>442</v>
      </c>
      <c r="P840" s="63" t="s">
        <v>1779</v>
      </c>
      <c r="Q840" s="70" t="s">
        <v>679</v>
      </c>
      <c r="R840" s="42" t="s">
        <v>564</v>
      </c>
      <c r="S840" s="42" t="s">
        <v>563</v>
      </c>
      <c r="T840" s="42" t="s">
        <v>562</v>
      </c>
      <c r="U840" s="42" t="s">
        <v>561</v>
      </c>
      <c r="V840" s="42" t="s">
        <v>560</v>
      </c>
      <c r="W840" s="42" t="str">
        <f t="shared" si="27"/>
        <v>道徳406</v>
      </c>
    </row>
    <row r="841" spans="1:23" ht="24.95" customHeight="1" x14ac:dyDescent="0.15">
      <c r="A841" s="41" t="str">
        <f t="shared" si="26"/>
        <v>116103</v>
      </c>
      <c r="B841" s="63" t="s">
        <v>568</v>
      </c>
      <c r="C841" s="68" t="s">
        <v>567</v>
      </c>
      <c r="D841" s="59">
        <v>103</v>
      </c>
      <c r="E841" s="59" t="s">
        <v>400</v>
      </c>
      <c r="F841" s="63" t="s">
        <v>420</v>
      </c>
      <c r="G841" s="68" t="s">
        <v>149</v>
      </c>
      <c r="H841" s="68">
        <v>32</v>
      </c>
      <c r="I841" s="63" t="s">
        <v>145</v>
      </c>
      <c r="J841" s="63" t="s">
        <v>677</v>
      </c>
      <c r="K841" s="79" t="s">
        <v>1761</v>
      </c>
      <c r="L841" s="64">
        <v>1</v>
      </c>
      <c r="M841" s="66" t="s">
        <v>482</v>
      </c>
      <c r="N841" s="65">
        <v>18</v>
      </c>
      <c r="O841" s="64" t="s">
        <v>442</v>
      </c>
      <c r="P841" s="63" t="s">
        <v>1779</v>
      </c>
      <c r="Q841" s="70" t="s">
        <v>675</v>
      </c>
      <c r="R841" s="42" t="s">
        <v>564</v>
      </c>
      <c r="S841" s="42" t="s">
        <v>563</v>
      </c>
      <c r="T841" s="42" t="s">
        <v>562</v>
      </c>
      <c r="U841" s="42" t="s">
        <v>561</v>
      </c>
      <c r="V841" s="42" t="s">
        <v>560</v>
      </c>
      <c r="W841" s="42" t="str">
        <f t="shared" si="27"/>
        <v>道徳407</v>
      </c>
    </row>
    <row r="842" spans="1:23" ht="24.95" customHeight="1" x14ac:dyDescent="0.15">
      <c r="A842" s="41" t="str">
        <f t="shared" si="26"/>
        <v>116104</v>
      </c>
      <c r="B842" s="63" t="s">
        <v>568</v>
      </c>
      <c r="C842" s="68" t="s">
        <v>567</v>
      </c>
      <c r="D842" s="59">
        <v>104</v>
      </c>
      <c r="E842" s="59" t="s">
        <v>400</v>
      </c>
      <c r="F842" s="63" t="s">
        <v>420</v>
      </c>
      <c r="G842" s="68" t="s">
        <v>149</v>
      </c>
      <c r="H842" s="68">
        <v>32</v>
      </c>
      <c r="I842" s="63" t="s">
        <v>145</v>
      </c>
      <c r="J842" s="63" t="s">
        <v>677</v>
      </c>
      <c r="K842" s="79" t="s">
        <v>678</v>
      </c>
      <c r="L842" s="64">
        <v>1</v>
      </c>
      <c r="M842" s="66" t="s">
        <v>399</v>
      </c>
      <c r="N842" s="65">
        <v>22</v>
      </c>
      <c r="O842" s="64" t="s">
        <v>442</v>
      </c>
      <c r="P842" s="63" t="s">
        <v>1779</v>
      </c>
      <c r="Q842" s="70" t="s">
        <v>675</v>
      </c>
      <c r="R842" s="42" t="s">
        <v>564</v>
      </c>
      <c r="S842" s="42" t="s">
        <v>563</v>
      </c>
      <c r="T842" s="42" t="s">
        <v>562</v>
      </c>
      <c r="U842" s="42" t="s">
        <v>561</v>
      </c>
      <c r="V842" s="42" t="s">
        <v>560</v>
      </c>
      <c r="W842" s="42" t="str">
        <f t="shared" si="27"/>
        <v>道徳407</v>
      </c>
    </row>
    <row r="843" spans="1:23" ht="24.95" customHeight="1" x14ac:dyDescent="0.15">
      <c r="A843" s="41" t="str">
        <f t="shared" si="26"/>
        <v>116105</v>
      </c>
      <c r="B843" s="63" t="s">
        <v>568</v>
      </c>
      <c r="C843" s="68" t="s">
        <v>567</v>
      </c>
      <c r="D843" s="59">
        <v>105</v>
      </c>
      <c r="E843" s="59" t="s">
        <v>400</v>
      </c>
      <c r="F843" s="63" t="s">
        <v>420</v>
      </c>
      <c r="G843" s="68" t="s">
        <v>149</v>
      </c>
      <c r="H843" s="68">
        <v>32</v>
      </c>
      <c r="I843" s="63" t="s">
        <v>145</v>
      </c>
      <c r="J843" s="63" t="s">
        <v>677</v>
      </c>
      <c r="K843" s="79" t="s">
        <v>676</v>
      </c>
      <c r="L843" s="64">
        <v>1</v>
      </c>
      <c r="M843" s="66" t="s">
        <v>451</v>
      </c>
      <c r="N843" s="65">
        <v>26</v>
      </c>
      <c r="O843" s="64" t="s">
        <v>442</v>
      </c>
      <c r="P843" s="63" t="s">
        <v>1779</v>
      </c>
      <c r="Q843" s="70" t="s">
        <v>675</v>
      </c>
      <c r="R843" s="42" t="s">
        <v>564</v>
      </c>
      <c r="S843" s="42" t="s">
        <v>563</v>
      </c>
      <c r="T843" s="42" t="s">
        <v>562</v>
      </c>
      <c r="U843" s="42" t="s">
        <v>561</v>
      </c>
      <c r="V843" s="42" t="s">
        <v>560</v>
      </c>
      <c r="W843" s="42" t="str">
        <f t="shared" si="27"/>
        <v>道徳407</v>
      </c>
    </row>
    <row r="844" spans="1:23" ht="24.95" customHeight="1" x14ac:dyDescent="0.15">
      <c r="A844" s="41" t="str">
        <f t="shared" si="26"/>
        <v>116106</v>
      </c>
      <c r="B844" s="63" t="s">
        <v>568</v>
      </c>
      <c r="C844" s="68" t="s">
        <v>567</v>
      </c>
      <c r="D844" s="59">
        <v>106</v>
      </c>
      <c r="E844" s="59" t="s">
        <v>400</v>
      </c>
      <c r="F844" s="63" t="s">
        <v>420</v>
      </c>
      <c r="G844" s="68" t="s">
        <v>143</v>
      </c>
      <c r="H844" s="68">
        <v>32</v>
      </c>
      <c r="I844" s="63" t="s">
        <v>145</v>
      </c>
      <c r="J844" s="63" t="s">
        <v>672</v>
      </c>
      <c r="K844" s="79" t="s">
        <v>674</v>
      </c>
      <c r="L844" s="64">
        <v>3</v>
      </c>
      <c r="M844" s="66" t="s">
        <v>482</v>
      </c>
      <c r="N844" s="65">
        <v>18</v>
      </c>
      <c r="O844" s="64" t="s">
        <v>442</v>
      </c>
      <c r="P844" s="63" t="s">
        <v>1779</v>
      </c>
      <c r="Q844" s="70" t="s">
        <v>670</v>
      </c>
      <c r="R844" s="42" t="s">
        <v>564</v>
      </c>
      <c r="S844" s="42" t="s">
        <v>563</v>
      </c>
      <c r="T844" s="42" t="s">
        <v>562</v>
      </c>
      <c r="U844" s="42" t="s">
        <v>561</v>
      </c>
      <c r="V844" s="42" t="s">
        <v>560</v>
      </c>
      <c r="W844" s="42" t="str">
        <f t="shared" si="27"/>
        <v>道徳506</v>
      </c>
    </row>
    <row r="845" spans="1:23" ht="24.95" customHeight="1" x14ac:dyDescent="0.15">
      <c r="A845" s="41" t="str">
        <f t="shared" si="26"/>
        <v>116107</v>
      </c>
      <c r="B845" s="63" t="s">
        <v>568</v>
      </c>
      <c r="C845" s="68" t="s">
        <v>567</v>
      </c>
      <c r="D845" s="59">
        <v>107</v>
      </c>
      <c r="E845" s="59" t="s">
        <v>400</v>
      </c>
      <c r="F845" s="63" t="s">
        <v>420</v>
      </c>
      <c r="G845" s="68" t="s">
        <v>143</v>
      </c>
      <c r="H845" s="68">
        <v>32</v>
      </c>
      <c r="I845" s="63" t="s">
        <v>145</v>
      </c>
      <c r="J845" s="63" t="s">
        <v>672</v>
      </c>
      <c r="K845" s="79" t="s">
        <v>673</v>
      </c>
      <c r="L845" s="64">
        <v>3</v>
      </c>
      <c r="M845" s="66" t="s">
        <v>399</v>
      </c>
      <c r="N845" s="65">
        <v>22</v>
      </c>
      <c r="O845" s="64" t="s">
        <v>442</v>
      </c>
      <c r="P845" s="63" t="s">
        <v>1779</v>
      </c>
      <c r="Q845" s="70" t="s">
        <v>670</v>
      </c>
      <c r="R845" s="42" t="s">
        <v>564</v>
      </c>
      <c r="S845" s="42" t="s">
        <v>563</v>
      </c>
      <c r="T845" s="42" t="s">
        <v>562</v>
      </c>
      <c r="U845" s="42" t="s">
        <v>561</v>
      </c>
      <c r="V845" s="42" t="s">
        <v>560</v>
      </c>
      <c r="W845" s="42" t="str">
        <f t="shared" si="27"/>
        <v>道徳506</v>
      </c>
    </row>
    <row r="846" spans="1:23" ht="24.95" customHeight="1" x14ac:dyDescent="0.15">
      <c r="A846" s="41" t="str">
        <f t="shared" si="26"/>
        <v>116108</v>
      </c>
      <c r="B846" s="63" t="s">
        <v>568</v>
      </c>
      <c r="C846" s="68" t="s">
        <v>567</v>
      </c>
      <c r="D846" s="59">
        <v>108</v>
      </c>
      <c r="E846" s="59" t="s">
        <v>400</v>
      </c>
      <c r="F846" s="63" t="s">
        <v>420</v>
      </c>
      <c r="G846" s="68" t="s">
        <v>143</v>
      </c>
      <c r="H846" s="68">
        <v>32</v>
      </c>
      <c r="I846" s="63" t="s">
        <v>145</v>
      </c>
      <c r="J846" s="63" t="s">
        <v>672</v>
      </c>
      <c r="K846" s="79" t="s">
        <v>671</v>
      </c>
      <c r="L846" s="64">
        <v>3</v>
      </c>
      <c r="M846" s="66" t="s">
        <v>451</v>
      </c>
      <c r="N846" s="65">
        <v>26</v>
      </c>
      <c r="O846" s="64" t="s">
        <v>442</v>
      </c>
      <c r="P846" s="63" t="s">
        <v>1779</v>
      </c>
      <c r="Q846" s="70" t="s">
        <v>670</v>
      </c>
      <c r="R846" s="42" t="s">
        <v>564</v>
      </c>
      <c r="S846" s="42" t="s">
        <v>563</v>
      </c>
      <c r="T846" s="42" t="s">
        <v>562</v>
      </c>
      <c r="U846" s="42" t="s">
        <v>561</v>
      </c>
      <c r="V846" s="42" t="s">
        <v>560</v>
      </c>
      <c r="W846" s="42" t="str">
        <f t="shared" si="27"/>
        <v>道徳506</v>
      </c>
    </row>
    <row r="847" spans="1:23" ht="24.95" customHeight="1" x14ac:dyDescent="0.15">
      <c r="A847" s="41" t="str">
        <f t="shared" si="26"/>
        <v>116109</v>
      </c>
      <c r="B847" s="63" t="s">
        <v>568</v>
      </c>
      <c r="C847" s="68" t="s">
        <v>567</v>
      </c>
      <c r="D847" s="59">
        <v>109</v>
      </c>
      <c r="E847" s="59" t="s">
        <v>400</v>
      </c>
      <c r="F847" s="63" t="s">
        <v>420</v>
      </c>
      <c r="G847" s="68" t="s">
        <v>143</v>
      </c>
      <c r="H847" s="68">
        <v>32</v>
      </c>
      <c r="I847" s="63" t="s">
        <v>145</v>
      </c>
      <c r="J847" s="63" t="s">
        <v>668</v>
      </c>
      <c r="K847" s="79" t="s">
        <v>1762</v>
      </c>
      <c r="L847" s="64">
        <v>1</v>
      </c>
      <c r="M847" s="66" t="s">
        <v>482</v>
      </c>
      <c r="N847" s="65">
        <v>18</v>
      </c>
      <c r="O847" s="64" t="s">
        <v>442</v>
      </c>
      <c r="P847" s="63" t="s">
        <v>1779</v>
      </c>
      <c r="Q847" s="70" t="s">
        <v>670</v>
      </c>
      <c r="R847" s="42" t="s">
        <v>564</v>
      </c>
      <c r="S847" s="42" t="s">
        <v>563</v>
      </c>
      <c r="T847" s="42" t="s">
        <v>562</v>
      </c>
      <c r="U847" s="42" t="s">
        <v>561</v>
      </c>
      <c r="V847" s="42" t="s">
        <v>560</v>
      </c>
      <c r="W847" s="42" t="str">
        <f t="shared" si="27"/>
        <v>道徳507</v>
      </c>
    </row>
    <row r="848" spans="1:23" ht="24.95" customHeight="1" x14ac:dyDescent="0.15">
      <c r="A848" s="41" t="str">
        <f t="shared" si="26"/>
        <v>116110</v>
      </c>
      <c r="B848" s="63" t="s">
        <v>568</v>
      </c>
      <c r="C848" s="68" t="s">
        <v>567</v>
      </c>
      <c r="D848" s="59">
        <v>110</v>
      </c>
      <c r="E848" s="59" t="s">
        <v>400</v>
      </c>
      <c r="F848" s="63" t="s">
        <v>420</v>
      </c>
      <c r="G848" s="68" t="s">
        <v>143</v>
      </c>
      <c r="H848" s="68">
        <v>32</v>
      </c>
      <c r="I848" s="63" t="s">
        <v>145</v>
      </c>
      <c r="J848" s="63" t="s">
        <v>668</v>
      </c>
      <c r="K848" s="79" t="s">
        <v>669</v>
      </c>
      <c r="L848" s="64">
        <v>1</v>
      </c>
      <c r="M848" s="66" t="s">
        <v>399</v>
      </c>
      <c r="N848" s="65">
        <v>22</v>
      </c>
      <c r="O848" s="64" t="s">
        <v>442</v>
      </c>
      <c r="P848" s="63" t="s">
        <v>1779</v>
      </c>
      <c r="Q848" s="70" t="s">
        <v>1763</v>
      </c>
      <c r="R848" s="42" t="s">
        <v>564</v>
      </c>
      <c r="S848" s="42" t="s">
        <v>563</v>
      </c>
      <c r="T848" s="42" t="s">
        <v>562</v>
      </c>
      <c r="U848" s="42" t="s">
        <v>561</v>
      </c>
      <c r="V848" s="42" t="s">
        <v>560</v>
      </c>
      <c r="W848" s="42" t="str">
        <f t="shared" si="27"/>
        <v>道徳507</v>
      </c>
    </row>
    <row r="849" spans="1:23" ht="24.95" customHeight="1" x14ac:dyDescent="0.15">
      <c r="A849" s="41" t="str">
        <f t="shared" si="26"/>
        <v>116111</v>
      </c>
      <c r="B849" s="63" t="s">
        <v>568</v>
      </c>
      <c r="C849" s="68" t="s">
        <v>567</v>
      </c>
      <c r="D849" s="59">
        <v>111</v>
      </c>
      <c r="E849" s="59" t="s">
        <v>400</v>
      </c>
      <c r="F849" s="63" t="s">
        <v>420</v>
      </c>
      <c r="G849" s="68" t="s">
        <v>143</v>
      </c>
      <c r="H849" s="68">
        <v>32</v>
      </c>
      <c r="I849" s="63" t="s">
        <v>145</v>
      </c>
      <c r="J849" s="63" t="s">
        <v>668</v>
      </c>
      <c r="K849" s="79" t="s">
        <v>667</v>
      </c>
      <c r="L849" s="64">
        <v>1</v>
      </c>
      <c r="M849" s="66" t="s">
        <v>451</v>
      </c>
      <c r="N849" s="65">
        <v>26</v>
      </c>
      <c r="O849" s="64" t="s">
        <v>442</v>
      </c>
      <c r="P849" s="63" t="s">
        <v>1779</v>
      </c>
      <c r="Q849" s="70" t="s">
        <v>1763</v>
      </c>
      <c r="R849" s="42" t="s">
        <v>564</v>
      </c>
      <c r="S849" s="42" t="s">
        <v>563</v>
      </c>
      <c r="T849" s="42" t="s">
        <v>562</v>
      </c>
      <c r="U849" s="42" t="s">
        <v>561</v>
      </c>
      <c r="V849" s="42" t="s">
        <v>560</v>
      </c>
      <c r="W849" s="42" t="str">
        <f t="shared" si="27"/>
        <v>道徳507</v>
      </c>
    </row>
    <row r="850" spans="1:23" ht="24.95" customHeight="1" x14ac:dyDescent="0.15">
      <c r="A850" s="41" t="str">
        <f t="shared" si="26"/>
        <v>116112</v>
      </c>
      <c r="B850" s="63" t="s">
        <v>568</v>
      </c>
      <c r="C850" s="68" t="s">
        <v>567</v>
      </c>
      <c r="D850" s="59">
        <v>112</v>
      </c>
      <c r="E850" s="59" t="s">
        <v>400</v>
      </c>
      <c r="F850" s="63" t="s">
        <v>420</v>
      </c>
      <c r="G850" s="68" t="s">
        <v>137</v>
      </c>
      <c r="H850" s="68">
        <v>32</v>
      </c>
      <c r="I850" s="63" t="s">
        <v>145</v>
      </c>
      <c r="J850" s="63" t="s">
        <v>664</v>
      </c>
      <c r="K850" s="79" t="s">
        <v>666</v>
      </c>
      <c r="L850" s="64">
        <v>3</v>
      </c>
      <c r="M850" s="66" t="s">
        <v>482</v>
      </c>
      <c r="N850" s="69">
        <v>18</v>
      </c>
      <c r="O850" s="64" t="s">
        <v>442</v>
      </c>
      <c r="P850" s="63" t="s">
        <v>1779</v>
      </c>
      <c r="Q850" s="70" t="s">
        <v>663</v>
      </c>
      <c r="R850" s="42" t="s">
        <v>564</v>
      </c>
      <c r="S850" s="42" t="s">
        <v>563</v>
      </c>
      <c r="T850" s="42" t="s">
        <v>562</v>
      </c>
      <c r="U850" s="42" t="s">
        <v>561</v>
      </c>
      <c r="V850" s="42" t="s">
        <v>560</v>
      </c>
      <c r="W850" s="42" t="str">
        <f t="shared" si="27"/>
        <v>道徳606</v>
      </c>
    </row>
    <row r="851" spans="1:23" ht="24.95" customHeight="1" x14ac:dyDescent="0.15">
      <c r="A851" s="41" t="str">
        <f t="shared" si="26"/>
        <v>116113</v>
      </c>
      <c r="B851" s="63" t="s">
        <v>568</v>
      </c>
      <c r="C851" s="68" t="s">
        <v>567</v>
      </c>
      <c r="D851" s="59">
        <v>113</v>
      </c>
      <c r="E851" s="59" t="s">
        <v>400</v>
      </c>
      <c r="F851" s="63" t="s">
        <v>420</v>
      </c>
      <c r="G851" s="68" t="s">
        <v>137</v>
      </c>
      <c r="H851" s="68">
        <v>32</v>
      </c>
      <c r="I851" s="63" t="s">
        <v>145</v>
      </c>
      <c r="J851" s="63" t="s">
        <v>664</v>
      </c>
      <c r="K851" s="79" t="s">
        <v>665</v>
      </c>
      <c r="L851" s="64">
        <v>3</v>
      </c>
      <c r="M851" s="66" t="s">
        <v>399</v>
      </c>
      <c r="N851" s="69">
        <v>22</v>
      </c>
      <c r="O851" s="64" t="s">
        <v>442</v>
      </c>
      <c r="P851" s="63" t="s">
        <v>1779</v>
      </c>
      <c r="Q851" s="70" t="s">
        <v>663</v>
      </c>
      <c r="R851" s="42" t="s">
        <v>564</v>
      </c>
      <c r="S851" s="42" t="s">
        <v>563</v>
      </c>
      <c r="T851" s="42" t="s">
        <v>562</v>
      </c>
      <c r="U851" s="42" t="s">
        <v>561</v>
      </c>
      <c r="V851" s="42" t="s">
        <v>560</v>
      </c>
      <c r="W851" s="42" t="str">
        <f t="shared" si="27"/>
        <v>道徳606</v>
      </c>
    </row>
    <row r="852" spans="1:23" ht="24.95" customHeight="1" x14ac:dyDescent="0.15">
      <c r="A852" s="41" t="str">
        <f t="shared" si="26"/>
        <v>116114</v>
      </c>
      <c r="B852" s="63" t="s">
        <v>568</v>
      </c>
      <c r="C852" s="68" t="s">
        <v>567</v>
      </c>
      <c r="D852" s="59">
        <v>114</v>
      </c>
      <c r="E852" s="59" t="s">
        <v>400</v>
      </c>
      <c r="F852" s="63" t="s">
        <v>420</v>
      </c>
      <c r="G852" s="68" t="s">
        <v>137</v>
      </c>
      <c r="H852" s="68">
        <v>32</v>
      </c>
      <c r="I852" s="63" t="s">
        <v>145</v>
      </c>
      <c r="J852" s="63" t="s">
        <v>664</v>
      </c>
      <c r="K852" s="79" t="s">
        <v>1764</v>
      </c>
      <c r="L852" s="64">
        <v>3</v>
      </c>
      <c r="M852" s="66" t="s">
        <v>451</v>
      </c>
      <c r="N852" s="69">
        <v>26</v>
      </c>
      <c r="O852" s="64" t="s">
        <v>442</v>
      </c>
      <c r="P852" s="63" t="s">
        <v>1779</v>
      </c>
      <c r="Q852" s="70" t="s">
        <v>663</v>
      </c>
      <c r="R852" s="42" t="s">
        <v>564</v>
      </c>
      <c r="S852" s="42" t="s">
        <v>563</v>
      </c>
      <c r="T852" s="42" t="s">
        <v>562</v>
      </c>
      <c r="U852" s="42" t="s">
        <v>561</v>
      </c>
      <c r="V852" s="42" t="s">
        <v>560</v>
      </c>
      <c r="W852" s="42" t="str">
        <f t="shared" si="27"/>
        <v>道徳606</v>
      </c>
    </row>
    <row r="853" spans="1:23" ht="24.95" customHeight="1" x14ac:dyDescent="0.15">
      <c r="A853" s="41" t="str">
        <f t="shared" si="26"/>
        <v>116115</v>
      </c>
      <c r="B853" s="63" t="s">
        <v>568</v>
      </c>
      <c r="C853" s="68" t="s">
        <v>567</v>
      </c>
      <c r="D853" s="59">
        <v>115</v>
      </c>
      <c r="E853" s="59" t="s">
        <v>400</v>
      </c>
      <c r="F853" s="63" t="s">
        <v>420</v>
      </c>
      <c r="G853" s="68" t="s">
        <v>137</v>
      </c>
      <c r="H853" s="68">
        <v>32</v>
      </c>
      <c r="I853" s="63" t="s">
        <v>145</v>
      </c>
      <c r="J853" s="63" t="s">
        <v>661</v>
      </c>
      <c r="K853" s="79" t="s">
        <v>1765</v>
      </c>
      <c r="L853" s="64">
        <v>1</v>
      </c>
      <c r="M853" s="66" t="s">
        <v>482</v>
      </c>
      <c r="N853" s="65">
        <v>18</v>
      </c>
      <c r="O853" s="64" t="s">
        <v>442</v>
      </c>
      <c r="P853" s="63" t="s">
        <v>1779</v>
      </c>
      <c r="Q853" s="70" t="s">
        <v>659</v>
      </c>
      <c r="R853" s="42" t="s">
        <v>564</v>
      </c>
      <c r="S853" s="42" t="s">
        <v>563</v>
      </c>
      <c r="T853" s="42" t="s">
        <v>562</v>
      </c>
      <c r="U853" s="42" t="s">
        <v>561</v>
      </c>
      <c r="V853" s="42" t="s">
        <v>560</v>
      </c>
      <c r="W853" s="42" t="str">
        <f t="shared" si="27"/>
        <v>道徳607</v>
      </c>
    </row>
    <row r="854" spans="1:23" ht="24.95" customHeight="1" x14ac:dyDescent="0.15">
      <c r="A854" s="41" t="str">
        <f t="shared" si="26"/>
        <v>116116</v>
      </c>
      <c r="B854" s="63" t="s">
        <v>568</v>
      </c>
      <c r="C854" s="68" t="s">
        <v>567</v>
      </c>
      <c r="D854" s="59">
        <v>116</v>
      </c>
      <c r="E854" s="59" t="s">
        <v>400</v>
      </c>
      <c r="F854" s="63" t="s">
        <v>420</v>
      </c>
      <c r="G854" s="68" t="s">
        <v>137</v>
      </c>
      <c r="H854" s="68">
        <v>32</v>
      </c>
      <c r="I854" s="63" t="s">
        <v>145</v>
      </c>
      <c r="J854" s="63" t="s">
        <v>661</v>
      </c>
      <c r="K854" s="79" t="s">
        <v>662</v>
      </c>
      <c r="L854" s="64">
        <v>1</v>
      </c>
      <c r="M854" s="66" t="s">
        <v>399</v>
      </c>
      <c r="N854" s="65">
        <v>22</v>
      </c>
      <c r="O854" s="64" t="s">
        <v>442</v>
      </c>
      <c r="P854" s="63" t="s">
        <v>1779</v>
      </c>
      <c r="Q854" s="70" t="s">
        <v>659</v>
      </c>
      <c r="R854" s="42" t="s">
        <v>564</v>
      </c>
      <c r="S854" s="42" t="s">
        <v>563</v>
      </c>
      <c r="T854" s="42" t="s">
        <v>562</v>
      </c>
      <c r="U854" s="42" t="s">
        <v>561</v>
      </c>
      <c r="V854" s="42" t="s">
        <v>560</v>
      </c>
      <c r="W854" s="42" t="str">
        <f t="shared" si="27"/>
        <v>道徳607</v>
      </c>
    </row>
    <row r="855" spans="1:23" ht="24.95" customHeight="1" x14ac:dyDescent="0.15">
      <c r="A855" s="41" t="str">
        <f t="shared" si="26"/>
        <v>116117</v>
      </c>
      <c r="B855" s="63" t="s">
        <v>568</v>
      </c>
      <c r="C855" s="68" t="s">
        <v>567</v>
      </c>
      <c r="D855" s="59">
        <v>117</v>
      </c>
      <c r="E855" s="59" t="s">
        <v>400</v>
      </c>
      <c r="F855" s="63" t="s">
        <v>420</v>
      </c>
      <c r="G855" s="68" t="s">
        <v>137</v>
      </c>
      <c r="H855" s="68">
        <v>32</v>
      </c>
      <c r="I855" s="63" t="s">
        <v>145</v>
      </c>
      <c r="J855" s="63" t="s">
        <v>661</v>
      </c>
      <c r="K855" s="79" t="s">
        <v>660</v>
      </c>
      <c r="L855" s="64">
        <v>1</v>
      </c>
      <c r="M855" s="66" t="s">
        <v>451</v>
      </c>
      <c r="N855" s="65">
        <v>26</v>
      </c>
      <c r="O855" s="64" t="s">
        <v>442</v>
      </c>
      <c r="P855" s="63" t="s">
        <v>1779</v>
      </c>
      <c r="Q855" s="70" t="s">
        <v>659</v>
      </c>
      <c r="R855" s="42" t="s">
        <v>564</v>
      </c>
      <c r="S855" s="42" t="s">
        <v>563</v>
      </c>
      <c r="T855" s="42" t="s">
        <v>562</v>
      </c>
      <c r="U855" s="42" t="s">
        <v>561</v>
      </c>
      <c r="V855" s="42" t="s">
        <v>560</v>
      </c>
      <c r="W855" s="42" t="str">
        <f t="shared" si="27"/>
        <v>道徳607</v>
      </c>
    </row>
    <row r="856" spans="1:23" ht="24.95" customHeight="1" x14ac:dyDescent="0.15">
      <c r="A856" s="41" t="str">
        <f t="shared" si="26"/>
        <v>116118</v>
      </c>
      <c r="B856" s="63" t="s">
        <v>568</v>
      </c>
      <c r="C856" s="63" t="s">
        <v>567</v>
      </c>
      <c r="D856" s="59">
        <v>118</v>
      </c>
      <c r="E856" s="59" t="s">
        <v>400</v>
      </c>
      <c r="F856" s="63" t="s">
        <v>1780</v>
      </c>
      <c r="G856" s="63" t="s">
        <v>490</v>
      </c>
      <c r="H856" s="63">
        <v>31</v>
      </c>
      <c r="I856" s="63" t="s">
        <v>172</v>
      </c>
      <c r="J856" s="63">
        <v>337</v>
      </c>
      <c r="K856" s="80" t="s">
        <v>658</v>
      </c>
      <c r="L856" s="63">
        <v>4</v>
      </c>
      <c r="M856" s="64" t="s">
        <v>482</v>
      </c>
      <c r="N856" s="78">
        <v>22</v>
      </c>
      <c r="O856" s="80" t="s">
        <v>652</v>
      </c>
      <c r="P856" s="64" t="s">
        <v>484</v>
      </c>
      <c r="Q856" s="70"/>
      <c r="R856" s="42" t="s">
        <v>564</v>
      </c>
      <c r="S856" s="42" t="s">
        <v>563</v>
      </c>
      <c r="T856" s="42" t="s">
        <v>562</v>
      </c>
      <c r="U856" s="42" t="s">
        <v>561</v>
      </c>
      <c r="V856" s="42" t="s">
        <v>560</v>
      </c>
      <c r="W856" s="42" t="str">
        <f t="shared" si="27"/>
        <v>社会337</v>
      </c>
    </row>
    <row r="857" spans="1:23" ht="24.95" customHeight="1" x14ac:dyDescent="0.15">
      <c r="A857" s="41" t="str">
        <f t="shared" si="26"/>
        <v>116119</v>
      </c>
      <c r="B857" s="63" t="s">
        <v>568</v>
      </c>
      <c r="C857" s="63" t="s">
        <v>567</v>
      </c>
      <c r="D857" s="59">
        <v>119</v>
      </c>
      <c r="E857" s="59" t="s">
        <v>400</v>
      </c>
      <c r="F857" s="63" t="s">
        <v>1780</v>
      </c>
      <c r="G857" s="63" t="s">
        <v>490</v>
      </c>
      <c r="H857" s="63">
        <v>31</v>
      </c>
      <c r="I857" s="63" t="s">
        <v>172</v>
      </c>
      <c r="J857" s="63">
        <v>337</v>
      </c>
      <c r="K857" s="80" t="s">
        <v>657</v>
      </c>
      <c r="L857" s="63">
        <v>4</v>
      </c>
      <c r="M857" s="64" t="s">
        <v>399</v>
      </c>
      <c r="N857" s="78">
        <v>26</v>
      </c>
      <c r="O857" s="80" t="s">
        <v>652</v>
      </c>
      <c r="P857" s="64" t="s">
        <v>484</v>
      </c>
      <c r="Q857" s="70"/>
      <c r="R857" s="42" t="s">
        <v>564</v>
      </c>
      <c r="S857" s="42" t="s">
        <v>563</v>
      </c>
      <c r="T857" s="42" t="s">
        <v>562</v>
      </c>
      <c r="U857" s="42" t="s">
        <v>561</v>
      </c>
      <c r="V857" s="42" t="s">
        <v>560</v>
      </c>
      <c r="W857" s="42" t="str">
        <f t="shared" si="27"/>
        <v>社会337</v>
      </c>
    </row>
    <row r="858" spans="1:23" ht="24.95" customHeight="1" x14ac:dyDescent="0.15">
      <c r="A858" s="41" t="str">
        <f t="shared" si="26"/>
        <v>116120</v>
      </c>
      <c r="B858" s="63" t="s">
        <v>568</v>
      </c>
      <c r="C858" s="63" t="s">
        <v>567</v>
      </c>
      <c r="D858" s="59">
        <v>120</v>
      </c>
      <c r="E858" s="59" t="s">
        <v>400</v>
      </c>
      <c r="F858" s="63" t="s">
        <v>1780</v>
      </c>
      <c r="G858" s="63" t="s">
        <v>490</v>
      </c>
      <c r="H858" s="63">
        <v>31</v>
      </c>
      <c r="I858" s="63" t="s">
        <v>172</v>
      </c>
      <c r="J858" s="63">
        <v>337</v>
      </c>
      <c r="K858" s="80" t="s">
        <v>656</v>
      </c>
      <c r="L858" s="63">
        <v>4</v>
      </c>
      <c r="M858" s="64" t="s">
        <v>451</v>
      </c>
      <c r="N858" s="78">
        <v>30</v>
      </c>
      <c r="O858" s="80" t="s">
        <v>652</v>
      </c>
      <c r="P858" s="64" t="s">
        <v>484</v>
      </c>
      <c r="Q858" s="70"/>
      <c r="R858" s="42" t="s">
        <v>564</v>
      </c>
      <c r="S858" s="42" t="s">
        <v>563</v>
      </c>
      <c r="T858" s="42" t="s">
        <v>562</v>
      </c>
      <c r="U858" s="42" t="s">
        <v>561</v>
      </c>
      <c r="V858" s="42" t="s">
        <v>560</v>
      </c>
      <c r="W858" s="42" t="str">
        <f t="shared" si="27"/>
        <v>社会337</v>
      </c>
    </row>
    <row r="859" spans="1:23" ht="24.95" customHeight="1" x14ac:dyDescent="0.15">
      <c r="A859" s="41" t="str">
        <f t="shared" si="26"/>
        <v>116121</v>
      </c>
      <c r="B859" s="63" t="s">
        <v>568</v>
      </c>
      <c r="C859" s="63" t="s">
        <v>567</v>
      </c>
      <c r="D859" s="59">
        <v>121</v>
      </c>
      <c r="E859" s="59" t="s">
        <v>400</v>
      </c>
      <c r="F859" s="63" t="s">
        <v>1780</v>
      </c>
      <c r="G859" s="63" t="s">
        <v>490</v>
      </c>
      <c r="H859" s="63">
        <v>31</v>
      </c>
      <c r="I859" s="63" t="s">
        <v>172</v>
      </c>
      <c r="J859" s="63">
        <v>338</v>
      </c>
      <c r="K859" s="80" t="s">
        <v>655</v>
      </c>
      <c r="L859" s="63">
        <v>5</v>
      </c>
      <c r="M859" s="64" t="s">
        <v>482</v>
      </c>
      <c r="N859" s="78">
        <v>18</v>
      </c>
      <c r="O859" s="80" t="s">
        <v>652</v>
      </c>
      <c r="P859" s="64" t="s">
        <v>484</v>
      </c>
      <c r="Q859" s="70"/>
      <c r="R859" s="42" t="s">
        <v>564</v>
      </c>
      <c r="S859" s="42" t="s">
        <v>563</v>
      </c>
      <c r="T859" s="42" t="s">
        <v>562</v>
      </c>
      <c r="U859" s="42" t="s">
        <v>561</v>
      </c>
      <c r="V859" s="42" t="s">
        <v>560</v>
      </c>
      <c r="W859" s="42" t="str">
        <f t="shared" si="27"/>
        <v>社会338</v>
      </c>
    </row>
    <row r="860" spans="1:23" ht="24.95" customHeight="1" x14ac:dyDescent="0.15">
      <c r="A860" s="41" t="str">
        <f t="shared" si="26"/>
        <v>116122</v>
      </c>
      <c r="B860" s="63" t="s">
        <v>568</v>
      </c>
      <c r="C860" s="63" t="s">
        <v>567</v>
      </c>
      <c r="D860" s="59">
        <v>122</v>
      </c>
      <c r="E860" s="59" t="s">
        <v>400</v>
      </c>
      <c r="F860" s="63" t="s">
        <v>1780</v>
      </c>
      <c r="G860" s="63" t="s">
        <v>490</v>
      </c>
      <c r="H860" s="63">
        <v>31</v>
      </c>
      <c r="I860" s="63" t="s">
        <v>172</v>
      </c>
      <c r="J860" s="63">
        <v>338</v>
      </c>
      <c r="K860" s="80" t="s">
        <v>654</v>
      </c>
      <c r="L860" s="63">
        <v>5</v>
      </c>
      <c r="M860" s="64" t="s">
        <v>399</v>
      </c>
      <c r="N860" s="78">
        <v>22</v>
      </c>
      <c r="O860" s="80" t="s">
        <v>652</v>
      </c>
      <c r="P860" s="64" t="s">
        <v>484</v>
      </c>
      <c r="Q860" s="70"/>
      <c r="R860" s="42" t="s">
        <v>564</v>
      </c>
      <c r="S860" s="42" t="s">
        <v>563</v>
      </c>
      <c r="T860" s="42" t="s">
        <v>562</v>
      </c>
      <c r="U860" s="42" t="s">
        <v>561</v>
      </c>
      <c r="V860" s="42" t="s">
        <v>560</v>
      </c>
      <c r="W860" s="42" t="str">
        <f t="shared" si="27"/>
        <v>社会338</v>
      </c>
    </row>
    <row r="861" spans="1:23" ht="24.95" customHeight="1" x14ac:dyDescent="0.15">
      <c r="A861" s="41" t="str">
        <f t="shared" si="26"/>
        <v>116123</v>
      </c>
      <c r="B861" s="63" t="s">
        <v>568</v>
      </c>
      <c r="C861" s="63" t="s">
        <v>567</v>
      </c>
      <c r="D861" s="59">
        <v>123</v>
      </c>
      <c r="E861" s="59" t="s">
        <v>400</v>
      </c>
      <c r="F861" s="63" t="s">
        <v>1780</v>
      </c>
      <c r="G861" s="63" t="s">
        <v>490</v>
      </c>
      <c r="H861" s="63">
        <v>31</v>
      </c>
      <c r="I861" s="63" t="s">
        <v>172</v>
      </c>
      <c r="J861" s="63">
        <v>338</v>
      </c>
      <c r="K861" s="80" t="s">
        <v>653</v>
      </c>
      <c r="L861" s="63">
        <v>5</v>
      </c>
      <c r="M861" s="64" t="s">
        <v>451</v>
      </c>
      <c r="N861" s="78">
        <v>26</v>
      </c>
      <c r="O861" s="80" t="s">
        <v>652</v>
      </c>
      <c r="P861" s="64" t="s">
        <v>484</v>
      </c>
      <c r="Q861" s="70"/>
      <c r="R861" s="42" t="s">
        <v>564</v>
      </c>
      <c r="S861" s="42" t="s">
        <v>563</v>
      </c>
      <c r="T861" s="42" t="s">
        <v>562</v>
      </c>
      <c r="U861" s="42" t="s">
        <v>561</v>
      </c>
      <c r="V861" s="42" t="s">
        <v>560</v>
      </c>
      <c r="W861" s="42" t="str">
        <f t="shared" si="27"/>
        <v>社会338</v>
      </c>
    </row>
    <row r="862" spans="1:23" ht="24.95" customHeight="1" x14ac:dyDescent="0.15">
      <c r="A862" s="41" t="str">
        <f t="shared" si="26"/>
        <v>116124</v>
      </c>
      <c r="B862" s="64" t="s">
        <v>568</v>
      </c>
      <c r="C862" s="63" t="s">
        <v>567</v>
      </c>
      <c r="D862" s="59">
        <v>124</v>
      </c>
      <c r="E862" s="59" t="s">
        <v>400</v>
      </c>
      <c r="F862" s="63" t="s">
        <v>1780</v>
      </c>
      <c r="G862" s="63" t="s">
        <v>217</v>
      </c>
      <c r="H862" s="63">
        <v>31</v>
      </c>
      <c r="I862" s="63" t="s">
        <v>646</v>
      </c>
      <c r="J862" s="63">
        <v>146</v>
      </c>
      <c r="K862" s="80" t="s">
        <v>651</v>
      </c>
      <c r="L862" s="63">
        <v>3</v>
      </c>
      <c r="M862" s="63" t="s">
        <v>482</v>
      </c>
      <c r="N862" s="63" t="s">
        <v>398</v>
      </c>
      <c r="O862" s="64" t="s">
        <v>442</v>
      </c>
      <c r="P862" s="64" t="s">
        <v>484</v>
      </c>
      <c r="Q862" s="70"/>
      <c r="R862" s="42" t="s">
        <v>564</v>
      </c>
      <c r="S862" s="42" t="s">
        <v>563</v>
      </c>
      <c r="T862" s="42" t="s">
        <v>562</v>
      </c>
      <c r="U862" s="42" t="s">
        <v>561</v>
      </c>
      <c r="V862" s="42" t="s">
        <v>560</v>
      </c>
      <c r="W862" s="42" t="str">
        <f t="shared" si="27"/>
        <v>生活146</v>
      </c>
    </row>
    <row r="863" spans="1:23" ht="24.95" customHeight="1" x14ac:dyDescent="0.15">
      <c r="A863" s="41" t="str">
        <f t="shared" si="26"/>
        <v>116125</v>
      </c>
      <c r="B863" s="64" t="s">
        <v>568</v>
      </c>
      <c r="C863" s="63" t="s">
        <v>567</v>
      </c>
      <c r="D863" s="59">
        <v>125</v>
      </c>
      <c r="E863" s="59" t="s">
        <v>400</v>
      </c>
      <c r="F863" s="63" t="s">
        <v>1780</v>
      </c>
      <c r="G863" s="63" t="s">
        <v>217</v>
      </c>
      <c r="H863" s="63">
        <v>31</v>
      </c>
      <c r="I863" s="63" t="s">
        <v>646</v>
      </c>
      <c r="J863" s="63">
        <v>146</v>
      </c>
      <c r="K863" s="80" t="s">
        <v>650</v>
      </c>
      <c r="L863" s="63">
        <v>3</v>
      </c>
      <c r="M863" s="63" t="s">
        <v>399</v>
      </c>
      <c r="N863" s="63" t="s">
        <v>450</v>
      </c>
      <c r="O863" s="64" t="s">
        <v>442</v>
      </c>
      <c r="P863" s="64" t="s">
        <v>484</v>
      </c>
      <c r="Q863" s="70"/>
      <c r="R863" s="42" t="s">
        <v>564</v>
      </c>
      <c r="S863" s="42" t="s">
        <v>563</v>
      </c>
      <c r="T863" s="42" t="s">
        <v>562</v>
      </c>
      <c r="U863" s="42" t="s">
        <v>561</v>
      </c>
      <c r="V863" s="42" t="s">
        <v>560</v>
      </c>
      <c r="W863" s="42" t="str">
        <f t="shared" si="27"/>
        <v>生活146</v>
      </c>
    </row>
    <row r="864" spans="1:23" ht="24.95" customHeight="1" x14ac:dyDescent="0.15">
      <c r="A864" s="41" t="str">
        <f t="shared" si="26"/>
        <v>116126</v>
      </c>
      <c r="B864" s="64" t="s">
        <v>568</v>
      </c>
      <c r="C864" s="63" t="s">
        <v>567</v>
      </c>
      <c r="D864" s="59">
        <v>126</v>
      </c>
      <c r="E864" s="59" t="s">
        <v>400</v>
      </c>
      <c r="F864" s="63" t="s">
        <v>1780</v>
      </c>
      <c r="G864" s="63" t="s">
        <v>217</v>
      </c>
      <c r="H864" s="63">
        <v>31</v>
      </c>
      <c r="I864" s="63" t="s">
        <v>646</v>
      </c>
      <c r="J864" s="63">
        <v>146</v>
      </c>
      <c r="K864" s="80" t="s">
        <v>649</v>
      </c>
      <c r="L864" s="63">
        <v>3</v>
      </c>
      <c r="M864" s="63" t="s">
        <v>451</v>
      </c>
      <c r="N864" s="63" t="s">
        <v>489</v>
      </c>
      <c r="O864" s="64" t="s">
        <v>442</v>
      </c>
      <c r="P864" s="64" t="s">
        <v>484</v>
      </c>
      <c r="Q864" s="70"/>
      <c r="R864" s="42" t="s">
        <v>564</v>
      </c>
      <c r="S864" s="42" t="s">
        <v>563</v>
      </c>
      <c r="T864" s="42" t="s">
        <v>562</v>
      </c>
      <c r="U864" s="42" t="s">
        <v>561</v>
      </c>
      <c r="V864" s="42" t="s">
        <v>560</v>
      </c>
      <c r="W864" s="42" t="str">
        <f t="shared" si="27"/>
        <v>生活146</v>
      </c>
    </row>
    <row r="865" spans="1:23" ht="24.95" customHeight="1" x14ac:dyDescent="0.15">
      <c r="A865" s="41" t="str">
        <f t="shared" si="26"/>
        <v>116127</v>
      </c>
      <c r="B865" s="64" t="s">
        <v>568</v>
      </c>
      <c r="C865" s="63" t="s">
        <v>567</v>
      </c>
      <c r="D865" s="59">
        <v>127</v>
      </c>
      <c r="E865" s="59" t="s">
        <v>400</v>
      </c>
      <c r="F865" s="63" t="s">
        <v>1780</v>
      </c>
      <c r="G865" s="63" t="s">
        <v>217</v>
      </c>
      <c r="H865" s="63">
        <v>31</v>
      </c>
      <c r="I865" s="63" t="s">
        <v>646</v>
      </c>
      <c r="J865" s="63">
        <v>147</v>
      </c>
      <c r="K865" s="80" t="s">
        <v>648</v>
      </c>
      <c r="L865" s="63">
        <v>3</v>
      </c>
      <c r="M865" s="63" t="s">
        <v>482</v>
      </c>
      <c r="N865" s="63" t="s">
        <v>398</v>
      </c>
      <c r="O865" s="64" t="s">
        <v>442</v>
      </c>
      <c r="P865" s="64" t="s">
        <v>484</v>
      </c>
      <c r="Q865" s="70"/>
      <c r="R865" s="42" t="s">
        <v>564</v>
      </c>
      <c r="S865" s="42" t="s">
        <v>563</v>
      </c>
      <c r="T865" s="42" t="s">
        <v>562</v>
      </c>
      <c r="U865" s="42" t="s">
        <v>561</v>
      </c>
      <c r="V865" s="42" t="s">
        <v>560</v>
      </c>
      <c r="W865" s="42" t="str">
        <f t="shared" si="27"/>
        <v>生活147</v>
      </c>
    </row>
    <row r="866" spans="1:23" ht="24.95" customHeight="1" x14ac:dyDescent="0.15">
      <c r="A866" s="41" t="str">
        <f t="shared" si="26"/>
        <v>116128</v>
      </c>
      <c r="B866" s="64" t="s">
        <v>568</v>
      </c>
      <c r="C866" s="63" t="s">
        <v>567</v>
      </c>
      <c r="D866" s="59">
        <v>128</v>
      </c>
      <c r="E866" s="59" t="s">
        <v>400</v>
      </c>
      <c r="F866" s="63" t="s">
        <v>1780</v>
      </c>
      <c r="G866" s="63" t="s">
        <v>217</v>
      </c>
      <c r="H866" s="63">
        <v>31</v>
      </c>
      <c r="I866" s="63" t="s">
        <v>646</v>
      </c>
      <c r="J866" s="63">
        <v>147</v>
      </c>
      <c r="K866" s="80" t="s">
        <v>647</v>
      </c>
      <c r="L866" s="63">
        <v>3</v>
      </c>
      <c r="M866" s="63" t="s">
        <v>399</v>
      </c>
      <c r="N866" s="63" t="s">
        <v>450</v>
      </c>
      <c r="O866" s="64" t="s">
        <v>442</v>
      </c>
      <c r="P866" s="64" t="s">
        <v>484</v>
      </c>
      <c r="Q866" s="70"/>
      <c r="R866" s="42" t="s">
        <v>564</v>
      </c>
      <c r="S866" s="42" t="s">
        <v>563</v>
      </c>
      <c r="T866" s="42" t="s">
        <v>562</v>
      </c>
      <c r="U866" s="42" t="s">
        <v>561</v>
      </c>
      <c r="V866" s="42" t="s">
        <v>560</v>
      </c>
      <c r="W866" s="42" t="str">
        <f t="shared" si="27"/>
        <v>生活147</v>
      </c>
    </row>
    <row r="867" spans="1:23" ht="24.95" customHeight="1" x14ac:dyDescent="0.15">
      <c r="A867" s="41" t="str">
        <f t="shared" si="26"/>
        <v>116129</v>
      </c>
      <c r="B867" s="64" t="s">
        <v>568</v>
      </c>
      <c r="C867" s="63" t="s">
        <v>567</v>
      </c>
      <c r="D867" s="59">
        <v>129</v>
      </c>
      <c r="E867" s="59" t="s">
        <v>400</v>
      </c>
      <c r="F867" s="63" t="s">
        <v>1780</v>
      </c>
      <c r="G867" s="63" t="s">
        <v>217</v>
      </c>
      <c r="H867" s="63">
        <v>31</v>
      </c>
      <c r="I867" s="63" t="s">
        <v>646</v>
      </c>
      <c r="J867" s="63">
        <v>147</v>
      </c>
      <c r="K867" s="80" t="s">
        <v>645</v>
      </c>
      <c r="L867" s="63">
        <v>3</v>
      </c>
      <c r="M867" s="63" t="s">
        <v>451</v>
      </c>
      <c r="N867" s="63" t="s">
        <v>489</v>
      </c>
      <c r="O867" s="64" t="s">
        <v>442</v>
      </c>
      <c r="P867" s="64" t="s">
        <v>484</v>
      </c>
      <c r="Q867" s="70"/>
      <c r="R867" s="42" t="s">
        <v>564</v>
      </c>
      <c r="S867" s="42" t="s">
        <v>563</v>
      </c>
      <c r="T867" s="42" t="s">
        <v>562</v>
      </c>
      <c r="U867" s="42" t="s">
        <v>561</v>
      </c>
      <c r="V867" s="42" t="s">
        <v>560</v>
      </c>
      <c r="W867" s="42" t="str">
        <f t="shared" si="27"/>
        <v>生活147</v>
      </c>
    </row>
    <row r="868" spans="1:23" ht="24.95" customHeight="1" x14ac:dyDescent="0.15">
      <c r="A868" s="41" t="str">
        <f t="shared" si="26"/>
        <v>116130</v>
      </c>
      <c r="B868" s="63" t="s">
        <v>568</v>
      </c>
      <c r="C868" s="63" t="s">
        <v>567</v>
      </c>
      <c r="D868" s="59">
        <v>130</v>
      </c>
      <c r="E868" s="59" t="s">
        <v>400</v>
      </c>
      <c r="F868" s="63" t="s">
        <v>1780</v>
      </c>
      <c r="G868" s="63" t="s">
        <v>217</v>
      </c>
      <c r="H868" s="63">
        <v>31</v>
      </c>
      <c r="I868" s="63" t="s">
        <v>627</v>
      </c>
      <c r="J868" s="63">
        <v>133</v>
      </c>
      <c r="K868" s="80" t="s">
        <v>644</v>
      </c>
      <c r="L868" s="63">
        <v>1</v>
      </c>
      <c r="M868" s="63" t="s">
        <v>399</v>
      </c>
      <c r="N868" s="63" t="s">
        <v>398</v>
      </c>
      <c r="O868" s="80" t="s">
        <v>442</v>
      </c>
      <c r="P868" s="63" t="s">
        <v>1800</v>
      </c>
      <c r="Q868" s="70"/>
      <c r="R868" s="42" t="s">
        <v>564</v>
      </c>
      <c r="S868" s="42" t="s">
        <v>563</v>
      </c>
      <c r="T868" s="42" t="s">
        <v>562</v>
      </c>
      <c r="U868" s="42" t="s">
        <v>561</v>
      </c>
      <c r="V868" s="42" t="s">
        <v>560</v>
      </c>
      <c r="W868" s="42" t="str">
        <f t="shared" si="27"/>
        <v>図工133</v>
      </c>
    </row>
    <row r="869" spans="1:23" ht="24.95" customHeight="1" x14ac:dyDescent="0.15">
      <c r="A869" s="41" t="str">
        <f t="shared" si="26"/>
        <v>116131</v>
      </c>
      <c r="B869" s="63" t="s">
        <v>568</v>
      </c>
      <c r="C869" s="63" t="s">
        <v>567</v>
      </c>
      <c r="D869" s="59">
        <v>131</v>
      </c>
      <c r="E869" s="59" t="s">
        <v>400</v>
      </c>
      <c r="F869" s="63" t="s">
        <v>1780</v>
      </c>
      <c r="G869" s="63" t="s">
        <v>217</v>
      </c>
      <c r="H869" s="63">
        <v>31</v>
      </c>
      <c r="I869" s="63" t="s">
        <v>627</v>
      </c>
      <c r="J869" s="63">
        <v>133</v>
      </c>
      <c r="K869" s="80" t="s">
        <v>643</v>
      </c>
      <c r="L869" s="63">
        <v>1</v>
      </c>
      <c r="M869" s="63" t="s">
        <v>451</v>
      </c>
      <c r="N869" s="63" t="s">
        <v>450</v>
      </c>
      <c r="O869" s="80" t="s">
        <v>442</v>
      </c>
      <c r="P869" s="63" t="s">
        <v>1800</v>
      </c>
      <c r="Q869" s="70"/>
      <c r="R869" s="42" t="s">
        <v>564</v>
      </c>
      <c r="S869" s="42" t="s">
        <v>563</v>
      </c>
      <c r="T869" s="42" t="s">
        <v>562</v>
      </c>
      <c r="U869" s="42" t="s">
        <v>561</v>
      </c>
      <c r="V869" s="42" t="s">
        <v>560</v>
      </c>
      <c r="W869" s="42" t="str">
        <f t="shared" si="27"/>
        <v>図工133</v>
      </c>
    </row>
    <row r="870" spans="1:23" ht="24.95" customHeight="1" x14ac:dyDescent="0.15">
      <c r="A870" s="41" t="str">
        <f t="shared" si="26"/>
        <v>116132</v>
      </c>
      <c r="B870" s="63" t="s">
        <v>568</v>
      </c>
      <c r="C870" s="63" t="s">
        <v>567</v>
      </c>
      <c r="D870" s="59">
        <v>132</v>
      </c>
      <c r="E870" s="59" t="s">
        <v>400</v>
      </c>
      <c r="F870" s="63" t="s">
        <v>1780</v>
      </c>
      <c r="G870" s="63" t="s">
        <v>217</v>
      </c>
      <c r="H870" s="63">
        <v>31</v>
      </c>
      <c r="I870" s="63" t="s">
        <v>627</v>
      </c>
      <c r="J870" s="63">
        <v>133</v>
      </c>
      <c r="K870" s="80" t="s">
        <v>642</v>
      </c>
      <c r="L870" s="63">
        <v>1</v>
      </c>
      <c r="M870" s="63" t="s">
        <v>588</v>
      </c>
      <c r="N870" s="63" t="s">
        <v>489</v>
      </c>
      <c r="O870" s="80" t="s">
        <v>442</v>
      </c>
      <c r="P870" s="63" t="s">
        <v>1800</v>
      </c>
      <c r="Q870" s="70"/>
      <c r="R870" s="42" t="s">
        <v>564</v>
      </c>
      <c r="S870" s="42" t="s">
        <v>563</v>
      </c>
      <c r="T870" s="42" t="s">
        <v>562</v>
      </c>
      <c r="U870" s="42" t="s">
        <v>561</v>
      </c>
      <c r="V870" s="42" t="s">
        <v>560</v>
      </c>
      <c r="W870" s="42" t="str">
        <f t="shared" si="27"/>
        <v>図工133</v>
      </c>
    </row>
    <row r="871" spans="1:23" ht="24.95" customHeight="1" x14ac:dyDescent="0.15">
      <c r="A871" s="41" t="str">
        <f t="shared" si="26"/>
        <v>116133</v>
      </c>
      <c r="B871" s="63" t="s">
        <v>568</v>
      </c>
      <c r="C871" s="63" t="s">
        <v>567</v>
      </c>
      <c r="D871" s="59">
        <v>133</v>
      </c>
      <c r="E871" s="59" t="s">
        <v>400</v>
      </c>
      <c r="F871" s="63" t="s">
        <v>1780</v>
      </c>
      <c r="G871" s="63" t="s">
        <v>217</v>
      </c>
      <c r="H871" s="63">
        <v>31</v>
      </c>
      <c r="I871" s="63" t="s">
        <v>627</v>
      </c>
      <c r="J871" s="63">
        <v>134</v>
      </c>
      <c r="K871" s="80" t="s">
        <v>641</v>
      </c>
      <c r="L871" s="63">
        <v>1</v>
      </c>
      <c r="M871" s="63" t="s">
        <v>399</v>
      </c>
      <c r="N871" s="63" t="s">
        <v>398</v>
      </c>
      <c r="O871" s="80" t="s">
        <v>442</v>
      </c>
      <c r="P871" s="63" t="s">
        <v>1800</v>
      </c>
      <c r="Q871" s="70"/>
      <c r="R871" s="42" t="s">
        <v>564</v>
      </c>
      <c r="S871" s="42" t="s">
        <v>563</v>
      </c>
      <c r="T871" s="42" t="s">
        <v>562</v>
      </c>
      <c r="U871" s="42" t="s">
        <v>561</v>
      </c>
      <c r="V871" s="42" t="s">
        <v>560</v>
      </c>
      <c r="W871" s="42" t="str">
        <f t="shared" si="27"/>
        <v>図工134</v>
      </c>
    </row>
    <row r="872" spans="1:23" ht="24.95" customHeight="1" x14ac:dyDescent="0.15">
      <c r="A872" s="41" t="str">
        <f t="shared" si="26"/>
        <v>116134</v>
      </c>
      <c r="B872" s="63" t="s">
        <v>568</v>
      </c>
      <c r="C872" s="63" t="s">
        <v>567</v>
      </c>
      <c r="D872" s="59">
        <v>134</v>
      </c>
      <c r="E872" s="59" t="s">
        <v>400</v>
      </c>
      <c r="F872" s="63" t="s">
        <v>1780</v>
      </c>
      <c r="G872" s="63" t="s">
        <v>217</v>
      </c>
      <c r="H872" s="63">
        <v>31</v>
      </c>
      <c r="I872" s="63" t="s">
        <v>627</v>
      </c>
      <c r="J872" s="63">
        <v>134</v>
      </c>
      <c r="K872" s="80" t="s">
        <v>640</v>
      </c>
      <c r="L872" s="63">
        <v>1</v>
      </c>
      <c r="M872" s="63" t="s">
        <v>451</v>
      </c>
      <c r="N872" s="63" t="s">
        <v>450</v>
      </c>
      <c r="O872" s="80" t="s">
        <v>442</v>
      </c>
      <c r="P872" s="63" t="s">
        <v>1800</v>
      </c>
      <c r="Q872" s="70"/>
      <c r="R872" s="42" t="s">
        <v>564</v>
      </c>
      <c r="S872" s="42" t="s">
        <v>563</v>
      </c>
      <c r="T872" s="42" t="s">
        <v>562</v>
      </c>
      <c r="U872" s="42" t="s">
        <v>561</v>
      </c>
      <c r="V872" s="42" t="s">
        <v>560</v>
      </c>
      <c r="W872" s="42" t="str">
        <f t="shared" si="27"/>
        <v>図工134</v>
      </c>
    </row>
    <row r="873" spans="1:23" ht="24.95" customHeight="1" x14ac:dyDescent="0.15">
      <c r="A873" s="41" t="str">
        <f t="shared" si="26"/>
        <v>116135</v>
      </c>
      <c r="B873" s="63" t="s">
        <v>568</v>
      </c>
      <c r="C873" s="63" t="s">
        <v>567</v>
      </c>
      <c r="D873" s="59">
        <v>135</v>
      </c>
      <c r="E873" s="59" t="s">
        <v>400</v>
      </c>
      <c r="F873" s="63" t="s">
        <v>1780</v>
      </c>
      <c r="G873" s="63" t="s">
        <v>217</v>
      </c>
      <c r="H873" s="63">
        <v>31</v>
      </c>
      <c r="I873" s="63" t="s">
        <v>627</v>
      </c>
      <c r="J873" s="63">
        <v>134</v>
      </c>
      <c r="K873" s="80" t="s">
        <v>639</v>
      </c>
      <c r="L873" s="63">
        <v>1</v>
      </c>
      <c r="M873" s="63" t="s">
        <v>588</v>
      </c>
      <c r="N873" s="63" t="s">
        <v>489</v>
      </c>
      <c r="O873" s="80" t="s">
        <v>442</v>
      </c>
      <c r="P873" s="63" t="s">
        <v>1800</v>
      </c>
      <c r="Q873" s="70"/>
      <c r="R873" s="42" t="s">
        <v>564</v>
      </c>
      <c r="S873" s="42" t="s">
        <v>563</v>
      </c>
      <c r="T873" s="42" t="s">
        <v>562</v>
      </c>
      <c r="U873" s="42" t="s">
        <v>561</v>
      </c>
      <c r="V873" s="42" t="s">
        <v>560</v>
      </c>
      <c r="W873" s="42" t="str">
        <f t="shared" si="27"/>
        <v>図工134</v>
      </c>
    </row>
    <row r="874" spans="1:23" ht="24.95" customHeight="1" x14ac:dyDescent="0.15">
      <c r="A874" s="41" t="str">
        <f t="shared" si="26"/>
        <v>116136</v>
      </c>
      <c r="B874" s="63" t="s">
        <v>568</v>
      </c>
      <c r="C874" s="63" t="s">
        <v>567</v>
      </c>
      <c r="D874" s="59">
        <v>136</v>
      </c>
      <c r="E874" s="59" t="s">
        <v>400</v>
      </c>
      <c r="F874" s="63" t="s">
        <v>1780</v>
      </c>
      <c r="G874" s="63" t="s">
        <v>490</v>
      </c>
      <c r="H874" s="63">
        <v>31</v>
      </c>
      <c r="I874" s="63" t="s">
        <v>627</v>
      </c>
      <c r="J874" s="63">
        <v>333</v>
      </c>
      <c r="K874" s="80" t="s">
        <v>638</v>
      </c>
      <c r="L874" s="63">
        <v>1</v>
      </c>
      <c r="M874" s="63" t="s">
        <v>399</v>
      </c>
      <c r="N874" s="63" t="s">
        <v>398</v>
      </c>
      <c r="O874" s="80" t="s">
        <v>442</v>
      </c>
      <c r="P874" s="63" t="s">
        <v>1800</v>
      </c>
      <c r="Q874" s="70"/>
      <c r="R874" s="42" t="s">
        <v>564</v>
      </c>
      <c r="S874" s="42" t="s">
        <v>563</v>
      </c>
      <c r="T874" s="42" t="s">
        <v>562</v>
      </c>
      <c r="U874" s="42" t="s">
        <v>561</v>
      </c>
      <c r="V874" s="42" t="s">
        <v>560</v>
      </c>
      <c r="W874" s="42" t="str">
        <f t="shared" si="27"/>
        <v>図工333</v>
      </c>
    </row>
    <row r="875" spans="1:23" ht="24.95" customHeight="1" x14ac:dyDescent="0.15">
      <c r="A875" s="41" t="str">
        <f t="shared" si="26"/>
        <v>116137</v>
      </c>
      <c r="B875" s="63" t="s">
        <v>568</v>
      </c>
      <c r="C875" s="63" t="s">
        <v>567</v>
      </c>
      <c r="D875" s="59">
        <v>137</v>
      </c>
      <c r="E875" s="59" t="s">
        <v>400</v>
      </c>
      <c r="F875" s="63" t="s">
        <v>1780</v>
      </c>
      <c r="G875" s="63" t="s">
        <v>490</v>
      </c>
      <c r="H875" s="63">
        <v>31</v>
      </c>
      <c r="I875" s="63" t="s">
        <v>627</v>
      </c>
      <c r="J875" s="63">
        <v>333</v>
      </c>
      <c r="K875" s="80" t="s">
        <v>637</v>
      </c>
      <c r="L875" s="63">
        <v>1</v>
      </c>
      <c r="M875" s="63" t="s">
        <v>451</v>
      </c>
      <c r="N875" s="63" t="s">
        <v>450</v>
      </c>
      <c r="O875" s="80" t="s">
        <v>442</v>
      </c>
      <c r="P875" s="63" t="s">
        <v>1800</v>
      </c>
      <c r="Q875" s="70"/>
      <c r="R875" s="42" t="s">
        <v>564</v>
      </c>
      <c r="S875" s="42" t="s">
        <v>563</v>
      </c>
      <c r="T875" s="42" t="s">
        <v>562</v>
      </c>
      <c r="U875" s="42" t="s">
        <v>561</v>
      </c>
      <c r="V875" s="42" t="s">
        <v>560</v>
      </c>
      <c r="W875" s="42" t="str">
        <f t="shared" si="27"/>
        <v>図工333</v>
      </c>
    </row>
    <row r="876" spans="1:23" ht="24.95" customHeight="1" x14ac:dyDescent="0.15">
      <c r="A876" s="41" t="str">
        <f t="shared" si="26"/>
        <v>116138</v>
      </c>
      <c r="B876" s="63" t="s">
        <v>568</v>
      </c>
      <c r="C876" s="63" t="s">
        <v>567</v>
      </c>
      <c r="D876" s="59">
        <v>138</v>
      </c>
      <c r="E876" s="59" t="s">
        <v>400</v>
      </c>
      <c r="F876" s="63" t="s">
        <v>1780</v>
      </c>
      <c r="G876" s="63" t="s">
        <v>490</v>
      </c>
      <c r="H876" s="63">
        <v>31</v>
      </c>
      <c r="I876" s="63" t="s">
        <v>627</v>
      </c>
      <c r="J876" s="63">
        <v>333</v>
      </c>
      <c r="K876" s="80" t="s">
        <v>636</v>
      </c>
      <c r="L876" s="63">
        <v>1</v>
      </c>
      <c r="M876" s="63" t="s">
        <v>588</v>
      </c>
      <c r="N876" s="63" t="s">
        <v>489</v>
      </c>
      <c r="O876" s="80" t="s">
        <v>442</v>
      </c>
      <c r="P876" s="63" t="s">
        <v>1800</v>
      </c>
      <c r="Q876" s="70"/>
      <c r="R876" s="42" t="s">
        <v>564</v>
      </c>
      <c r="S876" s="42" t="s">
        <v>563</v>
      </c>
      <c r="T876" s="42" t="s">
        <v>562</v>
      </c>
      <c r="U876" s="42" t="s">
        <v>561</v>
      </c>
      <c r="V876" s="42" t="s">
        <v>560</v>
      </c>
      <c r="W876" s="42" t="str">
        <f t="shared" si="27"/>
        <v>図工333</v>
      </c>
    </row>
    <row r="877" spans="1:23" ht="24.95" customHeight="1" x14ac:dyDescent="0.15">
      <c r="A877" s="41" t="str">
        <f t="shared" si="26"/>
        <v>116139</v>
      </c>
      <c r="B877" s="63" t="s">
        <v>568</v>
      </c>
      <c r="C877" s="63" t="s">
        <v>567</v>
      </c>
      <c r="D877" s="59">
        <v>139</v>
      </c>
      <c r="E877" s="59" t="s">
        <v>400</v>
      </c>
      <c r="F877" s="63" t="s">
        <v>1780</v>
      </c>
      <c r="G877" s="63" t="s">
        <v>490</v>
      </c>
      <c r="H877" s="63">
        <v>31</v>
      </c>
      <c r="I877" s="63" t="s">
        <v>627</v>
      </c>
      <c r="J877" s="63">
        <v>334</v>
      </c>
      <c r="K877" s="80" t="s">
        <v>635</v>
      </c>
      <c r="L877" s="63">
        <v>1</v>
      </c>
      <c r="M877" s="63" t="s">
        <v>399</v>
      </c>
      <c r="N877" s="63" t="s">
        <v>481</v>
      </c>
      <c r="O877" s="80" t="s">
        <v>442</v>
      </c>
      <c r="P877" s="63" t="s">
        <v>1800</v>
      </c>
      <c r="Q877" s="70"/>
      <c r="R877" s="42" t="s">
        <v>564</v>
      </c>
      <c r="S877" s="42" t="s">
        <v>563</v>
      </c>
      <c r="T877" s="42" t="s">
        <v>562</v>
      </c>
      <c r="U877" s="42" t="s">
        <v>561</v>
      </c>
      <c r="V877" s="42" t="s">
        <v>560</v>
      </c>
      <c r="W877" s="42" t="str">
        <f t="shared" si="27"/>
        <v>図工334</v>
      </c>
    </row>
    <row r="878" spans="1:23" ht="24.95" customHeight="1" x14ac:dyDescent="0.15">
      <c r="A878" s="41" t="str">
        <f t="shared" si="26"/>
        <v>116140</v>
      </c>
      <c r="B878" s="63" t="s">
        <v>568</v>
      </c>
      <c r="C878" s="63" t="s">
        <v>567</v>
      </c>
      <c r="D878" s="59">
        <v>140</v>
      </c>
      <c r="E878" s="59" t="s">
        <v>400</v>
      </c>
      <c r="F878" s="63" t="s">
        <v>1780</v>
      </c>
      <c r="G878" s="63" t="s">
        <v>490</v>
      </c>
      <c r="H878" s="63">
        <v>31</v>
      </c>
      <c r="I878" s="63" t="s">
        <v>627</v>
      </c>
      <c r="J878" s="63">
        <v>334</v>
      </c>
      <c r="K878" s="80" t="s">
        <v>634</v>
      </c>
      <c r="L878" s="63">
        <v>1</v>
      </c>
      <c r="M878" s="63" t="s">
        <v>451</v>
      </c>
      <c r="N878" s="63" t="s">
        <v>398</v>
      </c>
      <c r="O878" s="80" t="s">
        <v>442</v>
      </c>
      <c r="P878" s="63" t="s">
        <v>1800</v>
      </c>
      <c r="Q878" s="70"/>
      <c r="R878" s="42" t="s">
        <v>564</v>
      </c>
      <c r="S878" s="42" t="s">
        <v>563</v>
      </c>
      <c r="T878" s="42" t="s">
        <v>562</v>
      </c>
      <c r="U878" s="42" t="s">
        <v>561</v>
      </c>
      <c r="V878" s="42" t="s">
        <v>560</v>
      </c>
      <c r="W878" s="42" t="str">
        <f t="shared" si="27"/>
        <v>図工334</v>
      </c>
    </row>
    <row r="879" spans="1:23" ht="24.95" customHeight="1" x14ac:dyDescent="0.15">
      <c r="A879" s="41" t="str">
        <f t="shared" si="26"/>
        <v>116141</v>
      </c>
      <c r="B879" s="63" t="s">
        <v>568</v>
      </c>
      <c r="C879" s="63" t="s">
        <v>567</v>
      </c>
      <c r="D879" s="59">
        <v>141</v>
      </c>
      <c r="E879" s="59" t="s">
        <v>400</v>
      </c>
      <c r="F879" s="63" t="s">
        <v>1780</v>
      </c>
      <c r="G879" s="63" t="s">
        <v>490</v>
      </c>
      <c r="H879" s="63">
        <v>31</v>
      </c>
      <c r="I879" s="63" t="s">
        <v>627</v>
      </c>
      <c r="J879" s="63">
        <v>334</v>
      </c>
      <c r="K879" s="80" t="s">
        <v>633</v>
      </c>
      <c r="L879" s="63">
        <v>1</v>
      </c>
      <c r="M879" s="63" t="s">
        <v>588</v>
      </c>
      <c r="N879" s="63" t="s">
        <v>450</v>
      </c>
      <c r="O879" s="80" t="s">
        <v>442</v>
      </c>
      <c r="P879" s="63" t="s">
        <v>1800</v>
      </c>
      <c r="Q879" s="70"/>
      <c r="R879" s="42" t="s">
        <v>564</v>
      </c>
      <c r="S879" s="42" t="s">
        <v>563</v>
      </c>
      <c r="T879" s="42" t="s">
        <v>562</v>
      </c>
      <c r="U879" s="42" t="s">
        <v>561</v>
      </c>
      <c r="V879" s="42" t="s">
        <v>560</v>
      </c>
      <c r="W879" s="42" t="str">
        <f t="shared" si="27"/>
        <v>図工334</v>
      </c>
    </row>
    <row r="880" spans="1:23" ht="24.95" customHeight="1" x14ac:dyDescent="0.15">
      <c r="A880" s="41" t="str">
        <f t="shared" si="26"/>
        <v>116142</v>
      </c>
      <c r="B880" s="63" t="s">
        <v>568</v>
      </c>
      <c r="C880" s="63" t="s">
        <v>567</v>
      </c>
      <c r="D880" s="59">
        <v>142</v>
      </c>
      <c r="E880" s="59" t="s">
        <v>400</v>
      </c>
      <c r="F880" s="63" t="s">
        <v>1780</v>
      </c>
      <c r="G880" s="63" t="s">
        <v>488</v>
      </c>
      <c r="H880" s="63">
        <v>31</v>
      </c>
      <c r="I880" s="63" t="s">
        <v>627</v>
      </c>
      <c r="J880" s="63">
        <v>533</v>
      </c>
      <c r="K880" s="80" t="s">
        <v>632</v>
      </c>
      <c r="L880" s="63">
        <v>1</v>
      </c>
      <c r="M880" s="63" t="s">
        <v>399</v>
      </c>
      <c r="N880" s="63" t="s">
        <v>481</v>
      </c>
      <c r="O880" s="80" t="s">
        <v>442</v>
      </c>
      <c r="P880" s="63" t="s">
        <v>1800</v>
      </c>
      <c r="Q880" s="70"/>
      <c r="R880" s="42" t="s">
        <v>564</v>
      </c>
      <c r="S880" s="42" t="s">
        <v>563</v>
      </c>
      <c r="T880" s="42" t="s">
        <v>562</v>
      </c>
      <c r="U880" s="42" t="s">
        <v>561</v>
      </c>
      <c r="V880" s="42" t="s">
        <v>560</v>
      </c>
      <c r="W880" s="42" t="str">
        <f t="shared" si="27"/>
        <v>図工533</v>
      </c>
    </row>
    <row r="881" spans="1:23" ht="24.95" customHeight="1" x14ac:dyDescent="0.15">
      <c r="A881" s="41" t="str">
        <f t="shared" si="26"/>
        <v>116143</v>
      </c>
      <c r="B881" s="63" t="s">
        <v>568</v>
      </c>
      <c r="C881" s="63" t="s">
        <v>567</v>
      </c>
      <c r="D881" s="59">
        <v>143</v>
      </c>
      <c r="E881" s="59" t="s">
        <v>400</v>
      </c>
      <c r="F881" s="63" t="s">
        <v>1780</v>
      </c>
      <c r="G881" s="63" t="s">
        <v>488</v>
      </c>
      <c r="H881" s="63">
        <v>31</v>
      </c>
      <c r="I881" s="63" t="s">
        <v>627</v>
      </c>
      <c r="J881" s="63">
        <v>533</v>
      </c>
      <c r="K881" s="80" t="s">
        <v>631</v>
      </c>
      <c r="L881" s="63">
        <v>1</v>
      </c>
      <c r="M881" s="63" t="s">
        <v>451</v>
      </c>
      <c r="N881" s="63" t="s">
        <v>398</v>
      </c>
      <c r="O881" s="80" t="s">
        <v>442</v>
      </c>
      <c r="P881" s="63" t="s">
        <v>1800</v>
      </c>
      <c r="Q881" s="70"/>
      <c r="R881" s="42" t="s">
        <v>564</v>
      </c>
      <c r="S881" s="42" t="s">
        <v>563</v>
      </c>
      <c r="T881" s="42" t="s">
        <v>562</v>
      </c>
      <c r="U881" s="42" t="s">
        <v>561</v>
      </c>
      <c r="V881" s="42" t="s">
        <v>560</v>
      </c>
      <c r="W881" s="42" t="str">
        <f t="shared" si="27"/>
        <v>図工533</v>
      </c>
    </row>
    <row r="882" spans="1:23" ht="24.95" customHeight="1" x14ac:dyDescent="0.15">
      <c r="A882" s="41" t="str">
        <f t="shared" si="26"/>
        <v>116144</v>
      </c>
      <c r="B882" s="63" t="s">
        <v>568</v>
      </c>
      <c r="C882" s="63" t="s">
        <v>567</v>
      </c>
      <c r="D882" s="59">
        <v>144</v>
      </c>
      <c r="E882" s="59" t="s">
        <v>400</v>
      </c>
      <c r="F882" s="63" t="s">
        <v>1780</v>
      </c>
      <c r="G882" s="63" t="s">
        <v>488</v>
      </c>
      <c r="H882" s="63">
        <v>31</v>
      </c>
      <c r="I882" s="63" t="s">
        <v>627</v>
      </c>
      <c r="J882" s="63">
        <v>533</v>
      </c>
      <c r="K882" s="80" t="s">
        <v>630</v>
      </c>
      <c r="L882" s="63">
        <v>1</v>
      </c>
      <c r="M882" s="63" t="s">
        <v>588</v>
      </c>
      <c r="N882" s="63" t="s">
        <v>450</v>
      </c>
      <c r="O882" s="80" t="s">
        <v>442</v>
      </c>
      <c r="P882" s="63" t="s">
        <v>1800</v>
      </c>
      <c r="Q882" s="70"/>
      <c r="R882" s="42" t="s">
        <v>564</v>
      </c>
      <c r="S882" s="42" t="s">
        <v>563</v>
      </c>
      <c r="T882" s="42" t="s">
        <v>562</v>
      </c>
      <c r="U882" s="42" t="s">
        <v>561</v>
      </c>
      <c r="V882" s="42" t="s">
        <v>560</v>
      </c>
      <c r="W882" s="42" t="str">
        <f t="shared" si="27"/>
        <v>図工533</v>
      </c>
    </row>
    <row r="883" spans="1:23" ht="24.95" customHeight="1" x14ac:dyDescent="0.15">
      <c r="A883" s="41" t="str">
        <f t="shared" si="26"/>
        <v>116145</v>
      </c>
      <c r="B883" s="63" t="s">
        <v>568</v>
      </c>
      <c r="C883" s="63" t="s">
        <v>567</v>
      </c>
      <c r="D883" s="59">
        <v>145</v>
      </c>
      <c r="E883" s="59" t="s">
        <v>400</v>
      </c>
      <c r="F883" s="63" t="s">
        <v>1780</v>
      </c>
      <c r="G883" s="63" t="s">
        <v>488</v>
      </c>
      <c r="H883" s="63">
        <v>31</v>
      </c>
      <c r="I883" s="63" t="s">
        <v>627</v>
      </c>
      <c r="J883" s="63">
        <v>534</v>
      </c>
      <c r="K883" s="80" t="s">
        <v>629</v>
      </c>
      <c r="L883" s="63">
        <v>1</v>
      </c>
      <c r="M883" s="63" t="s">
        <v>399</v>
      </c>
      <c r="N883" s="63" t="s">
        <v>481</v>
      </c>
      <c r="O883" s="80" t="s">
        <v>442</v>
      </c>
      <c r="P883" s="63" t="s">
        <v>1800</v>
      </c>
      <c r="Q883" s="70"/>
      <c r="R883" s="42" t="s">
        <v>564</v>
      </c>
      <c r="S883" s="42" t="s">
        <v>563</v>
      </c>
      <c r="T883" s="42" t="s">
        <v>562</v>
      </c>
      <c r="U883" s="42" t="s">
        <v>561</v>
      </c>
      <c r="V883" s="42" t="s">
        <v>560</v>
      </c>
      <c r="W883" s="42" t="str">
        <f t="shared" si="27"/>
        <v>図工534</v>
      </c>
    </row>
    <row r="884" spans="1:23" ht="24.95" customHeight="1" x14ac:dyDescent="0.15">
      <c r="A884" s="41" t="str">
        <f t="shared" si="26"/>
        <v>116146</v>
      </c>
      <c r="B884" s="63" t="s">
        <v>568</v>
      </c>
      <c r="C884" s="63" t="s">
        <v>567</v>
      </c>
      <c r="D884" s="59">
        <v>146</v>
      </c>
      <c r="E884" s="59" t="s">
        <v>400</v>
      </c>
      <c r="F884" s="63" t="s">
        <v>1780</v>
      </c>
      <c r="G884" s="63" t="s">
        <v>488</v>
      </c>
      <c r="H884" s="63">
        <v>31</v>
      </c>
      <c r="I884" s="63" t="s">
        <v>627</v>
      </c>
      <c r="J884" s="63">
        <v>534</v>
      </c>
      <c r="K884" s="80" t="s">
        <v>628</v>
      </c>
      <c r="L884" s="63">
        <v>1</v>
      </c>
      <c r="M884" s="63" t="s">
        <v>451</v>
      </c>
      <c r="N884" s="63" t="s">
        <v>398</v>
      </c>
      <c r="O884" s="80" t="s">
        <v>442</v>
      </c>
      <c r="P884" s="63" t="s">
        <v>1800</v>
      </c>
      <c r="Q884" s="70"/>
      <c r="R884" s="42" t="s">
        <v>564</v>
      </c>
      <c r="S884" s="42" t="s">
        <v>563</v>
      </c>
      <c r="T884" s="42" t="s">
        <v>562</v>
      </c>
      <c r="U884" s="42" t="s">
        <v>561</v>
      </c>
      <c r="V884" s="42" t="s">
        <v>560</v>
      </c>
      <c r="W884" s="42" t="str">
        <f t="shared" si="27"/>
        <v>図工534</v>
      </c>
    </row>
    <row r="885" spans="1:23" ht="24.95" customHeight="1" x14ac:dyDescent="0.15">
      <c r="A885" s="41" t="str">
        <f t="shared" si="26"/>
        <v>116147</v>
      </c>
      <c r="B885" s="63" t="s">
        <v>568</v>
      </c>
      <c r="C885" s="63" t="s">
        <v>567</v>
      </c>
      <c r="D885" s="59">
        <v>147</v>
      </c>
      <c r="E885" s="59" t="s">
        <v>400</v>
      </c>
      <c r="F885" s="63" t="s">
        <v>1780</v>
      </c>
      <c r="G885" s="63" t="s">
        <v>488</v>
      </c>
      <c r="H885" s="63">
        <v>31</v>
      </c>
      <c r="I885" s="63" t="s">
        <v>627</v>
      </c>
      <c r="J885" s="63">
        <v>534</v>
      </c>
      <c r="K885" s="80" t="s">
        <v>626</v>
      </c>
      <c r="L885" s="63">
        <v>1</v>
      </c>
      <c r="M885" s="63" t="s">
        <v>588</v>
      </c>
      <c r="N885" s="63" t="s">
        <v>450</v>
      </c>
      <c r="O885" s="80" t="s">
        <v>442</v>
      </c>
      <c r="P885" s="63" t="s">
        <v>1800</v>
      </c>
      <c r="Q885" s="70"/>
      <c r="R885" s="42" t="s">
        <v>564</v>
      </c>
      <c r="S885" s="42" t="s">
        <v>563</v>
      </c>
      <c r="T885" s="42" t="s">
        <v>562</v>
      </c>
      <c r="U885" s="42" t="s">
        <v>561</v>
      </c>
      <c r="V885" s="42" t="s">
        <v>560</v>
      </c>
      <c r="W885" s="42" t="str">
        <f t="shared" si="27"/>
        <v>図工534</v>
      </c>
    </row>
    <row r="886" spans="1:23" ht="24.95" customHeight="1" x14ac:dyDescent="0.15">
      <c r="A886" s="41" t="str">
        <f t="shared" si="26"/>
        <v>116148</v>
      </c>
      <c r="B886" s="62" t="s">
        <v>568</v>
      </c>
      <c r="C886" s="61" t="s">
        <v>567</v>
      </c>
      <c r="D886" s="59">
        <v>148</v>
      </c>
      <c r="E886" s="59" t="s">
        <v>400</v>
      </c>
      <c r="F886" s="51" t="s">
        <v>337</v>
      </c>
      <c r="G886" s="58" t="s">
        <v>623</v>
      </c>
      <c r="H886" s="57">
        <v>32</v>
      </c>
      <c r="I886" s="57" t="s">
        <v>216</v>
      </c>
      <c r="J886" s="57" t="s">
        <v>478</v>
      </c>
      <c r="K886" s="56" t="s">
        <v>625</v>
      </c>
      <c r="L886" s="54">
        <v>8</v>
      </c>
      <c r="M886" s="55" t="s">
        <v>482</v>
      </c>
      <c r="N886" s="54" t="s">
        <v>481</v>
      </c>
      <c r="O886" s="53" t="s">
        <v>442</v>
      </c>
      <c r="P886" s="52" t="s">
        <v>448</v>
      </c>
      <c r="Q886" s="70"/>
      <c r="R886" s="42" t="s">
        <v>564</v>
      </c>
      <c r="S886" s="42" t="s">
        <v>563</v>
      </c>
      <c r="T886" s="42" t="s">
        <v>562</v>
      </c>
      <c r="U886" s="42" t="s">
        <v>561</v>
      </c>
      <c r="V886" s="42" t="s">
        <v>560</v>
      </c>
      <c r="W886" s="42" t="str">
        <f t="shared" si="27"/>
        <v>地理728</v>
      </c>
    </row>
    <row r="887" spans="1:23" ht="24.95" customHeight="1" x14ac:dyDescent="0.15">
      <c r="A887" s="41" t="str">
        <f t="shared" si="26"/>
        <v>116149</v>
      </c>
      <c r="B887" s="62" t="s">
        <v>568</v>
      </c>
      <c r="C887" s="61" t="s">
        <v>567</v>
      </c>
      <c r="D887" s="59">
        <v>149</v>
      </c>
      <c r="E887" s="59" t="s">
        <v>400</v>
      </c>
      <c r="F887" s="51" t="s">
        <v>337</v>
      </c>
      <c r="G887" s="58" t="s">
        <v>623</v>
      </c>
      <c r="H887" s="57">
        <v>32</v>
      </c>
      <c r="I887" s="57" t="s">
        <v>216</v>
      </c>
      <c r="J887" s="57" t="s">
        <v>478</v>
      </c>
      <c r="K887" s="56" t="s">
        <v>624</v>
      </c>
      <c r="L887" s="54">
        <v>8</v>
      </c>
      <c r="M887" s="55" t="s">
        <v>399</v>
      </c>
      <c r="N887" s="54" t="s">
        <v>398</v>
      </c>
      <c r="O887" s="53" t="s">
        <v>442</v>
      </c>
      <c r="P887" s="52" t="s">
        <v>448</v>
      </c>
      <c r="Q887" s="70"/>
      <c r="R887" s="42" t="s">
        <v>564</v>
      </c>
      <c r="S887" s="42" t="s">
        <v>563</v>
      </c>
      <c r="T887" s="42" t="s">
        <v>562</v>
      </c>
      <c r="U887" s="42" t="s">
        <v>561</v>
      </c>
      <c r="V887" s="42" t="s">
        <v>560</v>
      </c>
      <c r="W887" s="42" t="str">
        <f t="shared" si="27"/>
        <v>地理728</v>
      </c>
    </row>
    <row r="888" spans="1:23" ht="24.95" customHeight="1" x14ac:dyDescent="0.15">
      <c r="A888" s="41" t="str">
        <f t="shared" si="26"/>
        <v>116150</v>
      </c>
      <c r="B888" s="62" t="s">
        <v>568</v>
      </c>
      <c r="C888" s="61" t="s">
        <v>567</v>
      </c>
      <c r="D888" s="59">
        <v>150</v>
      </c>
      <c r="E888" s="59" t="s">
        <v>400</v>
      </c>
      <c r="F888" s="51" t="s">
        <v>337</v>
      </c>
      <c r="G888" s="58" t="s">
        <v>623</v>
      </c>
      <c r="H888" s="57">
        <v>32</v>
      </c>
      <c r="I888" s="57" t="s">
        <v>216</v>
      </c>
      <c r="J888" s="57" t="s">
        <v>478</v>
      </c>
      <c r="K888" s="56" t="s">
        <v>622</v>
      </c>
      <c r="L888" s="54">
        <v>8</v>
      </c>
      <c r="M888" s="55" t="s">
        <v>451</v>
      </c>
      <c r="N888" s="54" t="s">
        <v>450</v>
      </c>
      <c r="O888" s="53" t="s">
        <v>442</v>
      </c>
      <c r="P888" s="52" t="s">
        <v>448</v>
      </c>
      <c r="Q888" s="70"/>
      <c r="R888" s="42" t="s">
        <v>564</v>
      </c>
      <c r="S888" s="42" t="s">
        <v>563</v>
      </c>
      <c r="T888" s="42" t="s">
        <v>562</v>
      </c>
      <c r="U888" s="42" t="s">
        <v>561</v>
      </c>
      <c r="V888" s="42" t="s">
        <v>560</v>
      </c>
      <c r="W888" s="42" t="str">
        <f t="shared" si="27"/>
        <v>地理728</v>
      </c>
    </row>
    <row r="889" spans="1:23" ht="24.95" customHeight="1" x14ac:dyDescent="0.15">
      <c r="A889" s="41" t="str">
        <f t="shared" si="26"/>
        <v>116151</v>
      </c>
      <c r="B889" s="62" t="s">
        <v>568</v>
      </c>
      <c r="C889" s="61" t="s">
        <v>567</v>
      </c>
      <c r="D889" s="59">
        <v>151</v>
      </c>
      <c r="E889" s="59" t="s">
        <v>400</v>
      </c>
      <c r="F889" s="51" t="s">
        <v>337</v>
      </c>
      <c r="G889" s="58" t="s">
        <v>287</v>
      </c>
      <c r="H889" s="57">
        <v>32</v>
      </c>
      <c r="I889" s="57" t="s">
        <v>286</v>
      </c>
      <c r="J889" s="57" t="s">
        <v>619</v>
      </c>
      <c r="K889" s="56" t="s">
        <v>621</v>
      </c>
      <c r="L889" s="54">
        <v>6</v>
      </c>
      <c r="M889" s="55" t="s">
        <v>482</v>
      </c>
      <c r="N889" s="54" t="s">
        <v>481</v>
      </c>
      <c r="O889" s="53" t="s">
        <v>442</v>
      </c>
      <c r="P889" s="52" t="s">
        <v>448</v>
      </c>
      <c r="Q889" s="70"/>
      <c r="R889" s="42" t="s">
        <v>564</v>
      </c>
      <c r="S889" s="42" t="s">
        <v>563</v>
      </c>
      <c r="T889" s="42" t="s">
        <v>562</v>
      </c>
      <c r="U889" s="42" t="s">
        <v>561</v>
      </c>
      <c r="V889" s="42" t="s">
        <v>560</v>
      </c>
      <c r="W889" s="42" t="str">
        <f t="shared" si="27"/>
        <v>歴史733</v>
      </c>
    </row>
    <row r="890" spans="1:23" ht="24.95" customHeight="1" x14ac:dyDescent="0.15">
      <c r="A890" s="41" t="str">
        <f t="shared" si="26"/>
        <v>116152</v>
      </c>
      <c r="B890" s="62" t="s">
        <v>568</v>
      </c>
      <c r="C890" s="61" t="s">
        <v>567</v>
      </c>
      <c r="D890" s="59">
        <v>152</v>
      </c>
      <c r="E890" s="59" t="s">
        <v>400</v>
      </c>
      <c r="F890" s="51" t="s">
        <v>337</v>
      </c>
      <c r="G890" s="58" t="s">
        <v>287</v>
      </c>
      <c r="H890" s="57">
        <v>32</v>
      </c>
      <c r="I890" s="57" t="s">
        <v>286</v>
      </c>
      <c r="J890" s="57" t="s">
        <v>619</v>
      </c>
      <c r="K890" s="56" t="s">
        <v>620</v>
      </c>
      <c r="L890" s="54">
        <v>6</v>
      </c>
      <c r="M890" s="55" t="s">
        <v>399</v>
      </c>
      <c r="N890" s="54" t="s">
        <v>398</v>
      </c>
      <c r="O890" s="53" t="s">
        <v>442</v>
      </c>
      <c r="P890" s="52" t="s">
        <v>448</v>
      </c>
      <c r="Q890" s="70"/>
      <c r="R890" s="42" t="s">
        <v>564</v>
      </c>
      <c r="S890" s="42" t="s">
        <v>563</v>
      </c>
      <c r="T890" s="42" t="s">
        <v>562</v>
      </c>
      <c r="U890" s="42" t="s">
        <v>561</v>
      </c>
      <c r="V890" s="42" t="s">
        <v>560</v>
      </c>
      <c r="W890" s="42" t="str">
        <f t="shared" si="27"/>
        <v>歴史733</v>
      </c>
    </row>
    <row r="891" spans="1:23" ht="24.95" customHeight="1" x14ac:dyDescent="0.15">
      <c r="A891" s="41" t="str">
        <f t="shared" si="26"/>
        <v>116153</v>
      </c>
      <c r="B891" s="62" t="s">
        <v>568</v>
      </c>
      <c r="C891" s="61" t="s">
        <v>567</v>
      </c>
      <c r="D891" s="59">
        <v>153</v>
      </c>
      <c r="E891" s="59" t="s">
        <v>400</v>
      </c>
      <c r="F891" s="51" t="s">
        <v>337</v>
      </c>
      <c r="G891" s="58" t="s">
        <v>287</v>
      </c>
      <c r="H891" s="57">
        <v>32</v>
      </c>
      <c r="I891" s="57" t="s">
        <v>286</v>
      </c>
      <c r="J891" s="57" t="s">
        <v>619</v>
      </c>
      <c r="K891" s="56" t="s">
        <v>618</v>
      </c>
      <c r="L891" s="54">
        <v>6</v>
      </c>
      <c r="M891" s="55" t="s">
        <v>451</v>
      </c>
      <c r="N891" s="54" t="s">
        <v>450</v>
      </c>
      <c r="O891" s="53" t="s">
        <v>442</v>
      </c>
      <c r="P891" s="52" t="s">
        <v>448</v>
      </c>
      <c r="Q891" s="70"/>
      <c r="R891" s="42" t="s">
        <v>564</v>
      </c>
      <c r="S891" s="42" t="s">
        <v>563</v>
      </c>
      <c r="T891" s="42" t="s">
        <v>562</v>
      </c>
      <c r="U891" s="42" t="s">
        <v>561</v>
      </c>
      <c r="V891" s="42" t="s">
        <v>560</v>
      </c>
      <c r="W891" s="42" t="str">
        <f t="shared" si="27"/>
        <v>歴史733</v>
      </c>
    </row>
    <row r="892" spans="1:23" ht="24.95" customHeight="1" x14ac:dyDescent="0.15">
      <c r="A892" s="41" t="str">
        <f t="shared" si="26"/>
        <v>116154</v>
      </c>
      <c r="B892" s="62" t="s">
        <v>568</v>
      </c>
      <c r="C892" s="61" t="s">
        <v>567</v>
      </c>
      <c r="D892" s="59">
        <v>154</v>
      </c>
      <c r="E892" s="59" t="s">
        <v>400</v>
      </c>
      <c r="F892" s="51" t="s">
        <v>337</v>
      </c>
      <c r="G892" s="58" t="s">
        <v>152</v>
      </c>
      <c r="H892" s="57">
        <v>32</v>
      </c>
      <c r="I892" s="57" t="s">
        <v>189</v>
      </c>
      <c r="J892" s="57" t="s">
        <v>615</v>
      </c>
      <c r="K892" s="56" t="s">
        <v>617</v>
      </c>
      <c r="L892" s="54">
        <v>6</v>
      </c>
      <c r="M892" s="55" t="s">
        <v>482</v>
      </c>
      <c r="N892" s="54" t="s">
        <v>481</v>
      </c>
      <c r="O892" s="53" t="s">
        <v>442</v>
      </c>
      <c r="P892" s="52" t="s">
        <v>448</v>
      </c>
      <c r="Q892" s="70"/>
      <c r="R892" s="42" t="s">
        <v>564</v>
      </c>
      <c r="S892" s="42" t="s">
        <v>563</v>
      </c>
      <c r="T892" s="42" t="s">
        <v>562</v>
      </c>
      <c r="U892" s="42" t="s">
        <v>561</v>
      </c>
      <c r="V892" s="42" t="s">
        <v>560</v>
      </c>
      <c r="W892" s="42" t="str">
        <f t="shared" si="27"/>
        <v>公民933</v>
      </c>
    </row>
    <row r="893" spans="1:23" ht="24.95" customHeight="1" x14ac:dyDescent="0.15">
      <c r="A893" s="41" t="str">
        <f t="shared" si="26"/>
        <v>116155</v>
      </c>
      <c r="B893" s="62" t="s">
        <v>568</v>
      </c>
      <c r="C893" s="61" t="s">
        <v>567</v>
      </c>
      <c r="D893" s="59">
        <v>155</v>
      </c>
      <c r="E893" s="59" t="s">
        <v>400</v>
      </c>
      <c r="F893" s="51" t="s">
        <v>337</v>
      </c>
      <c r="G893" s="58" t="s">
        <v>152</v>
      </c>
      <c r="H893" s="57">
        <v>32</v>
      </c>
      <c r="I893" s="57" t="s">
        <v>189</v>
      </c>
      <c r="J893" s="57" t="s">
        <v>615</v>
      </c>
      <c r="K893" s="56" t="s">
        <v>616</v>
      </c>
      <c r="L893" s="54">
        <v>6</v>
      </c>
      <c r="M893" s="55" t="s">
        <v>399</v>
      </c>
      <c r="N893" s="54" t="s">
        <v>398</v>
      </c>
      <c r="O893" s="53" t="s">
        <v>442</v>
      </c>
      <c r="P893" s="52" t="s">
        <v>448</v>
      </c>
      <c r="Q893" s="70"/>
      <c r="R893" s="42" t="s">
        <v>564</v>
      </c>
      <c r="S893" s="42" t="s">
        <v>563</v>
      </c>
      <c r="T893" s="42" t="s">
        <v>562</v>
      </c>
      <c r="U893" s="42" t="s">
        <v>561</v>
      </c>
      <c r="V893" s="42" t="s">
        <v>560</v>
      </c>
      <c r="W893" s="42" t="str">
        <f t="shared" si="27"/>
        <v>公民933</v>
      </c>
    </row>
    <row r="894" spans="1:23" ht="24.95" customHeight="1" x14ac:dyDescent="0.15">
      <c r="A894" s="41" t="str">
        <f t="shared" si="26"/>
        <v>116156</v>
      </c>
      <c r="B894" s="62" t="s">
        <v>568</v>
      </c>
      <c r="C894" s="61" t="s">
        <v>567</v>
      </c>
      <c r="D894" s="59">
        <v>156</v>
      </c>
      <c r="E894" s="59" t="s">
        <v>400</v>
      </c>
      <c r="F894" s="51" t="s">
        <v>337</v>
      </c>
      <c r="G894" s="58" t="s">
        <v>152</v>
      </c>
      <c r="H894" s="57">
        <v>32</v>
      </c>
      <c r="I894" s="57" t="s">
        <v>189</v>
      </c>
      <c r="J894" s="57" t="s">
        <v>615</v>
      </c>
      <c r="K894" s="56" t="s">
        <v>614</v>
      </c>
      <c r="L894" s="54">
        <v>6</v>
      </c>
      <c r="M894" s="55" t="s">
        <v>451</v>
      </c>
      <c r="N894" s="54" t="s">
        <v>450</v>
      </c>
      <c r="O894" s="53" t="s">
        <v>442</v>
      </c>
      <c r="P894" s="52" t="s">
        <v>448</v>
      </c>
      <c r="Q894" s="70"/>
      <c r="R894" s="42" t="s">
        <v>564</v>
      </c>
      <c r="S894" s="42" t="s">
        <v>563</v>
      </c>
      <c r="T894" s="42" t="s">
        <v>562</v>
      </c>
      <c r="U894" s="42" t="s">
        <v>561</v>
      </c>
      <c r="V894" s="42" t="s">
        <v>560</v>
      </c>
      <c r="W894" s="42" t="str">
        <f t="shared" si="27"/>
        <v>公民933</v>
      </c>
    </row>
    <row r="895" spans="1:23" ht="24.95" customHeight="1" x14ac:dyDescent="0.15">
      <c r="A895" s="41" t="str">
        <f t="shared" ref="A895:A958" si="28">CONCATENATE(TEXT(C895,"000"),(TEXT(D895,"000")))</f>
        <v>116157</v>
      </c>
      <c r="B895" s="62" t="s">
        <v>568</v>
      </c>
      <c r="C895" s="61" t="s">
        <v>567</v>
      </c>
      <c r="D895" s="59">
        <v>157</v>
      </c>
      <c r="E895" s="59" t="s">
        <v>400</v>
      </c>
      <c r="F895" s="51" t="s">
        <v>337</v>
      </c>
      <c r="G895" s="58" t="s">
        <v>158</v>
      </c>
      <c r="H895" s="57">
        <v>32</v>
      </c>
      <c r="I895" s="57" t="s">
        <v>302</v>
      </c>
      <c r="J895" s="57" t="s">
        <v>458</v>
      </c>
      <c r="K895" s="56" t="s">
        <v>613</v>
      </c>
      <c r="L895" s="54">
        <v>4</v>
      </c>
      <c r="M895" s="55" t="s">
        <v>482</v>
      </c>
      <c r="N895" s="54" t="s">
        <v>481</v>
      </c>
      <c r="O895" s="53" t="s">
        <v>442</v>
      </c>
      <c r="P895" s="52" t="s">
        <v>448</v>
      </c>
      <c r="Q895" s="70"/>
      <c r="R895" s="42" t="s">
        <v>564</v>
      </c>
      <c r="S895" s="42" t="s">
        <v>563</v>
      </c>
      <c r="T895" s="42" t="s">
        <v>562</v>
      </c>
      <c r="U895" s="42" t="s">
        <v>561</v>
      </c>
      <c r="V895" s="42" t="s">
        <v>560</v>
      </c>
      <c r="W895" s="42" t="str">
        <f t="shared" ref="W895:W958" si="29">CONCATENATE(I895,J895)</f>
        <v>数学735</v>
      </c>
    </row>
    <row r="896" spans="1:23" ht="24.95" customHeight="1" x14ac:dyDescent="0.15">
      <c r="A896" s="41" t="str">
        <f t="shared" si="28"/>
        <v>116158</v>
      </c>
      <c r="B896" s="62" t="s">
        <v>568</v>
      </c>
      <c r="C896" s="61" t="s">
        <v>567</v>
      </c>
      <c r="D896" s="59">
        <v>158</v>
      </c>
      <c r="E896" s="59" t="s">
        <v>400</v>
      </c>
      <c r="F896" s="51" t="s">
        <v>337</v>
      </c>
      <c r="G896" s="58" t="s">
        <v>158</v>
      </c>
      <c r="H896" s="57">
        <v>32</v>
      </c>
      <c r="I896" s="57" t="s">
        <v>302</v>
      </c>
      <c r="J896" s="57" t="s">
        <v>458</v>
      </c>
      <c r="K896" s="56" t="s">
        <v>612</v>
      </c>
      <c r="L896" s="54">
        <v>4</v>
      </c>
      <c r="M896" s="55" t="s">
        <v>399</v>
      </c>
      <c r="N896" s="54" t="s">
        <v>398</v>
      </c>
      <c r="O896" s="53" t="s">
        <v>442</v>
      </c>
      <c r="P896" s="52" t="s">
        <v>448</v>
      </c>
      <c r="Q896" s="70"/>
      <c r="R896" s="42" t="s">
        <v>564</v>
      </c>
      <c r="S896" s="42" t="s">
        <v>563</v>
      </c>
      <c r="T896" s="42" t="s">
        <v>562</v>
      </c>
      <c r="U896" s="42" t="s">
        <v>561</v>
      </c>
      <c r="V896" s="42" t="s">
        <v>560</v>
      </c>
      <c r="W896" s="42" t="str">
        <f t="shared" si="29"/>
        <v>数学735</v>
      </c>
    </row>
    <row r="897" spans="1:23" ht="24.95" customHeight="1" x14ac:dyDescent="0.15">
      <c r="A897" s="41" t="str">
        <f t="shared" si="28"/>
        <v>116159</v>
      </c>
      <c r="B897" s="62" t="s">
        <v>568</v>
      </c>
      <c r="C897" s="61" t="s">
        <v>567</v>
      </c>
      <c r="D897" s="59">
        <v>159</v>
      </c>
      <c r="E897" s="59" t="s">
        <v>400</v>
      </c>
      <c r="F897" s="51" t="s">
        <v>337</v>
      </c>
      <c r="G897" s="58" t="s">
        <v>158</v>
      </c>
      <c r="H897" s="57">
        <v>32</v>
      </c>
      <c r="I897" s="57" t="s">
        <v>302</v>
      </c>
      <c r="J897" s="57" t="s">
        <v>458</v>
      </c>
      <c r="K897" s="56" t="s">
        <v>611</v>
      </c>
      <c r="L897" s="54">
        <v>4</v>
      </c>
      <c r="M897" s="55" t="s">
        <v>451</v>
      </c>
      <c r="N897" s="54" t="s">
        <v>450</v>
      </c>
      <c r="O897" s="53" t="s">
        <v>442</v>
      </c>
      <c r="P897" s="52" t="s">
        <v>448</v>
      </c>
      <c r="Q897" s="70"/>
      <c r="R897" s="42" t="s">
        <v>564</v>
      </c>
      <c r="S897" s="42" t="s">
        <v>563</v>
      </c>
      <c r="T897" s="42" t="s">
        <v>562</v>
      </c>
      <c r="U897" s="42" t="s">
        <v>561</v>
      </c>
      <c r="V897" s="42" t="s">
        <v>560</v>
      </c>
      <c r="W897" s="42" t="str">
        <f t="shared" si="29"/>
        <v>数学735</v>
      </c>
    </row>
    <row r="898" spans="1:23" ht="24.95" customHeight="1" x14ac:dyDescent="0.15">
      <c r="A898" s="41" t="str">
        <f t="shared" si="28"/>
        <v>116160</v>
      </c>
      <c r="B898" s="62" t="s">
        <v>568</v>
      </c>
      <c r="C898" s="61" t="s">
        <v>567</v>
      </c>
      <c r="D898" s="59">
        <v>160</v>
      </c>
      <c r="E898" s="59" t="s">
        <v>400</v>
      </c>
      <c r="F898" s="51" t="s">
        <v>337</v>
      </c>
      <c r="G898" s="58" t="s">
        <v>155</v>
      </c>
      <c r="H898" s="57">
        <v>32</v>
      </c>
      <c r="I898" s="57" t="s">
        <v>302</v>
      </c>
      <c r="J898" s="57" t="s">
        <v>608</v>
      </c>
      <c r="K898" s="56" t="s">
        <v>610</v>
      </c>
      <c r="L898" s="54">
        <v>4</v>
      </c>
      <c r="M898" s="55" t="s">
        <v>482</v>
      </c>
      <c r="N898" s="54" t="s">
        <v>481</v>
      </c>
      <c r="O898" s="53" t="s">
        <v>442</v>
      </c>
      <c r="P898" s="52" t="s">
        <v>448</v>
      </c>
      <c r="Q898" s="70"/>
      <c r="R898" s="42" t="s">
        <v>564</v>
      </c>
      <c r="S898" s="42" t="s">
        <v>563</v>
      </c>
      <c r="T898" s="42" t="s">
        <v>562</v>
      </c>
      <c r="U898" s="42" t="s">
        <v>561</v>
      </c>
      <c r="V898" s="42" t="s">
        <v>560</v>
      </c>
      <c r="W898" s="42" t="str">
        <f t="shared" si="29"/>
        <v>数学835</v>
      </c>
    </row>
    <row r="899" spans="1:23" ht="24.95" customHeight="1" x14ac:dyDescent="0.15">
      <c r="A899" s="41" t="str">
        <f t="shared" si="28"/>
        <v>116161</v>
      </c>
      <c r="B899" s="62" t="s">
        <v>568</v>
      </c>
      <c r="C899" s="61" t="s">
        <v>567</v>
      </c>
      <c r="D899" s="59">
        <v>161</v>
      </c>
      <c r="E899" s="59" t="s">
        <v>400</v>
      </c>
      <c r="F899" s="51" t="s">
        <v>337</v>
      </c>
      <c r="G899" s="58" t="s">
        <v>155</v>
      </c>
      <c r="H899" s="57">
        <v>32</v>
      </c>
      <c r="I899" s="57" t="s">
        <v>302</v>
      </c>
      <c r="J899" s="57" t="s">
        <v>608</v>
      </c>
      <c r="K899" s="56" t="s">
        <v>609</v>
      </c>
      <c r="L899" s="54">
        <v>4</v>
      </c>
      <c r="M899" s="55" t="s">
        <v>399</v>
      </c>
      <c r="N899" s="54" t="s">
        <v>398</v>
      </c>
      <c r="O899" s="53" t="s">
        <v>442</v>
      </c>
      <c r="P899" s="52" t="s">
        <v>448</v>
      </c>
      <c r="Q899" s="70"/>
      <c r="R899" s="42" t="s">
        <v>564</v>
      </c>
      <c r="S899" s="42" t="s">
        <v>563</v>
      </c>
      <c r="T899" s="42" t="s">
        <v>562</v>
      </c>
      <c r="U899" s="42" t="s">
        <v>561</v>
      </c>
      <c r="V899" s="42" t="s">
        <v>560</v>
      </c>
      <c r="W899" s="42" t="str">
        <f t="shared" si="29"/>
        <v>数学835</v>
      </c>
    </row>
    <row r="900" spans="1:23" ht="24.95" customHeight="1" x14ac:dyDescent="0.15">
      <c r="A900" s="41" t="str">
        <f t="shared" si="28"/>
        <v>116162</v>
      </c>
      <c r="B900" s="62" t="s">
        <v>568</v>
      </c>
      <c r="C900" s="61" t="s">
        <v>567</v>
      </c>
      <c r="D900" s="59">
        <v>162</v>
      </c>
      <c r="E900" s="59" t="s">
        <v>400</v>
      </c>
      <c r="F900" s="51" t="s">
        <v>337</v>
      </c>
      <c r="G900" s="58" t="s">
        <v>155</v>
      </c>
      <c r="H900" s="57">
        <v>32</v>
      </c>
      <c r="I900" s="57" t="s">
        <v>302</v>
      </c>
      <c r="J900" s="57" t="s">
        <v>608</v>
      </c>
      <c r="K900" s="56" t="s">
        <v>607</v>
      </c>
      <c r="L900" s="54">
        <v>4</v>
      </c>
      <c r="M900" s="55" t="s">
        <v>451</v>
      </c>
      <c r="N900" s="54" t="s">
        <v>450</v>
      </c>
      <c r="O900" s="53" t="s">
        <v>442</v>
      </c>
      <c r="P900" s="52" t="s">
        <v>448</v>
      </c>
      <c r="Q900" s="70"/>
      <c r="R900" s="42" t="s">
        <v>564</v>
      </c>
      <c r="S900" s="42" t="s">
        <v>563</v>
      </c>
      <c r="T900" s="42" t="s">
        <v>562</v>
      </c>
      <c r="U900" s="42" t="s">
        <v>561</v>
      </c>
      <c r="V900" s="42" t="s">
        <v>560</v>
      </c>
      <c r="W900" s="42" t="str">
        <f t="shared" si="29"/>
        <v>数学835</v>
      </c>
    </row>
    <row r="901" spans="1:23" ht="24.95" customHeight="1" x14ac:dyDescent="0.15">
      <c r="A901" s="41" t="str">
        <f t="shared" si="28"/>
        <v>116163</v>
      </c>
      <c r="B901" s="62" t="s">
        <v>568</v>
      </c>
      <c r="C901" s="61" t="s">
        <v>567</v>
      </c>
      <c r="D901" s="59">
        <v>163</v>
      </c>
      <c r="E901" s="59" t="s">
        <v>400</v>
      </c>
      <c r="F901" s="51" t="s">
        <v>337</v>
      </c>
      <c r="G901" s="58" t="s">
        <v>152</v>
      </c>
      <c r="H901" s="57">
        <v>32</v>
      </c>
      <c r="I901" s="57" t="s">
        <v>302</v>
      </c>
      <c r="J901" s="57" t="s">
        <v>604</v>
      </c>
      <c r="K901" s="56" t="s">
        <v>606</v>
      </c>
      <c r="L901" s="54">
        <v>4</v>
      </c>
      <c r="M901" s="55" t="s">
        <v>482</v>
      </c>
      <c r="N901" s="54" t="s">
        <v>481</v>
      </c>
      <c r="O901" s="53" t="s">
        <v>442</v>
      </c>
      <c r="P901" s="52" t="s">
        <v>448</v>
      </c>
      <c r="Q901" s="70"/>
      <c r="R901" s="42" t="s">
        <v>564</v>
      </c>
      <c r="S901" s="42" t="s">
        <v>563</v>
      </c>
      <c r="T901" s="42" t="s">
        <v>562</v>
      </c>
      <c r="U901" s="42" t="s">
        <v>561</v>
      </c>
      <c r="V901" s="42" t="s">
        <v>560</v>
      </c>
      <c r="W901" s="42" t="str">
        <f t="shared" si="29"/>
        <v>数学935</v>
      </c>
    </row>
    <row r="902" spans="1:23" ht="24.95" customHeight="1" x14ac:dyDescent="0.15">
      <c r="A902" s="41" t="str">
        <f t="shared" si="28"/>
        <v>116164</v>
      </c>
      <c r="B902" s="62" t="s">
        <v>568</v>
      </c>
      <c r="C902" s="61" t="s">
        <v>567</v>
      </c>
      <c r="D902" s="59">
        <v>164</v>
      </c>
      <c r="E902" s="59" t="s">
        <v>400</v>
      </c>
      <c r="F902" s="51" t="s">
        <v>337</v>
      </c>
      <c r="G902" s="58" t="s">
        <v>152</v>
      </c>
      <c r="H902" s="57">
        <v>32</v>
      </c>
      <c r="I902" s="57" t="s">
        <v>302</v>
      </c>
      <c r="J902" s="57" t="s">
        <v>604</v>
      </c>
      <c r="K902" s="56" t="s">
        <v>605</v>
      </c>
      <c r="L902" s="54">
        <v>4</v>
      </c>
      <c r="M902" s="55" t="s">
        <v>399</v>
      </c>
      <c r="N902" s="54" t="s">
        <v>398</v>
      </c>
      <c r="O902" s="53" t="s">
        <v>442</v>
      </c>
      <c r="P902" s="52" t="s">
        <v>448</v>
      </c>
      <c r="Q902" s="70"/>
      <c r="R902" s="42" t="s">
        <v>564</v>
      </c>
      <c r="S902" s="42" t="s">
        <v>563</v>
      </c>
      <c r="T902" s="42" t="s">
        <v>562</v>
      </c>
      <c r="U902" s="42" t="s">
        <v>561</v>
      </c>
      <c r="V902" s="42" t="s">
        <v>560</v>
      </c>
      <c r="W902" s="42" t="str">
        <f t="shared" si="29"/>
        <v>数学935</v>
      </c>
    </row>
    <row r="903" spans="1:23" ht="24.95" customHeight="1" x14ac:dyDescent="0.15">
      <c r="A903" s="41" t="str">
        <f t="shared" si="28"/>
        <v>116165</v>
      </c>
      <c r="B903" s="62" t="s">
        <v>568</v>
      </c>
      <c r="C903" s="61" t="s">
        <v>567</v>
      </c>
      <c r="D903" s="59">
        <v>165</v>
      </c>
      <c r="E903" s="59" t="s">
        <v>400</v>
      </c>
      <c r="F903" s="51" t="s">
        <v>337</v>
      </c>
      <c r="G903" s="58" t="s">
        <v>152</v>
      </c>
      <c r="H903" s="57">
        <v>32</v>
      </c>
      <c r="I903" s="57" t="s">
        <v>302</v>
      </c>
      <c r="J903" s="57" t="s">
        <v>604</v>
      </c>
      <c r="K903" s="56" t="s">
        <v>603</v>
      </c>
      <c r="L903" s="54">
        <v>4</v>
      </c>
      <c r="M903" s="55" t="s">
        <v>451</v>
      </c>
      <c r="N903" s="54" t="s">
        <v>450</v>
      </c>
      <c r="O903" s="53" t="s">
        <v>442</v>
      </c>
      <c r="P903" s="52" t="s">
        <v>448</v>
      </c>
      <c r="Q903" s="70"/>
      <c r="R903" s="42" t="s">
        <v>564</v>
      </c>
      <c r="S903" s="42" t="s">
        <v>563</v>
      </c>
      <c r="T903" s="42" t="s">
        <v>562</v>
      </c>
      <c r="U903" s="42" t="s">
        <v>561</v>
      </c>
      <c r="V903" s="42" t="s">
        <v>560</v>
      </c>
      <c r="W903" s="42" t="str">
        <f t="shared" si="29"/>
        <v>数学935</v>
      </c>
    </row>
    <row r="904" spans="1:23" ht="24.95" customHeight="1" x14ac:dyDescent="0.15">
      <c r="A904" s="41" t="str">
        <f t="shared" si="28"/>
        <v>116166</v>
      </c>
      <c r="B904" s="62" t="s">
        <v>568</v>
      </c>
      <c r="C904" s="61" t="s">
        <v>567</v>
      </c>
      <c r="D904" s="59">
        <v>166</v>
      </c>
      <c r="E904" s="59" t="s">
        <v>400</v>
      </c>
      <c r="F904" s="51" t="s">
        <v>337</v>
      </c>
      <c r="G904" s="58" t="s">
        <v>158</v>
      </c>
      <c r="H904" s="57">
        <v>32</v>
      </c>
      <c r="I904" s="57" t="s">
        <v>591</v>
      </c>
      <c r="J904" s="57" t="s">
        <v>478</v>
      </c>
      <c r="K904" s="56" t="s">
        <v>602</v>
      </c>
      <c r="L904" s="54">
        <v>1</v>
      </c>
      <c r="M904" s="55" t="s">
        <v>399</v>
      </c>
      <c r="N904" s="54" t="s">
        <v>481</v>
      </c>
      <c r="O904" s="53" t="s">
        <v>601</v>
      </c>
      <c r="P904" s="52" t="s">
        <v>448</v>
      </c>
      <c r="Q904" s="70"/>
      <c r="R904" s="42" t="s">
        <v>564</v>
      </c>
      <c r="S904" s="42" t="s">
        <v>563</v>
      </c>
      <c r="T904" s="42" t="s">
        <v>562</v>
      </c>
      <c r="U904" s="42" t="s">
        <v>561</v>
      </c>
      <c r="V904" s="42" t="s">
        <v>560</v>
      </c>
      <c r="W904" s="42" t="str">
        <f t="shared" si="29"/>
        <v>美術728</v>
      </c>
    </row>
    <row r="905" spans="1:23" ht="24.95" customHeight="1" x14ac:dyDescent="0.15">
      <c r="A905" s="41" t="str">
        <f t="shared" si="28"/>
        <v>116167</v>
      </c>
      <c r="B905" s="62" t="s">
        <v>568</v>
      </c>
      <c r="C905" s="61" t="s">
        <v>567</v>
      </c>
      <c r="D905" s="59">
        <v>167</v>
      </c>
      <c r="E905" s="59" t="s">
        <v>400</v>
      </c>
      <c r="F905" s="51" t="s">
        <v>337</v>
      </c>
      <c r="G905" s="58" t="s">
        <v>158</v>
      </c>
      <c r="H905" s="57">
        <v>32</v>
      </c>
      <c r="I905" s="57" t="s">
        <v>591</v>
      </c>
      <c r="J905" s="57" t="s">
        <v>478</v>
      </c>
      <c r="K905" s="56" t="s">
        <v>600</v>
      </c>
      <c r="L905" s="54">
        <v>1</v>
      </c>
      <c r="M905" s="55" t="s">
        <v>451</v>
      </c>
      <c r="N905" s="54" t="s">
        <v>398</v>
      </c>
      <c r="O905" s="53" t="s">
        <v>442</v>
      </c>
      <c r="P905" s="52" t="s">
        <v>448</v>
      </c>
      <c r="Q905" s="70"/>
      <c r="R905" s="42" t="s">
        <v>564</v>
      </c>
      <c r="S905" s="42" t="s">
        <v>563</v>
      </c>
      <c r="T905" s="42" t="s">
        <v>562</v>
      </c>
      <c r="U905" s="42" t="s">
        <v>561</v>
      </c>
      <c r="V905" s="42" t="s">
        <v>560</v>
      </c>
      <c r="W905" s="42" t="str">
        <f t="shared" si="29"/>
        <v>美術728</v>
      </c>
    </row>
    <row r="906" spans="1:23" ht="24.95" customHeight="1" x14ac:dyDescent="0.15">
      <c r="A906" s="41" t="str">
        <f t="shared" si="28"/>
        <v>116168</v>
      </c>
      <c r="B906" s="62" t="s">
        <v>568</v>
      </c>
      <c r="C906" s="61" t="s">
        <v>567</v>
      </c>
      <c r="D906" s="59">
        <v>168</v>
      </c>
      <c r="E906" s="59" t="s">
        <v>400</v>
      </c>
      <c r="F906" s="51" t="s">
        <v>337</v>
      </c>
      <c r="G906" s="58" t="s">
        <v>158</v>
      </c>
      <c r="H906" s="57">
        <v>32</v>
      </c>
      <c r="I906" s="57" t="s">
        <v>591</v>
      </c>
      <c r="J906" s="57" t="s">
        <v>478</v>
      </c>
      <c r="K906" s="56" t="s">
        <v>599</v>
      </c>
      <c r="L906" s="54">
        <v>1</v>
      </c>
      <c r="M906" s="55" t="s">
        <v>588</v>
      </c>
      <c r="N906" s="54" t="s">
        <v>450</v>
      </c>
      <c r="O906" s="53" t="s">
        <v>442</v>
      </c>
      <c r="P906" s="52" t="s">
        <v>448</v>
      </c>
      <c r="Q906" s="70"/>
      <c r="R906" s="42" t="s">
        <v>564</v>
      </c>
      <c r="S906" s="42" t="s">
        <v>563</v>
      </c>
      <c r="T906" s="42" t="s">
        <v>562</v>
      </c>
      <c r="U906" s="42" t="s">
        <v>561</v>
      </c>
      <c r="V906" s="42" t="s">
        <v>560</v>
      </c>
      <c r="W906" s="42" t="str">
        <f t="shared" si="29"/>
        <v>美術728</v>
      </c>
    </row>
    <row r="907" spans="1:23" ht="24.95" customHeight="1" x14ac:dyDescent="0.15">
      <c r="A907" s="41" t="str">
        <f t="shared" si="28"/>
        <v>116169</v>
      </c>
      <c r="B907" s="62" t="s">
        <v>568</v>
      </c>
      <c r="C907" s="61" t="s">
        <v>567</v>
      </c>
      <c r="D907" s="59">
        <v>169</v>
      </c>
      <c r="E907" s="59" t="s">
        <v>400</v>
      </c>
      <c r="F907" s="51" t="s">
        <v>337</v>
      </c>
      <c r="G907" s="58" t="s">
        <v>592</v>
      </c>
      <c r="H907" s="57">
        <v>32</v>
      </c>
      <c r="I907" s="57" t="s">
        <v>591</v>
      </c>
      <c r="J907" s="57" t="s">
        <v>596</v>
      </c>
      <c r="K907" s="56" t="s">
        <v>598</v>
      </c>
      <c r="L907" s="54">
        <v>1</v>
      </c>
      <c r="M907" s="55" t="s">
        <v>399</v>
      </c>
      <c r="N907" s="54" t="s">
        <v>481</v>
      </c>
      <c r="O907" s="53" t="s">
        <v>442</v>
      </c>
      <c r="P907" s="52" t="s">
        <v>448</v>
      </c>
      <c r="Q907" s="70"/>
      <c r="R907" s="42" t="s">
        <v>564</v>
      </c>
      <c r="S907" s="42" t="s">
        <v>563</v>
      </c>
      <c r="T907" s="42" t="s">
        <v>562</v>
      </c>
      <c r="U907" s="42" t="s">
        <v>561</v>
      </c>
      <c r="V907" s="42" t="s">
        <v>560</v>
      </c>
      <c r="W907" s="42" t="str">
        <f t="shared" si="29"/>
        <v>美術828</v>
      </c>
    </row>
    <row r="908" spans="1:23" ht="24.95" customHeight="1" x14ac:dyDescent="0.15">
      <c r="A908" s="41" t="str">
        <f t="shared" si="28"/>
        <v>116170</v>
      </c>
      <c r="B908" s="62" t="s">
        <v>568</v>
      </c>
      <c r="C908" s="61" t="s">
        <v>567</v>
      </c>
      <c r="D908" s="59">
        <v>170</v>
      </c>
      <c r="E908" s="59" t="s">
        <v>400</v>
      </c>
      <c r="F908" s="51" t="s">
        <v>337</v>
      </c>
      <c r="G908" s="58" t="s">
        <v>592</v>
      </c>
      <c r="H908" s="57">
        <v>32</v>
      </c>
      <c r="I908" s="57" t="s">
        <v>591</v>
      </c>
      <c r="J908" s="57" t="s">
        <v>596</v>
      </c>
      <c r="K908" s="56" t="s">
        <v>597</v>
      </c>
      <c r="L908" s="54">
        <v>1</v>
      </c>
      <c r="M908" s="55" t="s">
        <v>451</v>
      </c>
      <c r="N908" s="54" t="s">
        <v>398</v>
      </c>
      <c r="O908" s="53" t="s">
        <v>442</v>
      </c>
      <c r="P908" s="52" t="s">
        <v>448</v>
      </c>
      <c r="Q908" s="70"/>
      <c r="R908" s="42" t="s">
        <v>564</v>
      </c>
      <c r="S908" s="42" t="s">
        <v>563</v>
      </c>
      <c r="T908" s="42" t="s">
        <v>562</v>
      </c>
      <c r="U908" s="42" t="s">
        <v>561</v>
      </c>
      <c r="V908" s="42" t="s">
        <v>560</v>
      </c>
      <c r="W908" s="42" t="str">
        <f t="shared" si="29"/>
        <v>美術828</v>
      </c>
    </row>
    <row r="909" spans="1:23" ht="24.95" customHeight="1" x14ac:dyDescent="0.15">
      <c r="A909" s="41" t="str">
        <f t="shared" si="28"/>
        <v>116171</v>
      </c>
      <c r="B909" s="62" t="s">
        <v>568</v>
      </c>
      <c r="C909" s="61" t="s">
        <v>567</v>
      </c>
      <c r="D909" s="59">
        <v>171</v>
      </c>
      <c r="E909" s="59" t="s">
        <v>400</v>
      </c>
      <c r="F909" s="51" t="s">
        <v>337</v>
      </c>
      <c r="G909" s="58" t="s">
        <v>592</v>
      </c>
      <c r="H909" s="57">
        <v>32</v>
      </c>
      <c r="I909" s="57" t="s">
        <v>591</v>
      </c>
      <c r="J909" s="57" t="s">
        <v>596</v>
      </c>
      <c r="K909" s="56" t="s">
        <v>595</v>
      </c>
      <c r="L909" s="54">
        <v>1</v>
      </c>
      <c r="M909" s="55" t="s">
        <v>588</v>
      </c>
      <c r="N909" s="54" t="s">
        <v>450</v>
      </c>
      <c r="O909" s="53" t="s">
        <v>442</v>
      </c>
      <c r="P909" s="52" t="s">
        <v>448</v>
      </c>
      <c r="Q909" s="70"/>
      <c r="R909" s="42" t="s">
        <v>564</v>
      </c>
      <c r="S909" s="42" t="s">
        <v>563</v>
      </c>
      <c r="T909" s="42" t="s">
        <v>562</v>
      </c>
      <c r="U909" s="42" t="s">
        <v>561</v>
      </c>
      <c r="V909" s="42" t="s">
        <v>560</v>
      </c>
      <c r="W909" s="42" t="str">
        <f t="shared" si="29"/>
        <v>美術828</v>
      </c>
    </row>
    <row r="910" spans="1:23" ht="24.95" customHeight="1" x14ac:dyDescent="0.15">
      <c r="A910" s="41" t="str">
        <f t="shared" si="28"/>
        <v>116172</v>
      </c>
      <c r="B910" s="62" t="s">
        <v>568</v>
      </c>
      <c r="C910" s="61" t="s">
        <v>567</v>
      </c>
      <c r="D910" s="59">
        <v>172</v>
      </c>
      <c r="E910" s="59" t="s">
        <v>400</v>
      </c>
      <c r="F910" s="51" t="s">
        <v>337</v>
      </c>
      <c r="G910" s="58" t="s">
        <v>592</v>
      </c>
      <c r="H910" s="57">
        <v>32</v>
      </c>
      <c r="I910" s="57" t="s">
        <v>591</v>
      </c>
      <c r="J910" s="57" t="s">
        <v>590</v>
      </c>
      <c r="K910" s="56" t="s">
        <v>594</v>
      </c>
      <c r="L910" s="54">
        <v>1</v>
      </c>
      <c r="M910" s="55" t="s">
        <v>399</v>
      </c>
      <c r="N910" s="54" t="s">
        <v>481</v>
      </c>
      <c r="O910" s="53" t="s">
        <v>442</v>
      </c>
      <c r="P910" s="52" t="s">
        <v>448</v>
      </c>
      <c r="Q910" s="70"/>
      <c r="R910" s="42" t="s">
        <v>564</v>
      </c>
      <c r="S910" s="42" t="s">
        <v>563</v>
      </c>
      <c r="T910" s="42" t="s">
        <v>562</v>
      </c>
      <c r="U910" s="42" t="s">
        <v>561</v>
      </c>
      <c r="V910" s="42" t="s">
        <v>560</v>
      </c>
      <c r="W910" s="42" t="str">
        <f t="shared" si="29"/>
        <v>美術829</v>
      </c>
    </row>
    <row r="911" spans="1:23" ht="24.95" customHeight="1" x14ac:dyDescent="0.15">
      <c r="A911" s="41" t="str">
        <f t="shared" si="28"/>
        <v>116173</v>
      </c>
      <c r="B911" s="62" t="s">
        <v>568</v>
      </c>
      <c r="C911" s="61" t="s">
        <v>567</v>
      </c>
      <c r="D911" s="59">
        <v>173</v>
      </c>
      <c r="E911" s="59" t="s">
        <v>400</v>
      </c>
      <c r="F911" s="51" t="s">
        <v>337</v>
      </c>
      <c r="G911" s="58" t="s">
        <v>592</v>
      </c>
      <c r="H911" s="57">
        <v>32</v>
      </c>
      <c r="I911" s="57" t="s">
        <v>591</v>
      </c>
      <c r="J911" s="57" t="s">
        <v>590</v>
      </c>
      <c r="K911" s="56" t="s">
        <v>593</v>
      </c>
      <c r="L911" s="54">
        <v>1</v>
      </c>
      <c r="M911" s="55" t="s">
        <v>451</v>
      </c>
      <c r="N911" s="54" t="s">
        <v>398</v>
      </c>
      <c r="O911" s="53" t="s">
        <v>442</v>
      </c>
      <c r="P911" s="52" t="s">
        <v>448</v>
      </c>
      <c r="Q911" s="70"/>
      <c r="R911" s="42" t="s">
        <v>564</v>
      </c>
      <c r="S911" s="42" t="s">
        <v>563</v>
      </c>
      <c r="T911" s="42" t="s">
        <v>562</v>
      </c>
      <c r="U911" s="42" t="s">
        <v>561</v>
      </c>
      <c r="V911" s="42" t="s">
        <v>560</v>
      </c>
      <c r="W911" s="42" t="str">
        <f t="shared" si="29"/>
        <v>美術829</v>
      </c>
    </row>
    <row r="912" spans="1:23" ht="24.95" customHeight="1" x14ac:dyDescent="0.15">
      <c r="A912" s="41" t="str">
        <f t="shared" si="28"/>
        <v>116174</v>
      </c>
      <c r="B912" s="62" t="s">
        <v>568</v>
      </c>
      <c r="C912" s="61" t="s">
        <v>567</v>
      </c>
      <c r="D912" s="59">
        <v>174</v>
      </c>
      <c r="E912" s="59" t="s">
        <v>400</v>
      </c>
      <c r="F912" s="51" t="s">
        <v>337</v>
      </c>
      <c r="G912" s="58" t="s">
        <v>592</v>
      </c>
      <c r="H912" s="57">
        <v>32</v>
      </c>
      <c r="I912" s="57" t="s">
        <v>591</v>
      </c>
      <c r="J912" s="57" t="s">
        <v>590</v>
      </c>
      <c r="K912" s="56" t="s">
        <v>589</v>
      </c>
      <c r="L912" s="54">
        <v>1</v>
      </c>
      <c r="M912" s="55" t="s">
        <v>588</v>
      </c>
      <c r="N912" s="54" t="s">
        <v>450</v>
      </c>
      <c r="O912" s="53" t="s">
        <v>442</v>
      </c>
      <c r="P912" s="52" t="s">
        <v>448</v>
      </c>
      <c r="Q912" s="70"/>
      <c r="R912" s="42" t="s">
        <v>564</v>
      </c>
      <c r="S912" s="42" t="s">
        <v>563</v>
      </c>
      <c r="T912" s="42" t="s">
        <v>562</v>
      </c>
      <c r="U912" s="42" t="s">
        <v>561</v>
      </c>
      <c r="V912" s="42" t="s">
        <v>560</v>
      </c>
      <c r="W912" s="42" t="str">
        <f t="shared" si="29"/>
        <v>美術829</v>
      </c>
    </row>
    <row r="913" spans="1:23" ht="24.95" customHeight="1" x14ac:dyDescent="0.15">
      <c r="A913" s="41" t="str">
        <f t="shared" si="28"/>
        <v>116175</v>
      </c>
      <c r="B913" s="62" t="s">
        <v>568</v>
      </c>
      <c r="C913" s="61" t="s">
        <v>567</v>
      </c>
      <c r="D913" s="59">
        <v>175</v>
      </c>
      <c r="E913" s="59" t="s">
        <v>400</v>
      </c>
      <c r="F913" s="51" t="s">
        <v>1814</v>
      </c>
      <c r="G913" s="58" t="s">
        <v>582</v>
      </c>
      <c r="H913" s="57">
        <v>32</v>
      </c>
      <c r="I913" s="57" t="s">
        <v>409</v>
      </c>
      <c r="J913" s="57">
        <v>725</v>
      </c>
      <c r="K913" s="56" t="s">
        <v>587</v>
      </c>
      <c r="L913" s="54">
        <v>3</v>
      </c>
      <c r="M913" s="55" t="s">
        <v>482</v>
      </c>
      <c r="N913" s="54" t="s">
        <v>481</v>
      </c>
      <c r="O913" s="53" t="s">
        <v>442</v>
      </c>
      <c r="P913" s="52" t="s">
        <v>1795</v>
      </c>
      <c r="Q913" s="70" t="s">
        <v>1815</v>
      </c>
      <c r="R913" s="42" t="s">
        <v>564</v>
      </c>
      <c r="S913" s="42" t="s">
        <v>563</v>
      </c>
      <c r="T913" s="42" t="s">
        <v>562</v>
      </c>
      <c r="U913" s="42" t="s">
        <v>561</v>
      </c>
      <c r="V913" s="42" t="s">
        <v>560</v>
      </c>
      <c r="W913" s="42" t="str">
        <f t="shared" si="29"/>
        <v>道徳725</v>
      </c>
    </row>
    <row r="914" spans="1:23" ht="24.95" customHeight="1" x14ac:dyDescent="0.15">
      <c r="A914" s="41" t="str">
        <f t="shared" si="28"/>
        <v>116176</v>
      </c>
      <c r="B914" s="62" t="s">
        <v>568</v>
      </c>
      <c r="C914" s="61" t="s">
        <v>567</v>
      </c>
      <c r="D914" s="59">
        <v>176</v>
      </c>
      <c r="E914" s="59" t="s">
        <v>400</v>
      </c>
      <c r="F914" s="51" t="s">
        <v>1814</v>
      </c>
      <c r="G914" s="58" t="s">
        <v>582</v>
      </c>
      <c r="H914" s="57">
        <v>32</v>
      </c>
      <c r="I914" s="57" t="s">
        <v>409</v>
      </c>
      <c r="J914" s="57">
        <v>725</v>
      </c>
      <c r="K914" s="56" t="s">
        <v>586</v>
      </c>
      <c r="L914" s="54">
        <v>3</v>
      </c>
      <c r="M914" s="55" t="s">
        <v>399</v>
      </c>
      <c r="N914" s="54" t="s">
        <v>398</v>
      </c>
      <c r="O914" s="53" t="s">
        <v>442</v>
      </c>
      <c r="P914" s="52" t="s">
        <v>1795</v>
      </c>
      <c r="Q914" s="70" t="s">
        <v>1815</v>
      </c>
      <c r="R914" s="42" t="s">
        <v>564</v>
      </c>
      <c r="S914" s="42" t="s">
        <v>563</v>
      </c>
      <c r="T914" s="42" t="s">
        <v>562</v>
      </c>
      <c r="U914" s="42" t="s">
        <v>561</v>
      </c>
      <c r="V914" s="42" t="s">
        <v>560</v>
      </c>
      <c r="W914" s="42" t="str">
        <f t="shared" si="29"/>
        <v>道徳725</v>
      </c>
    </row>
    <row r="915" spans="1:23" ht="24.95" customHeight="1" x14ac:dyDescent="0.15">
      <c r="A915" s="41" t="str">
        <f t="shared" si="28"/>
        <v>116177</v>
      </c>
      <c r="B915" s="62" t="s">
        <v>568</v>
      </c>
      <c r="C915" s="61" t="s">
        <v>567</v>
      </c>
      <c r="D915" s="59">
        <v>177</v>
      </c>
      <c r="E915" s="59" t="s">
        <v>400</v>
      </c>
      <c r="F915" s="51" t="s">
        <v>1814</v>
      </c>
      <c r="G915" s="58" t="s">
        <v>582</v>
      </c>
      <c r="H915" s="57">
        <v>32</v>
      </c>
      <c r="I915" s="57" t="s">
        <v>409</v>
      </c>
      <c r="J915" s="57">
        <v>725</v>
      </c>
      <c r="K915" s="56" t="s">
        <v>585</v>
      </c>
      <c r="L915" s="54">
        <v>3</v>
      </c>
      <c r="M915" s="55" t="s">
        <v>451</v>
      </c>
      <c r="N915" s="54" t="s">
        <v>450</v>
      </c>
      <c r="O915" s="53" t="s">
        <v>442</v>
      </c>
      <c r="P915" s="52" t="s">
        <v>1795</v>
      </c>
      <c r="Q915" s="70" t="s">
        <v>1815</v>
      </c>
      <c r="R915" s="42" t="s">
        <v>564</v>
      </c>
      <c r="S915" s="42" t="s">
        <v>563</v>
      </c>
      <c r="T915" s="42" t="s">
        <v>562</v>
      </c>
      <c r="U915" s="42" t="s">
        <v>561</v>
      </c>
      <c r="V915" s="42" t="s">
        <v>560</v>
      </c>
      <c r="W915" s="42" t="str">
        <f t="shared" si="29"/>
        <v>道徳725</v>
      </c>
    </row>
    <row r="916" spans="1:23" ht="24.95" customHeight="1" x14ac:dyDescent="0.15">
      <c r="A916" s="41" t="str">
        <f t="shared" si="28"/>
        <v>116178</v>
      </c>
      <c r="B916" s="62" t="s">
        <v>568</v>
      </c>
      <c r="C916" s="61" t="s">
        <v>567</v>
      </c>
      <c r="D916" s="59">
        <v>178</v>
      </c>
      <c r="E916" s="59" t="s">
        <v>400</v>
      </c>
      <c r="F916" s="51" t="s">
        <v>1814</v>
      </c>
      <c r="G916" s="58" t="s">
        <v>582</v>
      </c>
      <c r="H916" s="57">
        <v>32</v>
      </c>
      <c r="I916" s="57" t="s">
        <v>409</v>
      </c>
      <c r="J916" s="57">
        <v>726</v>
      </c>
      <c r="K916" s="56" t="s">
        <v>584</v>
      </c>
      <c r="L916" s="54">
        <v>1</v>
      </c>
      <c r="M916" s="55" t="s">
        <v>482</v>
      </c>
      <c r="N916" s="54" t="s">
        <v>481</v>
      </c>
      <c r="O916" s="53" t="s">
        <v>442</v>
      </c>
      <c r="P916" s="52" t="s">
        <v>1795</v>
      </c>
      <c r="Q916" s="70" t="s">
        <v>1816</v>
      </c>
      <c r="R916" s="42" t="s">
        <v>564</v>
      </c>
      <c r="S916" s="42" t="s">
        <v>563</v>
      </c>
      <c r="T916" s="42" t="s">
        <v>562</v>
      </c>
      <c r="U916" s="42" t="s">
        <v>561</v>
      </c>
      <c r="V916" s="42" t="s">
        <v>560</v>
      </c>
      <c r="W916" s="42" t="str">
        <f t="shared" si="29"/>
        <v>道徳726</v>
      </c>
    </row>
    <row r="917" spans="1:23" ht="24.95" customHeight="1" x14ac:dyDescent="0.15">
      <c r="A917" s="41" t="str">
        <f t="shared" si="28"/>
        <v>116179</v>
      </c>
      <c r="B917" s="62" t="s">
        <v>568</v>
      </c>
      <c r="C917" s="61" t="s">
        <v>567</v>
      </c>
      <c r="D917" s="59">
        <v>179</v>
      </c>
      <c r="E917" s="59" t="s">
        <v>400</v>
      </c>
      <c r="F917" s="51" t="s">
        <v>1814</v>
      </c>
      <c r="G917" s="58" t="s">
        <v>582</v>
      </c>
      <c r="H917" s="57">
        <v>32</v>
      </c>
      <c r="I917" s="57" t="s">
        <v>409</v>
      </c>
      <c r="J917" s="57">
        <v>726</v>
      </c>
      <c r="K917" s="56" t="s">
        <v>583</v>
      </c>
      <c r="L917" s="54">
        <v>1</v>
      </c>
      <c r="M917" s="55" t="s">
        <v>399</v>
      </c>
      <c r="N917" s="54" t="s">
        <v>398</v>
      </c>
      <c r="O917" s="53" t="s">
        <v>442</v>
      </c>
      <c r="P917" s="52" t="s">
        <v>1795</v>
      </c>
      <c r="Q917" s="70" t="s">
        <v>1816</v>
      </c>
      <c r="R917" s="42" t="s">
        <v>564</v>
      </c>
      <c r="S917" s="42" t="s">
        <v>563</v>
      </c>
      <c r="T917" s="42" t="s">
        <v>562</v>
      </c>
      <c r="U917" s="42" t="s">
        <v>561</v>
      </c>
      <c r="V917" s="42" t="s">
        <v>560</v>
      </c>
      <c r="W917" s="42" t="str">
        <f t="shared" si="29"/>
        <v>道徳726</v>
      </c>
    </row>
    <row r="918" spans="1:23" ht="24.95" customHeight="1" x14ac:dyDescent="0.15">
      <c r="A918" s="41" t="str">
        <f t="shared" si="28"/>
        <v>116180</v>
      </c>
      <c r="B918" s="62" t="s">
        <v>568</v>
      </c>
      <c r="C918" s="61" t="s">
        <v>567</v>
      </c>
      <c r="D918" s="59">
        <v>180</v>
      </c>
      <c r="E918" s="59" t="s">
        <v>400</v>
      </c>
      <c r="F918" s="51" t="s">
        <v>1814</v>
      </c>
      <c r="G918" s="58" t="s">
        <v>582</v>
      </c>
      <c r="H918" s="57">
        <v>32</v>
      </c>
      <c r="I918" s="57" t="s">
        <v>409</v>
      </c>
      <c r="J918" s="57">
        <v>726</v>
      </c>
      <c r="K918" s="56" t="s">
        <v>581</v>
      </c>
      <c r="L918" s="54">
        <v>1</v>
      </c>
      <c r="M918" s="55" t="s">
        <v>451</v>
      </c>
      <c r="N918" s="54" t="s">
        <v>450</v>
      </c>
      <c r="O918" s="53" t="s">
        <v>442</v>
      </c>
      <c r="P918" s="52" t="s">
        <v>1795</v>
      </c>
      <c r="Q918" s="70" t="s">
        <v>1816</v>
      </c>
      <c r="R918" s="42" t="s">
        <v>564</v>
      </c>
      <c r="S918" s="42" t="s">
        <v>563</v>
      </c>
      <c r="T918" s="42" t="s">
        <v>562</v>
      </c>
      <c r="U918" s="42" t="s">
        <v>561</v>
      </c>
      <c r="V918" s="42" t="s">
        <v>560</v>
      </c>
      <c r="W918" s="42" t="str">
        <f t="shared" si="29"/>
        <v>道徳726</v>
      </c>
    </row>
    <row r="919" spans="1:23" ht="24.95" customHeight="1" x14ac:dyDescent="0.15">
      <c r="A919" s="41" t="str">
        <f t="shared" si="28"/>
        <v>116181</v>
      </c>
      <c r="B919" s="62" t="s">
        <v>568</v>
      </c>
      <c r="C919" s="61" t="s">
        <v>567</v>
      </c>
      <c r="D919" s="59">
        <v>181</v>
      </c>
      <c r="E919" s="59" t="s">
        <v>400</v>
      </c>
      <c r="F919" s="51" t="s">
        <v>1814</v>
      </c>
      <c r="G919" s="58" t="s">
        <v>575</v>
      </c>
      <c r="H919" s="57">
        <v>32</v>
      </c>
      <c r="I919" s="57" t="s">
        <v>409</v>
      </c>
      <c r="J919" s="57">
        <v>825</v>
      </c>
      <c r="K919" s="56" t="s">
        <v>580</v>
      </c>
      <c r="L919" s="54">
        <v>3</v>
      </c>
      <c r="M919" s="55" t="s">
        <v>482</v>
      </c>
      <c r="N919" s="54" t="s">
        <v>481</v>
      </c>
      <c r="O919" s="53" t="s">
        <v>442</v>
      </c>
      <c r="P919" s="52" t="s">
        <v>1795</v>
      </c>
      <c r="Q919" s="70" t="s">
        <v>1817</v>
      </c>
      <c r="R919" s="42" t="s">
        <v>564</v>
      </c>
      <c r="S919" s="42" t="s">
        <v>563</v>
      </c>
      <c r="T919" s="42" t="s">
        <v>562</v>
      </c>
      <c r="U919" s="42" t="s">
        <v>561</v>
      </c>
      <c r="V919" s="42" t="s">
        <v>560</v>
      </c>
      <c r="W919" s="42" t="str">
        <f t="shared" si="29"/>
        <v>道徳825</v>
      </c>
    </row>
    <row r="920" spans="1:23" ht="24.95" customHeight="1" x14ac:dyDescent="0.15">
      <c r="A920" s="41" t="str">
        <f t="shared" si="28"/>
        <v>116182</v>
      </c>
      <c r="B920" s="62" t="s">
        <v>568</v>
      </c>
      <c r="C920" s="61" t="s">
        <v>567</v>
      </c>
      <c r="D920" s="59">
        <v>182</v>
      </c>
      <c r="E920" s="59" t="s">
        <v>400</v>
      </c>
      <c r="F920" s="51" t="s">
        <v>1814</v>
      </c>
      <c r="G920" s="58" t="s">
        <v>575</v>
      </c>
      <c r="H920" s="57">
        <v>32</v>
      </c>
      <c r="I920" s="57" t="s">
        <v>409</v>
      </c>
      <c r="J920" s="57">
        <v>825</v>
      </c>
      <c r="K920" s="56" t="s">
        <v>579</v>
      </c>
      <c r="L920" s="54">
        <v>3</v>
      </c>
      <c r="M920" s="55" t="s">
        <v>399</v>
      </c>
      <c r="N920" s="54" t="s">
        <v>398</v>
      </c>
      <c r="O920" s="53" t="s">
        <v>442</v>
      </c>
      <c r="P920" s="52" t="s">
        <v>1795</v>
      </c>
      <c r="Q920" s="70" t="s">
        <v>1817</v>
      </c>
      <c r="R920" s="42" t="s">
        <v>564</v>
      </c>
      <c r="S920" s="42" t="s">
        <v>563</v>
      </c>
      <c r="T920" s="42" t="s">
        <v>562</v>
      </c>
      <c r="U920" s="42" t="s">
        <v>561</v>
      </c>
      <c r="V920" s="42" t="s">
        <v>560</v>
      </c>
      <c r="W920" s="42" t="str">
        <f t="shared" si="29"/>
        <v>道徳825</v>
      </c>
    </row>
    <row r="921" spans="1:23" ht="24.95" customHeight="1" x14ac:dyDescent="0.15">
      <c r="A921" s="41" t="str">
        <f t="shared" si="28"/>
        <v>116183</v>
      </c>
      <c r="B921" s="62" t="s">
        <v>568</v>
      </c>
      <c r="C921" s="61" t="s">
        <v>567</v>
      </c>
      <c r="D921" s="59">
        <v>183</v>
      </c>
      <c r="E921" s="59" t="s">
        <v>400</v>
      </c>
      <c r="F921" s="51" t="s">
        <v>1814</v>
      </c>
      <c r="G921" s="58" t="s">
        <v>575</v>
      </c>
      <c r="H921" s="57">
        <v>32</v>
      </c>
      <c r="I921" s="57" t="s">
        <v>409</v>
      </c>
      <c r="J921" s="57">
        <v>825</v>
      </c>
      <c r="K921" s="56" t="s">
        <v>578</v>
      </c>
      <c r="L921" s="54">
        <v>3</v>
      </c>
      <c r="M921" s="55" t="s">
        <v>451</v>
      </c>
      <c r="N921" s="54" t="s">
        <v>450</v>
      </c>
      <c r="O921" s="53" t="s">
        <v>442</v>
      </c>
      <c r="P921" s="52" t="s">
        <v>1795</v>
      </c>
      <c r="Q921" s="70" t="s">
        <v>1817</v>
      </c>
      <c r="R921" s="42" t="s">
        <v>564</v>
      </c>
      <c r="S921" s="42" t="s">
        <v>563</v>
      </c>
      <c r="T921" s="42" t="s">
        <v>562</v>
      </c>
      <c r="U921" s="42" t="s">
        <v>561</v>
      </c>
      <c r="V921" s="42" t="s">
        <v>560</v>
      </c>
      <c r="W921" s="42" t="str">
        <f t="shared" si="29"/>
        <v>道徳825</v>
      </c>
    </row>
    <row r="922" spans="1:23" ht="24.95" customHeight="1" x14ac:dyDescent="0.15">
      <c r="A922" s="41" t="str">
        <f t="shared" si="28"/>
        <v>116184</v>
      </c>
      <c r="B922" s="62" t="s">
        <v>568</v>
      </c>
      <c r="C922" s="61" t="s">
        <v>567</v>
      </c>
      <c r="D922" s="59">
        <v>184</v>
      </c>
      <c r="E922" s="59" t="s">
        <v>400</v>
      </c>
      <c r="F922" s="51" t="s">
        <v>1814</v>
      </c>
      <c r="G922" s="58" t="s">
        <v>575</v>
      </c>
      <c r="H922" s="57">
        <v>32</v>
      </c>
      <c r="I922" s="57" t="s">
        <v>409</v>
      </c>
      <c r="J922" s="57">
        <v>826</v>
      </c>
      <c r="K922" s="56" t="s">
        <v>577</v>
      </c>
      <c r="L922" s="54">
        <v>1</v>
      </c>
      <c r="M922" s="55" t="s">
        <v>482</v>
      </c>
      <c r="N922" s="54" t="s">
        <v>481</v>
      </c>
      <c r="O922" s="53" t="s">
        <v>442</v>
      </c>
      <c r="P922" s="52" t="s">
        <v>1795</v>
      </c>
      <c r="Q922" s="70" t="s">
        <v>1818</v>
      </c>
      <c r="R922" s="42" t="s">
        <v>564</v>
      </c>
      <c r="S922" s="42" t="s">
        <v>563</v>
      </c>
      <c r="T922" s="42" t="s">
        <v>562</v>
      </c>
      <c r="U922" s="42" t="s">
        <v>561</v>
      </c>
      <c r="V922" s="42" t="s">
        <v>560</v>
      </c>
      <c r="W922" s="42" t="str">
        <f t="shared" si="29"/>
        <v>道徳826</v>
      </c>
    </row>
    <row r="923" spans="1:23" ht="24.95" customHeight="1" x14ac:dyDescent="0.15">
      <c r="A923" s="41" t="str">
        <f t="shared" si="28"/>
        <v>116185</v>
      </c>
      <c r="B923" s="62" t="s">
        <v>568</v>
      </c>
      <c r="C923" s="61" t="s">
        <v>567</v>
      </c>
      <c r="D923" s="59">
        <v>185</v>
      </c>
      <c r="E923" s="59" t="s">
        <v>400</v>
      </c>
      <c r="F923" s="51" t="s">
        <v>1814</v>
      </c>
      <c r="G923" s="58" t="s">
        <v>575</v>
      </c>
      <c r="H923" s="57">
        <v>32</v>
      </c>
      <c r="I923" s="57" t="s">
        <v>409</v>
      </c>
      <c r="J923" s="57">
        <v>826</v>
      </c>
      <c r="K923" s="56" t="s">
        <v>576</v>
      </c>
      <c r="L923" s="54">
        <v>1</v>
      </c>
      <c r="M923" s="55" t="s">
        <v>399</v>
      </c>
      <c r="N923" s="54" t="s">
        <v>398</v>
      </c>
      <c r="O923" s="53" t="s">
        <v>442</v>
      </c>
      <c r="P923" s="52" t="s">
        <v>1795</v>
      </c>
      <c r="Q923" s="70" t="s">
        <v>1818</v>
      </c>
      <c r="R923" s="42" t="s">
        <v>564</v>
      </c>
      <c r="S923" s="42" t="s">
        <v>563</v>
      </c>
      <c r="T923" s="42" t="s">
        <v>562</v>
      </c>
      <c r="U923" s="42" t="s">
        <v>561</v>
      </c>
      <c r="V923" s="42" t="s">
        <v>560</v>
      </c>
      <c r="W923" s="42" t="str">
        <f t="shared" si="29"/>
        <v>道徳826</v>
      </c>
    </row>
    <row r="924" spans="1:23" ht="24.95" customHeight="1" x14ac:dyDescent="0.15">
      <c r="A924" s="41" t="str">
        <f t="shared" si="28"/>
        <v>116186</v>
      </c>
      <c r="B924" s="62" t="s">
        <v>568</v>
      </c>
      <c r="C924" s="61" t="s">
        <v>567</v>
      </c>
      <c r="D924" s="59">
        <v>186</v>
      </c>
      <c r="E924" s="59" t="s">
        <v>400</v>
      </c>
      <c r="F924" s="51" t="s">
        <v>1814</v>
      </c>
      <c r="G924" s="58" t="s">
        <v>575</v>
      </c>
      <c r="H924" s="57">
        <v>32</v>
      </c>
      <c r="I924" s="57" t="s">
        <v>409</v>
      </c>
      <c r="J924" s="57">
        <v>826</v>
      </c>
      <c r="K924" s="56" t="s">
        <v>574</v>
      </c>
      <c r="L924" s="54">
        <v>1</v>
      </c>
      <c r="M924" s="55" t="s">
        <v>451</v>
      </c>
      <c r="N924" s="54" t="s">
        <v>450</v>
      </c>
      <c r="O924" s="53" t="s">
        <v>442</v>
      </c>
      <c r="P924" s="52" t="s">
        <v>1795</v>
      </c>
      <c r="Q924" s="70" t="s">
        <v>1818</v>
      </c>
      <c r="R924" s="42" t="s">
        <v>564</v>
      </c>
      <c r="S924" s="42" t="s">
        <v>563</v>
      </c>
      <c r="T924" s="42" t="s">
        <v>562</v>
      </c>
      <c r="U924" s="42" t="s">
        <v>561</v>
      </c>
      <c r="V924" s="42" t="s">
        <v>560</v>
      </c>
      <c r="W924" s="42" t="str">
        <f t="shared" si="29"/>
        <v>道徳826</v>
      </c>
    </row>
    <row r="925" spans="1:23" ht="24.95" customHeight="1" x14ac:dyDescent="0.15">
      <c r="A925" s="41" t="str">
        <f t="shared" si="28"/>
        <v>116187</v>
      </c>
      <c r="B925" s="62" t="s">
        <v>568</v>
      </c>
      <c r="C925" s="61" t="s">
        <v>567</v>
      </c>
      <c r="D925" s="59">
        <v>187</v>
      </c>
      <c r="E925" s="59" t="s">
        <v>400</v>
      </c>
      <c r="F925" s="51" t="s">
        <v>1814</v>
      </c>
      <c r="G925" s="58" t="s">
        <v>566</v>
      </c>
      <c r="H925" s="57">
        <v>32</v>
      </c>
      <c r="I925" s="57" t="s">
        <v>409</v>
      </c>
      <c r="J925" s="57">
        <v>925</v>
      </c>
      <c r="K925" s="56" t="s">
        <v>573</v>
      </c>
      <c r="L925" s="54">
        <v>3</v>
      </c>
      <c r="M925" s="55" t="s">
        <v>482</v>
      </c>
      <c r="N925" s="54" t="s">
        <v>481</v>
      </c>
      <c r="O925" s="53" t="s">
        <v>442</v>
      </c>
      <c r="P925" s="52" t="s">
        <v>1795</v>
      </c>
      <c r="Q925" s="70" t="s">
        <v>1819</v>
      </c>
      <c r="R925" s="42" t="s">
        <v>564</v>
      </c>
      <c r="S925" s="42" t="s">
        <v>563</v>
      </c>
      <c r="T925" s="42" t="s">
        <v>562</v>
      </c>
      <c r="U925" s="42" t="s">
        <v>561</v>
      </c>
      <c r="V925" s="42" t="s">
        <v>560</v>
      </c>
      <c r="W925" s="42" t="str">
        <f t="shared" si="29"/>
        <v>道徳925</v>
      </c>
    </row>
    <row r="926" spans="1:23" ht="24.95" customHeight="1" x14ac:dyDescent="0.15">
      <c r="A926" s="41" t="str">
        <f t="shared" si="28"/>
        <v>116188</v>
      </c>
      <c r="B926" s="62" t="s">
        <v>568</v>
      </c>
      <c r="C926" s="61" t="s">
        <v>567</v>
      </c>
      <c r="D926" s="59">
        <v>188</v>
      </c>
      <c r="E926" s="59" t="s">
        <v>400</v>
      </c>
      <c r="F926" s="51" t="s">
        <v>1814</v>
      </c>
      <c r="G926" s="58" t="s">
        <v>566</v>
      </c>
      <c r="H926" s="57">
        <v>32</v>
      </c>
      <c r="I926" s="57" t="s">
        <v>409</v>
      </c>
      <c r="J926" s="57">
        <v>925</v>
      </c>
      <c r="K926" s="56" t="s">
        <v>572</v>
      </c>
      <c r="L926" s="54">
        <v>3</v>
      </c>
      <c r="M926" s="55" t="s">
        <v>399</v>
      </c>
      <c r="N926" s="54" t="s">
        <v>398</v>
      </c>
      <c r="O926" s="53" t="s">
        <v>442</v>
      </c>
      <c r="P926" s="52" t="s">
        <v>1795</v>
      </c>
      <c r="Q926" s="70" t="s">
        <v>1819</v>
      </c>
      <c r="R926" s="42" t="s">
        <v>564</v>
      </c>
      <c r="S926" s="42" t="s">
        <v>563</v>
      </c>
      <c r="T926" s="42" t="s">
        <v>562</v>
      </c>
      <c r="U926" s="42" t="s">
        <v>561</v>
      </c>
      <c r="V926" s="42" t="s">
        <v>560</v>
      </c>
      <c r="W926" s="42" t="str">
        <f t="shared" si="29"/>
        <v>道徳925</v>
      </c>
    </row>
    <row r="927" spans="1:23" ht="24.95" customHeight="1" x14ac:dyDescent="0.15">
      <c r="A927" s="41" t="str">
        <f t="shared" si="28"/>
        <v>116189</v>
      </c>
      <c r="B927" s="62" t="s">
        <v>568</v>
      </c>
      <c r="C927" s="61" t="s">
        <v>567</v>
      </c>
      <c r="D927" s="59">
        <v>189</v>
      </c>
      <c r="E927" s="59" t="s">
        <v>400</v>
      </c>
      <c r="F927" s="51" t="s">
        <v>1814</v>
      </c>
      <c r="G927" s="58" t="s">
        <v>566</v>
      </c>
      <c r="H927" s="57">
        <v>32</v>
      </c>
      <c r="I927" s="57" t="s">
        <v>409</v>
      </c>
      <c r="J927" s="57">
        <v>925</v>
      </c>
      <c r="K927" s="56" t="s">
        <v>571</v>
      </c>
      <c r="L927" s="54">
        <v>3</v>
      </c>
      <c r="M927" s="55" t="s">
        <v>451</v>
      </c>
      <c r="N927" s="54" t="s">
        <v>450</v>
      </c>
      <c r="O927" s="53" t="s">
        <v>442</v>
      </c>
      <c r="P927" s="52" t="s">
        <v>1795</v>
      </c>
      <c r="Q927" s="70" t="s">
        <v>1819</v>
      </c>
      <c r="R927" s="42" t="s">
        <v>564</v>
      </c>
      <c r="S927" s="42" t="s">
        <v>563</v>
      </c>
      <c r="T927" s="42" t="s">
        <v>562</v>
      </c>
      <c r="U927" s="42" t="s">
        <v>561</v>
      </c>
      <c r="V927" s="42" t="s">
        <v>560</v>
      </c>
      <c r="W927" s="42" t="str">
        <f t="shared" si="29"/>
        <v>道徳925</v>
      </c>
    </row>
    <row r="928" spans="1:23" ht="24.95" customHeight="1" x14ac:dyDescent="0.15">
      <c r="A928" s="41" t="str">
        <f t="shared" si="28"/>
        <v>116190</v>
      </c>
      <c r="B928" s="62" t="s">
        <v>568</v>
      </c>
      <c r="C928" s="61" t="s">
        <v>567</v>
      </c>
      <c r="D928" s="59">
        <v>190</v>
      </c>
      <c r="E928" s="59" t="s">
        <v>400</v>
      </c>
      <c r="F928" s="51" t="s">
        <v>1814</v>
      </c>
      <c r="G928" s="58" t="s">
        <v>566</v>
      </c>
      <c r="H928" s="57">
        <v>32</v>
      </c>
      <c r="I928" s="57" t="s">
        <v>409</v>
      </c>
      <c r="J928" s="57">
        <v>926</v>
      </c>
      <c r="K928" s="56" t="s">
        <v>570</v>
      </c>
      <c r="L928" s="54">
        <v>1</v>
      </c>
      <c r="M928" s="55" t="s">
        <v>482</v>
      </c>
      <c r="N928" s="54" t="s">
        <v>481</v>
      </c>
      <c r="O928" s="53" t="s">
        <v>442</v>
      </c>
      <c r="P928" s="52" t="s">
        <v>1795</v>
      </c>
      <c r="Q928" s="70" t="s">
        <v>1820</v>
      </c>
      <c r="R928" s="42" t="s">
        <v>564</v>
      </c>
      <c r="S928" s="42" t="s">
        <v>563</v>
      </c>
      <c r="T928" s="42" t="s">
        <v>562</v>
      </c>
      <c r="U928" s="42" t="s">
        <v>561</v>
      </c>
      <c r="V928" s="42" t="s">
        <v>560</v>
      </c>
      <c r="W928" s="42" t="str">
        <f t="shared" si="29"/>
        <v>道徳926</v>
      </c>
    </row>
    <row r="929" spans="1:23" ht="24.95" customHeight="1" x14ac:dyDescent="0.15">
      <c r="A929" s="41" t="str">
        <f t="shared" si="28"/>
        <v>116191</v>
      </c>
      <c r="B929" s="62" t="s">
        <v>568</v>
      </c>
      <c r="C929" s="61" t="s">
        <v>567</v>
      </c>
      <c r="D929" s="59">
        <v>191</v>
      </c>
      <c r="E929" s="59" t="s">
        <v>400</v>
      </c>
      <c r="F929" s="51" t="s">
        <v>1814</v>
      </c>
      <c r="G929" s="58" t="s">
        <v>566</v>
      </c>
      <c r="H929" s="57">
        <v>32</v>
      </c>
      <c r="I929" s="57" t="s">
        <v>409</v>
      </c>
      <c r="J929" s="57">
        <v>926</v>
      </c>
      <c r="K929" s="56" t="s">
        <v>569</v>
      </c>
      <c r="L929" s="54">
        <v>1</v>
      </c>
      <c r="M929" s="55" t="s">
        <v>399</v>
      </c>
      <c r="N929" s="54" t="s">
        <v>398</v>
      </c>
      <c r="O929" s="53" t="s">
        <v>442</v>
      </c>
      <c r="P929" s="52" t="s">
        <v>1795</v>
      </c>
      <c r="Q929" s="70" t="s">
        <v>1820</v>
      </c>
      <c r="R929" s="42" t="s">
        <v>564</v>
      </c>
      <c r="S929" s="42" t="s">
        <v>563</v>
      </c>
      <c r="T929" s="42" t="s">
        <v>562</v>
      </c>
      <c r="U929" s="42" t="s">
        <v>561</v>
      </c>
      <c r="V929" s="42" t="s">
        <v>560</v>
      </c>
      <c r="W929" s="42" t="str">
        <f t="shared" si="29"/>
        <v>道徳926</v>
      </c>
    </row>
    <row r="930" spans="1:23" ht="24.95" customHeight="1" x14ac:dyDescent="0.15">
      <c r="A930" s="41" t="str">
        <f t="shared" si="28"/>
        <v>116192</v>
      </c>
      <c r="B930" s="62" t="s">
        <v>568</v>
      </c>
      <c r="C930" s="61" t="s">
        <v>567</v>
      </c>
      <c r="D930" s="59">
        <v>192</v>
      </c>
      <c r="E930" s="59" t="s">
        <v>400</v>
      </c>
      <c r="F930" s="51" t="s">
        <v>1814</v>
      </c>
      <c r="G930" s="58" t="s">
        <v>566</v>
      </c>
      <c r="H930" s="57">
        <v>32</v>
      </c>
      <c r="I930" s="57" t="s">
        <v>409</v>
      </c>
      <c r="J930" s="57">
        <v>926</v>
      </c>
      <c r="K930" s="56" t="s">
        <v>565</v>
      </c>
      <c r="L930" s="54">
        <v>1</v>
      </c>
      <c r="M930" s="55" t="s">
        <v>451</v>
      </c>
      <c r="N930" s="54" t="s">
        <v>450</v>
      </c>
      <c r="O930" s="53" t="s">
        <v>442</v>
      </c>
      <c r="P930" s="52" t="s">
        <v>1795</v>
      </c>
      <c r="Q930" s="70" t="s">
        <v>1820</v>
      </c>
      <c r="R930" s="42" t="s">
        <v>564</v>
      </c>
      <c r="S930" s="42" t="s">
        <v>563</v>
      </c>
      <c r="T930" s="42" t="s">
        <v>562</v>
      </c>
      <c r="U930" s="42" t="s">
        <v>561</v>
      </c>
      <c r="V930" s="42" t="s">
        <v>560</v>
      </c>
      <c r="W930" s="42" t="str">
        <f t="shared" si="29"/>
        <v>道徳926</v>
      </c>
    </row>
    <row r="931" spans="1:23" ht="24.95" customHeight="1" x14ac:dyDescent="0.15">
      <c r="A931" s="41" t="str">
        <f t="shared" si="28"/>
        <v>207001</v>
      </c>
      <c r="B931" s="63" t="s">
        <v>554</v>
      </c>
      <c r="C931" s="68" t="s">
        <v>553</v>
      </c>
      <c r="D931" s="59">
        <v>1</v>
      </c>
      <c r="E931" s="59" t="s">
        <v>400</v>
      </c>
      <c r="F931" s="63" t="s">
        <v>420</v>
      </c>
      <c r="G931" s="68" t="s">
        <v>490</v>
      </c>
      <c r="H931" s="68">
        <v>32</v>
      </c>
      <c r="I931" s="63" t="s">
        <v>487</v>
      </c>
      <c r="J931" s="63" t="s">
        <v>559</v>
      </c>
      <c r="K931" s="79" t="s">
        <v>558</v>
      </c>
      <c r="L931" s="64">
        <v>1</v>
      </c>
      <c r="M931" s="66" t="s">
        <v>451</v>
      </c>
      <c r="N931" s="65">
        <v>26</v>
      </c>
      <c r="O931" s="64" t="s">
        <v>508</v>
      </c>
      <c r="P931" s="63" t="s">
        <v>1779</v>
      </c>
      <c r="Q931" s="70"/>
      <c r="R931" s="42" t="s">
        <v>551</v>
      </c>
      <c r="S931" s="42" t="s">
        <v>550</v>
      </c>
      <c r="T931" s="42" t="s">
        <v>549</v>
      </c>
      <c r="U931" s="42" t="s">
        <v>548</v>
      </c>
      <c r="V931" s="42" t="s">
        <v>547</v>
      </c>
      <c r="W931" s="42" t="str">
        <f t="shared" si="29"/>
        <v>保健303</v>
      </c>
    </row>
    <row r="932" spans="1:23" ht="24.95" customHeight="1" x14ac:dyDescent="0.15">
      <c r="A932" s="41" t="str">
        <f t="shared" si="28"/>
        <v>207002</v>
      </c>
      <c r="B932" s="63" t="s">
        <v>554</v>
      </c>
      <c r="C932" s="68" t="s">
        <v>553</v>
      </c>
      <c r="D932" s="59">
        <v>2</v>
      </c>
      <c r="E932" s="59" t="s">
        <v>400</v>
      </c>
      <c r="F932" s="63" t="s">
        <v>420</v>
      </c>
      <c r="G932" s="68" t="s">
        <v>488</v>
      </c>
      <c r="H932" s="68">
        <v>32</v>
      </c>
      <c r="I932" s="63" t="s">
        <v>487</v>
      </c>
      <c r="J932" s="63" t="s">
        <v>557</v>
      </c>
      <c r="K932" s="79" t="s">
        <v>556</v>
      </c>
      <c r="L932" s="64">
        <v>1</v>
      </c>
      <c r="M932" s="66" t="s">
        <v>451</v>
      </c>
      <c r="N932" s="65">
        <v>22</v>
      </c>
      <c r="O932" s="64" t="s">
        <v>508</v>
      </c>
      <c r="P932" s="63" t="s">
        <v>1779</v>
      </c>
      <c r="Q932" s="70"/>
      <c r="R932" s="42" t="s">
        <v>551</v>
      </c>
      <c r="S932" s="42" t="s">
        <v>550</v>
      </c>
      <c r="T932" s="42" t="s">
        <v>549</v>
      </c>
      <c r="U932" s="42" t="s">
        <v>548</v>
      </c>
      <c r="V932" s="42" t="s">
        <v>547</v>
      </c>
      <c r="W932" s="42" t="str">
        <f t="shared" si="29"/>
        <v>保健503</v>
      </c>
    </row>
    <row r="933" spans="1:23" ht="24.95" customHeight="1" x14ac:dyDescent="0.15">
      <c r="A933" s="41" t="str">
        <f t="shared" si="28"/>
        <v>207003</v>
      </c>
      <c r="B933" s="73" t="s">
        <v>554</v>
      </c>
      <c r="C933" s="73" t="s">
        <v>553</v>
      </c>
      <c r="D933" s="59">
        <v>3</v>
      </c>
      <c r="E933" s="59" t="s">
        <v>400</v>
      </c>
      <c r="F933" s="74" t="s">
        <v>1780</v>
      </c>
      <c r="G933" s="77" t="s">
        <v>490</v>
      </c>
      <c r="H933" s="64">
        <v>31</v>
      </c>
      <c r="I933" s="74" t="s">
        <v>487</v>
      </c>
      <c r="J933" s="74">
        <v>333</v>
      </c>
      <c r="K933" s="76" t="s">
        <v>555</v>
      </c>
      <c r="L933" s="73">
        <v>1</v>
      </c>
      <c r="M933" s="75" t="s">
        <v>451</v>
      </c>
      <c r="N933" s="74" t="s">
        <v>450</v>
      </c>
      <c r="O933" s="73" t="s">
        <v>485</v>
      </c>
      <c r="P933" s="73" t="s">
        <v>484</v>
      </c>
      <c r="Q933" s="70"/>
      <c r="R933" s="42" t="s">
        <v>551</v>
      </c>
      <c r="S933" s="42" t="s">
        <v>550</v>
      </c>
      <c r="T933" s="42" t="s">
        <v>549</v>
      </c>
      <c r="U933" s="42" t="s">
        <v>548</v>
      </c>
      <c r="V933" s="42" t="s">
        <v>547</v>
      </c>
      <c r="W933" s="42" t="str">
        <f t="shared" si="29"/>
        <v>保健333</v>
      </c>
    </row>
    <row r="934" spans="1:23" ht="24.95" customHeight="1" x14ac:dyDescent="0.15">
      <c r="A934" s="41" t="str">
        <f t="shared" si="28"/>
        <v>207004</v>
      </c>
      <c r="B934" s="73" t="s">
        <v>554</v>
      </c>
      <c r="C934" s="73" t="s">
        <v>553</v>
      </c>
      <c r="D934" s="59">
        <v>4</v>
      </c>
      <c r="E934" s="59" t="s">
        <v>400</v>
      </c>
      <c r="F934" s="74" t="s">
        <v>1780</v>
      </c>
      <c r="G934" s="77" t="s">
        <v>488</v>
      </c>
      <c r="H934" s="64">
        <v>31</v>
      </c>
      <c r="I934" s="74" t="s">
        <v>487</v>
      </c>
      <c r="J934" s="74">
        <v>533</v>
      </c>
      <c r="K934" s="76" t="s">
        <v>552</v>
      </c>
      <c r="L934" s="73">
        <v>1</v>
      </c>
      <c r="M934" s="75" t="s">
        <v>451</v>
      </c>
      <c r="N934" s="74" t="s">
        <v>398</v>
      </c>
      <c r="O934" s="73" t="s">
        <v>485</v>
      </c>
      <c r="P934" s="73" t="s">
        <v>484</v>
      </c>
      <c r="Q934" s="70"/>
      <c r="R934" s="42" t="s">
        <v>551</v>
      </c>
      <c r="S934" s="42" t="s">
        <v>550</v>
      </c>
      <c r="T934" s="42" t="s">
        <v>549</v>
      </c>
      <c r="U934" s="42" t="s">
        <v>548</v>
      </c>
      <c r="V934" s="42" t="s">
        <v>547</v>
      </c>
      <c r="W934" s="42" t="str">
        <f t="shared" si="29"/>
        <v>保健533</v>
      </c>
    </row>
    <row r="935" spans="1:23" ht="24.95" customHeight="1" x14ac:dyDescent="0.15">
      <c r="A935" s="41" t="str">
        <f t="shared" si="28"/>
        <v>208001</v>
      </c>
      <c r="B935" s="63" t="s">
        <v>517</v>
      </c>
      <c r="C935" s="68" t="s">
        <v>516</v>
      </c>
      <c r="D935" s="59">
        <v>1</v>
      </c>
      <c r="E935" s="59" t="s">
        <v>400</v>
      </c>
      <c r="F935" s="63" t="s">
        <v>420</v>
      </c>
      <c r="G935" s="68" t="s">
        <v>490</v>
      </c>
      <c r="H935" s="68">
        <v>32</v>
      </c>
      <c r="I935" s="63" t="s">
        <v>487</v>
      </c>
      <c r="J935" s="63" t="s">
        <v>545</v>
      </c>
      <c r="K935" s="79" t="s">
        <v>546</v>
      </c>
      <c r="L935" s="64">
        <v>2</v>
      </c>
      <c r="M935" s="66" t="s">
        <v>399</v>
      </c>
      <c r="N935" s="65">
        <v>26</v>
      </c>
      <c r="O935" s="64" t="s">
        <v>508</v>
      </c>
      <c r="P935" s="63" t="s">
        <v>1779</v>
      </c>
      <c r="Q935" s="70"/>
      <c r="R935" s="42" t="s">
        <v>514</v>
      </c>
      <c r="S935" s="42" t="s">
        <v>513</v>
      </c>
      <c r="T935" s="42" t="s">
        <v>512</v>
      </c>
      <c r="U935" s="42" t="s">
        <v>511</v>
      </c>
      <c r="V935" s="42" t="s">
        <v>510</v>
      </c>
      <c r="W935" s="42" t="str">
        <f t="shared" si="29"/>
        <v>保健304</v>
      </c>
    </row>
    <row r="936" spans="1:23" ht="24.95" customHeight="1" x14ac:dyDescent="0.15">
      <c r="A936" s="41" t="str">
        <f t="shared" si="28"/>
        <v>208002</v>
      </c>
      <c r="B936" s="63" t="s">
        <v>517</v>
      </c>
      <c r="C936" s="68" t="s">
        <v>516</v>
      </c>
      <c r="D936" s="59">
        <v>2</v>
      </c>
      <c r="E936" s="59" t="s">
        <v>400</v>
      </c>
      <c r="F936" s="63" t="s">
        <v>420</v>
      </c>
      <c r="G936" s="68" t="s">
        <v>490</v>
      </c>
      <c r="H936" s="68">
        <v>32</v>
      </c>
      <c r="I936" s="63" t="s">
        <v>487</v>
      </c>
      <c r="J936" s="63" t="s">
        <v>545</v>
      </c>
      <c r="K936" s="79" t="s">
        <v>544</v>
      </c>
      <c r="L936" s="64">
        <v>2</v>
      </c>
      <c r="M936" s="66" t="s">
        <v>451</v>
      </c>
      <c r="N936" s="65">
        <v>30</v>
      </c>
      <c r="O936" s="64" t="s">
        <v>508</v>
      </c>
      <c r="P936" s="63" t="s">
        <v>1779</v>
      </c>
      <c r="Q936" s="70"/>
      <c r="R936" s="42" t="s">
        <v>514</v>
      </c>
      <c r="S936" s="42" t="s">
        <v>513</v>
      </c>
      <c r="T936" s="42" t="s">
        <v>512</v>
      </c>
      <c r="U936" s="42" t="s">
        <v>511</v>
      </c>
      <c r="V936" s="42" t="s">
        <v>510</v>
      </c>
      <c r="W936" s="42" t="str">
        <f t="shared" si="29"/>
        <v>保健304</v>
      </c>
    </row>
    <row r="937" spans="1:23" ht="24.95" customHeight="1" x14ac:dyDescent="0.15">
      <c r="A937" s="41" t="str">
        <f t="shared" si="28"/>
        <v>208003</v>
      </c>
      <c r="B937" s="63" t="s">
        <v>517</v>
      </c>
      <c r="C937" s="68" t="s">
        <v>516</v>
      </c>
      <c r="D937" s="59">
        <v>3</v>
      </c>
      <c r="E937" s="59" t="s">
        <v>400</v>
      </c>
      <c r="F937" s="63" t="s">
        <v>420</v>
      </c>
      <c r="G937" s="68" t="s">
        <v>488</v>
      </c>
      <c r="H937" s="68">
        <v>32</v>
      </c>
      <c r="I937" s="63" t="s">
        <v>487</v>
      </c>
      <c r="J937" s="63" t="s">
        <v>542</v>
      </c>
      <c r="K937" s="79" t="s">
        <v>543</v>
      </c>
      <c r="L937" s="64">
        <v>2</v>
      </c>
      <c r="M937" s="66" t="s">
        <v>399</v>
      </c>
      <c r="N937" s="65">
        <v>26</v>
      </c>
      <c r="O937" s="64" t="s">
        <v>508</v>
      </c>
      <c r="P937" s="63" t="s">
        <v>1779</v>
      </c>
      <c r="Q937" s="70"/>
      <c r="R937" s="42" t="s">
        <v>514</v>
      </c>
      <c r="S937" s="42" t="s">
        <v>513</v>
      </c>
      <c r="T937" s="42" t="s">
        <v>512</v>
      </c>
      <c r="U937" s="42" t="s">
        <v>511</v>
      </c>
      <c r="V937" s="42" t="s">
        <v>510</v>
      </c>
      <c r="W937" s="42" t="str">
        <f t="shared" si="29"/>
        <v>保健504</v>
      </c>
    </row>
    <row r="938" spans="1:23" ht="24.95" customHeight="1" x14ac:dyDescent="0.15">
      <c r="A938" s="41" t="str">
        <f t="shared" si="28"/>
        <v>208004</v>
      </c>
      <c r="B938" s="63" t="s">
        <v>517</v>
      </c>
      <c r="C938" s="68" t="s">
        <v>516</v>
      </c>
      <c r="D938" s="59">
        <v>4</v>
      </c>
      <c r="E938" s="59" t="s">
        <v>400</v>
      </c>
      <c r="F938" s="63" t="s">
        <v>420</v>
      </c>
      <c r="G938" s="68" t="s">
        <v>488</v>
      </c>
      <c r="H938" s="68">
        <v>32</v>
      </c>
      <c r="I938" s="63" t="s">
        <v>487</v>
      </c>
      <c r="J938" s="63" t="s">
        <v>542</v>
      </c>
      <c r="K938" s="79" t="s">
        <v>541</v>
      </c>
      <c r="L938" s="64">
        <v>2</v>
      </c>
      <c r="M938" s="66" t="s">
        <v>451</v>
      </c>
      <c r="N938" s="65">
        <v>30</v>
      </c>
      <c r="O938" s="64" t="s">
        <v>508</v>
      </c>
      <c r="P938" s="63" t="s">
        <v>1779</v>
      </c>
      <c r="Q938" s="70"/>
      <c r="R938" s="42" t="s">
        <v>514</v>
      </c>
      <c r="S938" s="42" t="s">
        <v>513</v>
      </c>
      <c r="T938" s="42" t="s">
        <v>512</v>
      </c>
      <c r="U938" s="42" t="s">
        <v>511</v>
      </c>
      <c r="V938" s="42" t="s">
        <v>510</v>
      </c>
      <c r="W938" s="42" t="str">
        <f t="shared" si="29"/>
        <v>保健504</v>
      </c>
    </row>
    <row r="939" spans="1:23" ht="24.95" customHeight="1" x14ac:dyDescent="0.15">
      <c r="A939" s="41" t="str">
        <f t="shared" si="28"/>
        <v>208005</v>
      </c>
      <c r="B939" s="63" t="s">
        <v>517</v>
      </c>
      <c r="C939" s="68" t="s">
        <v>516</v>
      </c>
      <c r="D939" s="59">
        <v>5</v>
      </c>
      <c r="E939" s="59" t="s">
        <v>400</v>
      </c>
      <c r="F939" s="63" t="s">
        <v>420</v>
      </c>
      <c r="G939" s="68" t="s">
        <v>158</v>
      </c>
      <c r="H939" s="68">
        <v>32</v>
      </c>
      <c r="I939" s="63" t="s">
        <v>145</v>
      </c>
      <c r="J939" s="63" t="s">
        <v>539</v>
      </c>
      <c r="K939" s="79" t="s">
        <v>540</v>
      </c>
      <c r="L939" s="64">
        <v>2</v>
      </c>
      <c r="M939" s="66" t="s">
        <v>399</v>
      </c>
      <c r="N939" s="65">
        <v>26</v>
      </c>
      <c r="O939" s="64" t="s">
        <v>523</v>
      </c>
      <c r="P939" s="63" t="s">
        <v>1779</v>
      </c>
      <c r="Q939" s="70"/>
      <c r="R939" s="42" t="s">
        <v>514</v>
      </c>
      <c r="S939" s="42" t="s">
        <v>513</v>
      </c>
      <c r="T939" s="42" t="s">
        <v>512</v>
      </c>
      <c r="U939" s="42" t="s">
        <v>511</v>
      </c>
      <c r="V939" s="42" t="s">
        <v>510</v>
      </c>
      <c r="W939" s="42" t="str">
        <f t="shared" si="29"/>
        <v>道徳108</v>
      </c>
    </row>
    <row r="940" spans="1:23" ht="24.95" customHeight="1" x14ac:dyDescent="0.15">
      <c r="A940" s="41" t="str">
        <f t="shared" si="28"/>
        <v>208006</v>
      </c>
      <c r="B940" s="63" t="s">
        <v>517</v>
      </c>
      <c r="C940" s="68" t="s">
        <v>516</v>
      </c>
      <c r="D940" s="59">
        <v>6</v>
      </c>
      <c r="E940" s="59" t="s">
        <v>400</v>
      </c>
      <c r="F940" s="63" t="s">
        <v>420</v>
      </c>
      <c r="G940" s="68" t="s">
        <v>158</v>
      </c>
      <c r="H940" s="68">
        <v>32</v>
      </c>
      <c r="I940" s="63" t="s">
        <v>145</v>
      </c>
      <c r="J940" s="63" t="s">
        <v>539</v>
      </c>
      <c r="K940" s="79" t="s">
        <v>538</v>
      </c>
      <c r="L940" s="64">
        <v>2</v>
      </c>
      <c r="M940" s="66" t="s">
        <v>451</v>
      </c>
      <c r="N940" s="65">
        <v>30</v>
      </c>
      <c r="O940" s="64" t="s">
        <v>523</v>
      </c>
      <c r="P940" s="63" t="s">
        <v>1779</v>
      </c>
      <c r="Q940" s="70"/>
      <c r="R940" s="42" t="s">
        <v>514</v>
      </c>
      <c r="S940" s="42" t="s">
        <v>513</v>
      </c>
      <c r="T940" s="42" t="s">
        <v>512</v>
      </c>
      <c r="U940" s="42" t="s">
        <v>511</v>
      </c>
      <c r="V940" s="42" t="s">
        <v>510</v>
      </c>
      <c r="W940" s="42" t="str">
        <f t="shared" si="29"/>
        <v>道徳108</v>
      </c>
    </row>
    <row r="941" spans="1:23" ht="24.95" customHeight="1" x14ac:dyDescent="0.15">
      <c r="A941" s="41" t="str">
        <f t="shared" si="28"/>
        <v>208007</v>
      </c>
      <c r="B941" s="63" t="s">
        <v>517</v>
      </c>
      <c r="C941" s="68" t="s">
        <v>516</v>
      </c>
      <c r="D941" s="59">
        <v>7</v>
      </c>
      <c r="E941" s="59" t="s">
        <v>400</v>
      </c>
      <c r="F941" s="63" t="s">
        <v>420</v>
      </c>
      <c r="G941" s="68" t="s">
        <v>155</v>
      </c>
      <c r="H941" s="68">
        <v>32</v>
      </c>
      <c r="I941" s="63" t="s">
        <v>145</v>
      </c>
      <c r="J941" s="63" t="s">
        <v>516</v>
      </c>
      <c r="K941" s="79" t="s">
        <v>537</v>
      </c>
      <c r="L941" s="64">
        <v>2</v>
      </c>
      <c r="M941" s="66" t="s">
        <v>399</v>
      </c>
      <c r="N941" s="65">
        <v>26</v>
      </c>
      <c r="O941" s="64" t="s">
        <v>523</v>
      </c>
      <c r="P941" s="63" t="s">
        <v>1779</v>
      </c>
      <c r="Q941" s="70"/>
      <c r="R941" s="42" t="s">
        <v>514</v>
      </c>
      <c r="S941" s="42" t="s">
        <v>513</v>
      </c>
      <c r="T941" s="42" t="s">
        <v>512</v>
      </c>
      <c r="U941" s="42" t="s">
        <v>511</v>
      </c>
      <c r="V941" s="42" t="s">
        <v>510</v>
      </c>
      <c r="W941" s="42" t="str">
        <f t="shared" si="29"/>
        <v>道徳208</v>
      </c>
    </row>
    <row r="942" spans="1:23" ht="24.95" customHeight="1" x14ac:dyDescent="0.15">
      <c r="A942" s="41" t="str">
        <f t="shared" si="28"/>
        <v>208008</v>
      </c>
      <c r="B942" s="63" t="s">
        <v>517</v>
      </c>
      <c r="C942" s="68" t="s">
        <v>516</v>
      </c>
      <c r="D942" s="59">
        <v>8</v>
      </c>
      <c r="E942" s="59" t="s">
        <v>400</v>
      </c>
      <c r="F942" s="63" t="s">
        <v>420</v>
      </c>
      <c r="G942" s="68" t="s">
        <v>155</v>
      </c>
      <c r="H942" s="68">
        <v>32</v>
      </c>
      <c r="I942" s="63" t="s">
        <v>145</v>
      </c>
      <c r="J942" s="63" t="s">
        <v>516</v>
      </c>
      <c r="K942" s="79" t="s">
        <v>536</v>
      </c>
      <c r="L942" s="64">
        <v>2</v>
      </c>
      <c r="M942" s="66" t="s">
        <v>451</v>
      </c>
      <c r="N942" s="65">
        <v>30</v>
      </c>
      <c r="O942" s="64" t="s">
        <v>523</v>
      </c>
      <c r="P942" s="63" t="s">
        <v>1779</v>
      </c>
      <c r="Q942" s="70"/>
      <c r="R942" s="42" t="s">
        <v>514</v>
      </c>
      <c r="S942" s="42" t="s">
        <v>513</v>
      </c>
      <c r="T942" s="42" t="s">
        <v>512</v>
      </c>
      <c r="U942" s="42" t="s">
        <v>511</v>
      </c>
      <c r="V942" s="42" t="s">
        <v>510</v>
      </c>
      <c r="W942" s="42" t="str">
        <f t="shared" si="29"/>
        <v>道徳208</v>
      </c>
    </row>
    <row r="943" spans="1:23" ht="24.95" customHeight="1" x14ac:dyDescent="0.15">
      <c r="A943" s="41" t="str">
        <f t="shared" si="28"/>
        <v>208009</v>
      </c>
      <c r="B943" s="63" t="s">
        <v>517</v>
      </c>
      <c r="C943" s="68" t="s">
        <v>516</v>
      </c>
      <c r="D943" s="59">
        <v>9</v>
      </c>
      <c r="E943" s="59" t="s">
        <v>400</v>
      </c>
      <c r="F943" s="63" t="s">
        <v>420</v>
      </c>
      <c r="G943" s="68" t="s">
        <v>152</v>
      </c>
      <c r="H943" s="68">
        <v>32</v>
      </c>
      <c r="I943" s="63" t="s">
        <v>145</v>
      </c>
      <c r="J943" s="63" t="s">
        <v>534</v>
      </c>
      <c r="K943" s="79" t="s">
        <v>535</v>
      </c>
      <c r="L943" s="64">
        <v>2</v>
      </c>
      <c r="M943" s="66" t="s">
        <v>399</v>
      </c>
      <c r="N943" s="65">
        <v>26</v>
      </c>
      <c r="O943" s="64" t="s">
        <v>523</v>
      </c>
      <c r="P943" s="63" t="s">
        <v>1779</v>
      </c>
      <c r="Q943" s="70"/>
      <c r="R943" s="42" t="s">
        <v>514</v>
      </c>
      <c r="S943" s="42" t="s">
        <v>513</v>
      </c>
      <c r="T943" s="42" t="s">
        <v>512</v>
      </c>
      <c r="U943" s="42" t="s">
        <v>511</v>
      </c>
      <c r="V943" s="42" t="s">
        <v>510</v>
      </c>
      <c r="W943" s="42" t="str">
        <f t="shared" si="29"/>
        <v>道徳308</v>
      </c>
    </row>
    <row r="944" spans="1:23" ht="24.95" customHeight="1" x14ac:dyDescent="0.15">
      <c r="A944" s="41" t="str">
        <f t="shared" si="28"/>
        <v>208010</v>
      </c>
      <c r="B944" s="63" t="s">
        <v>517</v>
      </c>
      <c r="C944" s="68" t="s">
        <v>516</v>
      </c>
      <c r="D944" s="59">
        <v>10</v>
      </c>
      <c r="E944" s="59" t="s">
        <v>400</v>
      </c>
      <c r="F944" s="63" t="s">
        <v>420</v>
      </c>
      <c r="G944" s="68" t="s">
        <v>152</v>
      </c>
      <c r="H944" s="68">
        <v>32</v>
      </c>
      <c r="I944" s="63" t="s">
        <v>145</v>
      </c>
      <c r="J944" s="63" t="s">
        <v>534</v>
      </c>
      <c r="K944" s="79" t="s">
        <v>533</v>
      </c>
      <c r="L944" s="64">
        <v>2</v>
      </c>
      <c r="M944" s="66" t="s">
        <v>451</v>
      </c>
      <c r="N944" s="65">
        <v>30</v>
      </c>
      <c r="O944" s="64" t="s">
        <v>523</v>
      </c>
      <c r="P944" s="63" t="s">
        <v>1779</v>
      </c>
      <c r="Q944" s="70"/>
      <c r="R944" s="42" t="s">
        <v>514</v>
      </c>
      <c r="S944" s="42" t="s">
        <v>513</v>
      </c>
      <c r="T944" s="42" t="s">
        <v>512</v>
      </c>
      <c r="U944" s="42" t="s">
        <v>511</v>
      </c>
      <c r="V944" s="42" t="s">
        <v>510</v>
      </c>
      <c r="W944" s="42" t="str">
        <f t="shared" si="29"/>
        <v>道徳308</v>
      </c>
    </row>
    <row r="945" spans="1:23" ht="24.95" customHeight="1" x14ac:dyDescent="0.15">
      <c r="A945" s="41" t="str">
        <f t="shared" si="28"/>
        <v>208011</v>
      </c>
      <c r="B945" s="63" t="s">
        <v>517</v>
      </c>
      <c r="C945" s="68" t="s">
        <v>516</v>
      </c>
      <c r="D945" s="59">
        <v>11</v>
      </c>
      <c r="E945" s="59" t="s">
        <v>400</v>
      </c>
      <c r="F945" s="63" t="s">
        <v>420</v>
      </c>
      <c r="G945" s="68" t="s">
        <v>149</v>
      </c>
      <c r="H945" s="68">
        <v>32</v>
      </c>
      <c r="I945" s="63" t="s">
        <v>145</v>
      </c>
      <c r="J945" s="63" t="s">
        <v>531</v>
      </c>
      <c r="K945" s="79" t="s">
        <v>532</v>
      </c>
      <c r="L945" s="64">
        <v>2</v>
      </c>
      <c r="M945" s="66" t="s">
        <v>399</v>
      </c>
      <c r="N945" s="65">
        <v>22</v>
      </c>
      <c r="O945" s="64" t="s">
        <v>523</v>
      </c>
      <c r="P945" s="63" t="s">
        <v>1779</v>
      </c>
      <c r="Q945" s="70"/>
      <c r="R945" s="42" t="s">
        <v>514</v>
      </c>
      <c r="S945" s="42" t="s">
        <v>513</v>
      </c>
      <c r="T945" s="42" t="s">
        <v>512</v>
      </c>
      <c r="U945" s="42" t="s">
        <v>511</v>
      </c>
      <c r="V945" s="42" t="s">
        <v>510</v>
      </c>
      <c r="W945" s="42" t="str">
        <f t="shared" si="29"/>
        <v>道徳408</v>
      </c>
    </row>
    <row r="946" spans="1:23" ht="24.95" customHeight="1" x14ac:dyDescent="0.15">
      <c r="A946" s="41" t="str">
        <f t="shared" si="28"/>
        <v>208012</v>
      </c>
      <c r="B946" s="63" t="s">
        <v>517</v>
      </c>
      <c r="C946" s="68" t="s">
        <v>516</v>
      </c>
      <c r="D946" s="59">
        <v>12</v>
      </c>
      <c r="E946" s="59" t="s">
        <v>400</v>
      </c>
      <c r="F946" s="63" t="s">
        <v>420</v>
      </c>
      <c r="G946" s="68" t="s">
        <v>149</v>
      </c>
      <c r="H946" s="68">
        <v>32</v>
      </c>
      <c r="I946" s="63" t="s">
        <v>145</v>
      </c>
      <c r="J946" s="63" t="s">
        <v>531</v>
      </c>
      <c r="K946" s="79" t="s">
        <v>530</v>
      </c>
      <c r="L946" s="64">
        <v>2</v>
      </c>
      <c r="M946" s="66" t="s">
        <v>451</v>
      </c>
      <c r="N946" s="65">
        <v>26</v>
      </c>
      <c r="O946" s="64" t="s">
        <v>523</v>
      </c>
      <c r="P946" s="63" t="s">
        <v>1779</v>
      </c>
      <c r="Q946" s="70"/>
      <c r="R946" s="42" t="s">
        <v>514</v>
      </c>
      <c r="S946" s="42" t="s">
        <v>513</v>
      </c>
      <c r="T946" s="42" t="s">
        <v>512</v>
      </c>
      <c r="U946" s="42" t="s">
        <v>511</v>
      </c>
      <c r="V946" s="42" t="s">
        <v>510</v>
      </c>
      <c r="W946" s="42" t="str">
        <f t="shared" si="29"/>
        <v>道徳408</v>
      </c>
    </row>
    <row r="947" spans="1:23" ht="24.95" customHeight="1" x14ac:dyDescent="0.15">
      <c r="A947" s="41" t="str">
        <f t="shared" si="28"/>
        <v>208013</v>
      </c>
      <c r="B947" s="63" t="s">
        <v>517</v>
      </c>
      <c r="C947" s="68" t="s">
        <v>516</v>
      </c>
      <c r="D947" s="59">
        <v>13</v>
      </c>
      <c r="E947" s="59" t="s">
        <v>400</v>
      </c>
      <c r="F947" s="63" t="s">
        <v>420</v>
      </c>
      <c r="G947" s="68" t="s">
        <v>143</v>
      </c>
      <c r="H947" s="68">
        <v>32</v>
      </c>
      <c r="I947" s="63" t="s">
        <v>145</v>
      </c>
      <c r="J947" s="63" t="s">
        <v>528</v>
      </c>
      <c r="K947" s="79" t="s">
        <v>529</v>
      </c>
      <c r="L947" s="64">
        <v>2</v>
      </c>
      <c r="M947" s="66" t="s">
        <v>399</v>
      </c>
      <c r="N947" s="65">
        <v>22</v>
      </c>
      <c r="O947" s="64" t="s">
        <v>523</v>
      </c>
      <c r="P947" s="63" t="s">
        <v>1779</v>
      </c>
      <c r="Q947" s="70"/>
      <c r="R947" s="42" t="s">
        <v>514</v>
      </c>
      <c r="S947" s="42" t="s">
        <v>513</v>
      </c>
      <c r="T947" s="42" t="s">
        <v>512</v>
      </c>
      <c r="U947" s="42" t="s">
        <v>511</v>
      </c>
      <c r="V947" s="42" t="s">
        <v>510</v>
      </c>
      <c r="W947" s="42" t="str">
        <f t="shared" si="29"/>
        <v>道徳508</v>
      </c>
    </row>
    <row r="948" spans="1:23" ht="24.95" customHeight="1" x14ac:dyDescent="0.15">
      <c r="A948" s="41" t="str">
        <f t="shared" si="28"/>
        <v>208014</v>
      </c>
      <c r="B948" s="63" t="s">
        <v>517</v>
      </c>
      <c r="C948" s="68" t="s">
        <v>516</v>
      </c>
      <c r="D948" s="59">
        <v>14</v>
      </c>
      <c r="E948" s="59" t="s">
        <v>400</v>
      </c>
      <c r="F948" s="63" t="s">
        <v>420</v>
      </c>
      <c r="G948" s="68" t="s">
        <v>143</v>
      </c>
      <c r="H948" s="68">
        <v>32</v>
      </c>
      <c r="I948" s="63" t="s">
        <v>145</v>
      </c>
      <c r="J948" s="63" t="s">
        <v>528</v>
      </c>
      <c r="K948" s="79" t="s">
        <v>527</v>
      </c>
      <c r="L948" s="64">
        <v>2</v>
      </c>
      <c r="M948" s="66" t="s">
        <v>451</v>
      </c>
      <c r="N948" s="65">
        <v>26</v>
      </c>
      <c r="O948" s="64" t="s">
        <v>523</v>
      </c>
      <c r="P948" s="63" t="s">
        <v>1779</v>
      </c>
      <c r="Q948" s="70"/>
      <c r="R948" s="42" t="s">
        <v>514</v>
      </c>
      <c r="S948" s="42" t="s">
        <v>513</v>
      </c>
      <c r="T948" s="42" t="s">
        <v>512</v>
      </c>
      <c r="U948" s="42" t="s">
        <v>511</v>
      </c>
      <c r="V948" s="42" t="s">
        <v>510</v>
      </c>
      <c r="W948" s="42" t="str">
        <f t="shared" si="29"/>
        <v>道徳508</v>
      </c>
    </row>
    <row r="949" spans="1:23" ht="24.95" customHeight="1" x14ac:dyDescent="0.15">
      <c r="A949" s="41" t="str">
        <f t="shared" si="28"/>
        <v>208015</v>
      </c>
      <c r="B949" s="63" t="s">
        <v>517</v>
      </c>
      <c r="C949" s="68" t="s">
        <v>516</v>
      </c>
      <c r="D949" s="59">
        <v>15</v>
      </c>
      <c r="E949" s="59" t="s">
        <v>400</v>
      </c>
      <c r="F949" s="63" t="s">
        <v>420</v>
      </c>
      <c r="G949" s="68" t="s">
        <v>137</v>
      </c>
      <c r="H949" s="68">
        <v>32</v>
      </c>
      <c r="I949" s="63" t="s">
        <v>145</v>
      </c>
      <c r="J949" s="63" t="s">
        <v>525</v>
      </c>
      <c r="K949" s="79" t="s">
        <v>526</v>
      </c>
      <c r="L949" s="64">
        <v>2</v>
      </c>
      <c r="M949" s="66" t="s">
        <v>399</v>
      </c>
      <c r="N949" s="65">
        <v>22</v>
      </c>
      <c r="O949" s="64" t="s">
        <v>523</v>
      </c>
      <c r="P949" s="63" t="s">
        <v>1779</v>
      </c>
      <c r="Q949" s="70"/>
      <c r="R949" s="42" t="s">
        <v>514</v>
      </c>
      <c r="S949" s="42" t="s">
        <v>513</v>
      </c>
      <c r="T949" s="42" t="s">
        <v>512</v>
      </c>
      <c r="U949" s="42" t="s">
        <v>511</v>
      </c>
      <c r="V949" s="42" t="s">
        <v>510</v>
      </c>
      <c r="W949" s="42" t="str">
        <f t="shared" si="29"/>
        <v>道徳608</v>
      </c>
    </row>
    <row r="950" spans="1:23" ht="24.95" customHeight="1" x14ac:dyDescent="0.15">
      <c r="A950" s="41" t="str">
        <f t="shared" si="28"/>
        <v>208016</v>
      </c>
      <c r="B950" s="63" t="s">
        <v>517</v>
      </c>
      <c r="C950" s="68" t="s">
        <v>516</v>
      </c>
      <c r="D950" s="59">
        <v>16</v>
      </c>
      <c r="E950" s="59" t="s">
        <v>400</v>
      </c>
      <c r="F950" s="63" t="s">
        <v>420</v>
      </c>
      <c r="G950" s="68" t="s">
        <v>137</v>
      </c>
      <c r="H950" s="68">
        <v>32</v>
      </c>
      <c r="I950" s="63" t="s">
        <v>145</v>
      </c>
      <c r="J950" s="63" t="s">
        <v>525</v>
      </c>
      <c r="K950" s="79" t="s">
        <v>524</v>
      </c>
      <c r="L950" s="64">
        <v>2</v>
      </c>
      <c r="M950" s="66" t="s">
        <v>451</v>
      </c>
      <c r="N950" s="65">
        <v>26</v>
      </c>
      <c r="O950" s="64" t="s">
        <v>523</v>
      </c>
      <c r="P950" s="63" t="s">
        <v>1779</v>
      </c>
      <c r="Q950" s="70"/>
      <c r="R950" s="42" t="s">
        <v>514</v>
      </c>
      <c r="S950" s="42" t="s">
        <v>513</v>
      </c>
      <c r="T950" s="42" t="s">
        <v>512</v>
      </c>
      <c r="U950" s="42" t="s">
        <v>511</v>
      </c>
      <c r="V950" s="42" t="s">
        <v>510</v>
      </c>
      <c r="W950" s="42" t="str">
        <f t="shared" si="29"/>
        <v>道徳608</v>
      </c>
    </row>
    <row r="951" spans="1:23" ht="24.95" customHeight="1" x14ac:dyDescent="0.15">
      <c r="A951" s="41" t="str">
        <f t="shared" si="28"/>
        <v>208017</v>
      </c>
      <c r="B951" s="73" t="s">
        <v>517</v>
      </c>
      <c r="C951" s="73" t="s">
        <v>516</v>
      </c>
      <c r="D951" s="59">
        <v>17</v>
      </c>
      <c r="E951" s="59" t="s">
        <v>400</v>
      </c>
      <c r="F951" s="74" t="s">
        <v>1780</v>
      </c>
      <c r="G951" s="77" t="s">
        <v>490</v>
      </c>
      <c r="H951" s="64">
        <v>31</v>
      </c>
      <c r="I951" s="74" t="s">
        <v>487</v>
      </c>
      <c r="J951" s="74">
        <v>334</v>
      </c>
      <c r="K951" s="76" t="s">
        <v>522</v>
      </c>
      <c r="L951" s="73">
        <v>1</v>
      </c>
      <c r="M951" s="75" t="s">
        <v>482</v>
      </c>
      <c r="N951" s="74" t="s">
        <v>398</v>
      </c>
      <c r="O951" s="73" t="s">
        <v>485</v>
      </c>
      <c r="P951" s="73" t="s">
        <v>484</v>
      </c>
      <c r="Q951" s="70"/>
      <c r="R951" s="42" t="s">
        <v>514</v>
      </c>
      <c r="S951" s="42" t="s">
        <v>513</v>
      </c>
      <c r="T951" s="42" t="s">
        <v>512</v>
      </c>
      <c r="U951" s="42" t="s">
        <v>511</v>
      </c>
      <c r="V951" s="42" t="s">
        <v>510</v>
      </c>
      <c r="W951" s="42" t="str">
        <f t="shared" si="29"/>
        <v>保健334</v>
      </c>
    </row>
    <row r="952" spans="1:23" ht="24.95" customHeight="1" x14ac:dyDescent="0.15">
      <c r="A952" s="41" t="str">
        <f t="shared" si="28"/>
        <v>208018</v>
      </c>
      <c r="B952" s="73" t="s">
        <v>517</v>
      </c>
      <c r="C952" s="73" t="s">
        <v>516</v>
      </c>
      <c r="D952" s="59">
        <v>18</v>
      </c>
      <c r="E952" s="59" t="s">
        <v>400</v>
      </c>
      <c r="F952" s="74" t="s">
        <v>1780</v>
      </c>
      <c r="G952" s="77" t="s">
        <v>490</v>
      </c>
      <c r="H952" s="64">
        <v>31</v>
      </c>
      <c r="I952" s="74" t="s">
        <v>487</v>
      </c>
      <c r="J952" s="74">
        <v>334</v>
      </c>
      <c r="K952" s="76" t="s">
        <v>521</v>
      </c>
      <c r="L952" s="73">
        <v>1</v>
      </c>
      <c r="M952" s="75" t="s">
        <v>399</v>
      </c>
      <c r="N952" s="74" t="s">
        <v>450</v>
      </c>
      <c r="O952" s="73" t="s">
        <v>485</v>
      </c>
      <c r="P952" s="73" t="s">
        <v>484</v>
      </c>
      <c r="Q952" s="70"/>
      <c r="R952" s="42" t="s">
        <v>514</v>
      </c>
      <c r="S952" s="42" t="s">
        <v>513</v>
      </c>
      <c r="T952" s="42" t="s">
        <v>512</v>
      </c>
      <c r="U952" s="42" t="s">
        <v>511</v>
      </c>
      <c r="V952" s="42" t="s">
        <v>510</v>
      </c>
      <c r="W952" s="42" t="str">
        <f t="shared" si="29"/>
        <v>保健334</v>
      </c>
    </row>
    <row r="953" spans="1:23" ht="24.95" customHeight="1" x14ac:dyDescent="0.15">
      <c r="A953" s="41" t="str">
        <f t="shared" si="28"/>
        <v>208019</v>
      </c>
      <c r="B953" s="73" t="s">
        <v>517</v>
      </c>
      <c r="C953" s="73" t="s">
        <v>516</v>
      </c>
      <c r="D953" s="59">
        <v>19</v>
      </c>
      <c r="E953" s="59" t="s">
        <v>400</v>
      </c>
      <c r="F953" s="74" t="s">
        <v>1780</v>
      </c>
      <c r="G953" s="77" t="s">
        <v>490</v>
      </c>
      <c r="H953" s="64">
        <v>31</v>
      </c>
      <c r="I953" s="74" t="s">
        <v>487</v>
      </c>
      <c r="J953" s="74">
        <v>334</v>
      </c>
      <c r="K953" s="76" t="s">
        <v>520</v>
      </c>
      <c r="L953" s="73">
        <v>1</v>
      </c>
      <c r="M953" s="75" t="s">
        <v>451</v>
      </c>
      <c r="N953" s="74" t="s">
        <v>489</v>
      </c>
      <c r="O953" s="73" t="s">
        <v>485</v>
      </c>
      <c r="P953" s="73" t="s">
        <v>484</v>
      </c>
      <c r="Q953" s="70"/>
      <c r="R953" s="42" t="s">
        <v>514</v>
      </c>
      <c r="S953" s="42" t="s">
        <v>513</v>
      </c>
      <c r="T953" s="42" t="s">
        <v>512</v>
      </c>
      <c r="U953" s="42" t="s">
        <v>511</v>
      </c>
      <c r="V953" s="42" t="s">
        <v>510</v>
      </c>
      <c r="W953" s="42" t="str">
        <f t="shared" si="29"/>
        <v>保健334</v>
      </c>
    </row>
    <row r="954" spans="1:23" ht="24.95" customHeight="1" x14ac:dyDescent="0.15">
      <c r="A954" s="41" t="str">
        <f t="shared" si="28"/>
        <v>208020</v>
      </c>
      <c r="B954" s="73" t="s">
        <v>517</v>
      </c>
      <c r="C954" s="73" t="s">
        <v>516</v>
      </c>
      <c r="D954" s="59">
        <v>20</v>
      </c>
      <c r="E954" s="59" t="s">
        <v>400</v>
      </c>
      <c r="F954" s="74" t="s">
        <v>1780</v>
      </c>
      <c r="G954" s="77" t="s">
        <v>488</v>
      </c>
      <c r="H954" s="64">
        <v>31</v>
      </c>
      <c r="I954" s="74" t="s">
        <v>487</v>
      </c>
      <c r="J954" s="74">
        <v>534</v>
      </c>
      <c r="K954" s="76" t="s">
        <v>519</v>
      </c>
      <c r="L954" s="73">
        <v>1</v>
      </c>
      <c r="M954" s="75" t="s">
        <v>482</v>
      </c>
      <c r="N954" s="74" t="s">
        <v>481</v>
      </c>
      <c r="O954" s="73" t="s">
        <v>485</v>
      </c>
      <c r="P954" s="73" t="s">
        <v>484</v>
      </c>
      <c r="Q954" s="70"/>
      <c r="R954" s="42" t="s">
        <v>514</v>
      </c>
      <c r="S954" s="42" t="s">
        <v>513</v>
      </c>
      <c r="T954" s="42" t="s">
        <v>512</v>
      </c>
      <c r="U954" s="42" t="s">
        <v>511</v>
      </c>
      <c r="V954" s="42" t="s">
        <v>510</v>
      </c>
      <c r="W954" s="42" t="str">
        <f t="shared" si="29"/>
        <v>保健534</v>
      </c>
    </row>
    <row r="955" spans="1:23" ht="24.95" customHeight="1" x14ac:dyDescent="0.15">
      <c r="A955" s="41" t="str">
        <f t="shared" si="28"/>
        <v>208021</v>
      </c>
      <c r="B955" s="73" t="s">
        <v>517</v>
      </c>
      <c r="C955" s="73" t="s">
        <v>516</v>
      </c>
      <c r="D955" s="59">
        <v>21</v>
      </c>
      <c r="E955" s="59" t="s">
        <v>400</v>
      </c>
      <c r="F955" s="74" t="s">
        <v>1780</v>
      </c>
      <c r="G955" s="77" t="s">
        <v>488</v>
      </c>
      <c r="H955" s="64">
        <v>31</v>
      </c>
      <c r="I955" s="74" t="s">
        <v>487</v>
      </c>
      <c r="J955" s="74">
        <v>534</v>
      </c>
      <c r="K955" s="76" t="s">
        <v>518</v>
      </c>
      <c r="L955" s="73">
        <v>1</v>
      </c>
      <c r="M955" s="75" t="s">
        <v>399</v>
      </c>
      <c r="N955" s="74" t="s">
        <v>398</v>
      </c>
      <c r="O955" s="73" t="s">
        <v>485</v>
      </c>
      <c r="P955" s="73" t="s">
        <v>484</v>
      </c>
      <c r="Q955" s="70"/>
      <c r="R955" s="42" t="s">
        <v>514</v>
      </c>
      <c r="S955" s="42" t="s">
        <v>513</v>
      </c>
      <c r="T955" s="42" t="s">
        <v>512</v>
      </c>
      <c r="U955" s="42" t="s">
        <v>511</v>
      </c>
      <c r="V955" s="42" t="s">
        <v>510</v>
      </c>
      <c r="W955" s="42" t="str">
        <f t="shared" si="29"/>
        <v>保健534</v>
      </c>
    </row>
    <row r="956" spans="1:23" ht="24.95" customHeight="1" x14ac:dyDescent="0.15">
      <c r="A956" s="41" t="str">
        <f t="shared" si="28"/>
        <v>208022</v>
      </c>
      <c r="B956" s="73" t="s">
        <v>517</v>
      </c>
      <c r="C956" s="73" t="s">
        <v>516</v>
      </c>
      <c r="D956" s="59">
        <v>22</v>
      </c>
      <c r="E956" s="59" t="s">
        <v>400</v>
      </c>
      <c r="F956" s="74" t="s">
        <v>1780</v>
      </c>
      <c r="G956" s="77" t="s">
        <v>488</v>
      </c>
      <c r="H956" s="64">
        <v>31</v>
      </c>
      <c r="I956" s="74" t="s">
        <v>487</v>
      </c>
      <c r="J956" s="74">
        <v>534</v>
      </c>
      <c r="K956" s="76" t="s">
        <v>515</v>
      </c>
      <c r="L956" s="73">
        <v>1</v>
      </c>
      <c r="M956" s="75" t="s">
        <v>451</v>
      </c>
      <c r="N956" s="74" t="s">
        <v>450</v>
      </c>
      <c r="O956" s="73" t="s">
        <v>485</v>
      </c>
      <c r="P956" s="73" t="s">
        <v>484</v>
      </c>
      <c r="Q956" s="70"/>
      <c r="R956" s="42" t="s">
        <v>514</v>
      </c>
      <c r="S956" s="42" t="s">
        <v>513</v>
      </c>
      <c r="T956" s="42" t="s">
        <v>512</v>
      </c>
      <c r="U956" s="42" t="s">
        <v>511</v>
      </c>
      <c r="V956" s="42" t="s">
        <v>510</v>
      </c>
      <c r="W956" s="42" t="str">
        <f t="shared" si="29"/>
        <v>保健534</v>
      </c>
    </row>
    <row r="957" spans="1:23" ht="24.95" customHeight="1" x14ac:dyDescent="0.15">
      <c r="A957" s="41" t="str">
        <f t="shared" si="28"/>
        <v>224001</v>
      </c>
      <c r="B957" s="63" t="s">
        <v>476</v>
      </c>
      <c r="C957" s="68" t="s">
        <v>475</v>
      </c>
      <c r="D957" s="59">
        <v>1</v>
      </c>
      <c r="E957" s="59" t="s">
        <v>400</v>
      </c>
      <c r="F957" s="63" t="s">
        <v>420</v>
      </c>
      <c r="G957" s="68" t="s">
        <v>490</v>
      </c>
      <c r="H957" s="68">
        <v>32</v>
      </c>
      <c r="I957" s="63" t="s">
        <v>487</v>
      </c>
      <c r="J957" s="63" t="s">
        <v>507</v>
      </c>
      <c r="K957" s="79" t="s">
        <v>509</v>
      </c>
      <c r="L957" s="64">
        <v>2</v>
      </c>
      <c r="M957" s="66" t="s">
        <v>399</v>
      </c>
      <c r="N957" s="65">
        <v>26</v>
      </c>
      <c r="O957" s="64" t="s">
        <v>508</v>
      </c>
      <c r="P957" s="63" t="s">
        <v>1779</v>
      </c>
      <c r="Q957" s="70"/>
      <c r="R957" s="42" t="s">
        <v>474</v>
      </c>
      <c r="S957" s="42" t="s">
        <v>473</v>
      </c>
      <c r="T957" s="42" t="s">
        <v>472</v>
      </c>
      <c r="U957" s="42" t="s">
        <v>471</v>
      </c>
      <c r="V957" s="42" t="s">
        <v>470</v>
      </c>
      <c r="W957" s="42" t="str">
        <f t="shared" si="29"/>
        <v>保健305</v>
      </c>
    </row>
    <row r="958" spans="1:23" ht="24.95" customHeight="1" x14ac:dyDescent="0.15">
      <c r="A958" s="41" t="str">
        <f t="shared" si="28"/>
        <v>224002</v>
      </c>
      <c r="B958" s="63" t="s">
        <v>476</v>
      </c>
      <c r="C958" s="68" t="s">
        <v>475</v>
      </c>
      <c r="D958" s="59">
        <v>2</v>
      </c>
      <c r="E958" s="59" t="s">
        <v>400</v>
      </c>
      <c r="F958" s="63" t="s">
        <v>420</v>
      </c>
      <c r="G958" s="68" t="s">
        <v>490</v>
      </c>
      <c r="H958" s="68">
        <v>32</v>
      </c>
      <c r="I958" s="63" t="s">
        <v>487</v>
      </c>
      <c r="J958" s="63" t="s">
        <v>507</v>
      </c>
      <c r="K958" s="79" t="s">
        <v>506</v>
      </c>
      <c r="L958" s="64">
        <v>2</v>
      </c>
      <c r="M958" s="66" t="s">
        <v>451</v>
      </c>
      <c r="N958" s="65">
        <v>30</v>
      </c>
      <c r="O958" s="64" t="s">
        <v>485</v>
      </c>
      <c r="P958" s="63" t="s">
        <v>1779</v>
      </c>
      <c r="Q958" s="70"/>
      <c r="R958" s="42" t="s">
        <v>474</v>
      </c>
      <c r="S958" s="42" t="s">
        <v>473</v>
      </c>
      <c r="T958" s="42" t="s">
        <v>472</v>
      </c>
      <c r="U958" s="42" t="s">
        <v>471</v>
      </c>
      <c r="V958" s="42" t="s">
        <v>470</v>
      </c>
      <c r="W958" s="42" t="str">
        <f t="shared" si="29"/>
        <v>保健305</v>
      </c>
    </row>
    <row r="959" spans="1:23" ht="24.95" customHeight="1" x14ac:dyDescent="0.15">
      <c r="A959" s="41" t="str">
        <f t="shared" ref="A959:A1022" si="30">CONCATENATE(TEXT(C959,"000"),(TEXT(D959,"000")))</f>
        <v>224003</v>
      </c>
      <c r="B959" s="63" t="s">
        <v>476</v>
      </c>
      <c r="C959" s="68" t="s">
        <v>475</v>
      </c>
      <c r="D959" s="59">
        <v>3</v>
      </c>
      <c r="E959" s="59" t="s">
        <v>400</v>
      </c>
      <c r="F959" s="63" t="s">
        <v>420</v>
      </c>
      <c r="G959" s="68" t="s">
        <v>488</v>
      </c>
      <c r="H959" s="68">
        <v>32</v>
      </c>
      <c r="I959" s="63" t="s">
        <v>487</v>
      </c>
      <c r="J959" s="63" t="s">
        <v>504</v>
      </c>
      <c r="K959" s="79" t="s">
        <v>505</v>
      </c>
      <c r="L959" s="64">
        <v>2</v>
      </c>
      <c r="M959" s="66" t="s">
        <v>399</v>
      </c>
      <c r="N959" s="65">
        <v>22</v>
      </c>
      <c r="O959" s="64" t="s">
        <v>485</v>
      </c>
      <c r="P959" s="63" t="s">
        <v>1779</v>
      </c>
      <c r="Q959" s="70"/>
      <c r="R959" s="42" t="s">
        <v>474</v>
      </c>
      <c r="S959" s="42" t="s">
        <v>473</v>
      </c>
      <c r="T959" s="42" t="s">
        <v>472</v>
      </c>
      <c r="U959" s="42" t="s">
        <v>471</v>
      </c>
      <c r="V959" s="42" t="s">
        <v>470</v>
      </c>
      <c r="W959" s="42" t="str">
        <f t="shared" ref="W959:W1022" si="31">CONCATENATE(I959,J959)</f>
        <v>保健505</v>
      </c>
    </row>
    <row r="960" spans="1:23" ht="24.95" customHeight="1" x14ac:dyDescent="0.15">
      <c r="A960" s="41" t="str">
        <f t="shared" si="30"/>
        <v>224004</v>
      </c>
      <c r="B960" s="63" t="s">
        <v>476</v>
      </c>
      <c r="C960" s="68" t="s">
        <v>475</v>
      </c>
      <c r="D960" s="59">
        <v>4</v>
      </c>
      <c r="E960" s="59" t="s">
        <v>400</v>
      </c>
      <c r="F960" s="63" t="s">
        <v>420</v>
      </c>
      <c r="G960" s="68" t="s">
        <v>488</v>
      </c>
      <c r="H960" s="68">
        <v>32</v>
      </c>
      <c r="I960" s="63" t="s">
        <v>487</v>
      </c>
      <c r="J960" s="63" t="s">
        <v>504</v>
      </c>
      <c r="K960" s="79" t="s">
        <v>503</v>
      </c>
      <c r="L960" s="63">
        <v>2</v>
      </c>
      <c r="M960" s="66" t="s">
        <v>451</v>
      </c>
      <c r="N960" s="78">
        <v>26</v>
      </c>
      <c r="O960" s="64" t="s">
        <v>485</v>
      </c>
      <c r="P960" s="63" t="s">
        <v>1779</v>
      </c>
      <c r="Q960" s="70"/>
      <c r="R960" s="42" t="s">
        <v>474</v>
      </c>
      <c r="S960" s="42" t="s">
        <v>473</v>
      </c>
      <c r="T960" s="42" t="s">
        <v>472</v>
      </c>
      <c r="U960" s="42" t="s">
        <v>471</v>
      </c>
      <c r="V960" s="42" t="s">
        <v>470</v>
      </c>
      <c r="W960" s="42" t="str">
        <f t="shared" si="31"/>
        <v>保健505</v>
      </c>
    </row>
    <row r="961" spans="1:23" ht="24.95" customHeight="1" x14ac:dyDescent="0.15">
      <c r="A961" s="41" t="str">
        <f t="shared" si="30"/>
        <v>224005</v>
      </c>
      <c r="B961" s="63" t="s">
        <v>476</v>
      </c>
      <c r="C961" s="68" t="s">
        <v>475</v>
      </c>
      <c r="D961" s="59">
        <v>5</v>
      </c>
      <c r="E961" s="59" t="s">
        <v>400</v>
      </c>
      <c r="F961" s="63" t="s">
        <v>420</v>
      </c>
      <c r="G961" s="68" t="s">
        <v>158</v>
      </c>
      <c r="H961" s="68">
        <v>32</v>
      </c>
      <c r="I961" s="63" t="s">
        <v>145</v>
      </c>
      <c r="J961" s="63" t="s">
        <v>502</v>
      </c>
      <c r="K961" s="67" t="s">
        <v>501</v>
      </c>
      <c r="L961" s="64">
        <v>2</v>
      </c>
      <c r="M961" s="66" t="s">
        <v>451</v>
      </c>
      <c r="N961" s="65">
        <v>30</v>
      </c>
      <c r="O961" s="64" t="s">
        <v>485</v>
      </c>
      <c r="P961" s="63" t="s">
        <v>1779</v>
      </c>
      <c r="Q961" s="70"/>
      <c r="R961" s="42" t="s">
        <v>474</v>
      </c>
      <c r="S961" s="42" t="s">
        <v>473</v>
      </c>
      <c r="T961" s="42" t="s">
        <v>472</v>
      </c>
      <c r="U961" s="42" t="s">
        <v>471</v>
      </c>
      <c r="V961" s="42" t="s">
        <v>470</v>
      </c>
      <c r="W961" s="42" t="str">
        <f t="shared" si="31"/>
        <v>道徳109</v>
      </c>
    </row>
    <row r="962" spans="1:23" ht="24.95" customHeight="1" x14ac:dyDescent="0.15">
      <c r="A962" s="41" t="str">
        <f t="shared" si="30"/>
        <v>224006</v>
      </c>
      <c r="B962" s="63" t="s">
        <v>476</v>
      </c>
      <c r="C962" s="68" t="s">
        <v>475</v>
      </c>
      <c r="D962" s="59">
        <v>6</v>
      </c>
      <c r="E962" s="59" t="s">
        <v>400</v>
      </c>
      <c r="F962" s="63" t="s">
        <v>420</v>
      </c>
      <c r="G962" s="68" t="s">
        <v>155</v>
      </c>
      <c r="H962" s="68">
        <v>32</v>
      </c>
      <c r="I962" s="63" t="s">
        <v>145</v>
      </c>
      <c r="J962" s="63" t="s">
        <v>500</v>
      </c>
      <c r="K962" s="67" t="s">
        <v>499</v>
      </c>
      <c r="L962" s="64">
        <v>2</v>
      </c>
      <c r="M962" s="66" t="s">
        <v>451</v>
      </c>
      <c r="N962" s="65">
        <v>30</v>
      </c>
      <c r="O962" s="64" t="s">
        <v>485</v>
      </c>
      <c r="P962" s="63" t="s">
        <v>1779</v>
      </c>
      <c r="Q962" s="70"/>
      <c r="R962" s="42" t="s">
        <v>474</v>
      </c>
      <c r="S962" s="42" t="s">
        <v>473</v>
      </c>
      <c r="T962" s="42" t="s">
        <v>472</v>
      </c>
      <c r="U962" s="42" t="s">
        <v>471</v>
      </c>
      <c r="V962" s="42" t="s">
        <v>470</v>
      </c>
      <c r="W962" s="42" t="str">
        <f t="shared" si="31"/>
        <v>道徳209</v>
      </c>
    </row>
    <row r="963" spans="1:23" ht="24.95" customHeight="1" x14ac:dyDescent="0.15">
      <c r="A963" s="41" t="str">
        <f t="shared" si="30"/>
        <v>224007</v>
      </c>
      <c r="B963" s="63" t="s">
        <v>476</v>
      </c>
      <c r="C963" s="68" t="s">
        <v>475</v>
      </c>
      <c r="D963" s="59">
        <v>7</v>
      </c>
      <c r="E963" s="59" t="s">
        <v>400</v>
      </c>
      <c r="F963" s="63" t="s">
        <v>420</v>
      </c>
      <c r="G963" s="68" t="s">
        <v>152</v>
      </c>
      <c r="H963" s="68">
        <v>32</v>
      </c>
      <c r="I963" s="63" t="s">
        <v>145</v>
      </c>
      <c r="J963" s="63" t="s">
        <v>498</v>
      </c>
      <c r="K963" s="67" t="s">
        <v>497</v>
      </c>
      <c r="L963" s="64">
        <v>2</v>
      </c>
      <c r="M963" s="66" t="s">
        <v>451</v>
      </c>
      <c r="N963" s="65">
        <v>30</v>
      </c>
      <c r="O963" s="64" t="s">
        <v>485</v>
      </c>
      <c r="P963" s="63" t="s">
        <v>1779</v>
      </c>
      <c r="Q963" s="70"/>
      <c r="R963" s="42" t="s">
        <v>474</v>
      </c>
      <c r="S963" s="42" t="s">
        <v>473</v>
      </c>
      <c r="T963" s="42" t="s">
        <v>472</v>
      </c>
      <c r="U963" s="42" t="s">
        <v>471</v>
      </c>
      <c r="V963" s="42" t="s">
        <v>470</v>
      </c>
      <c r="W963" s="42" t="str">
        <f t="shared" si="31"/>
        <v>道徳309</v>
      </c>
    </row>
    <row r="964" spans="1:23" ht="24.95" customHeight="1" x14ac:dyDescent="0.15">
      <c r="A964" s="41" t="str">
        <f t="shared" si="30"/>
        <v>224008</v>
      </c>
      <c r="B964" s="63" t="s">
        <v>476</v>
      </c>
      <c r="C964" s="68" t="s">
        <v>475</v>
      </c>
      <c r="D964" s="59">
        <v>8</v>
      </c>
      <c r="E964" s="59" t="s">
        <v>400</v>
      </c>
      <c r="F964" s="63" t="s">
        <v>420</v>
      </c>
      <c r="G964" s="68" t="s">
        <v>149</v>
      </c>
      <c r="H964" s="68">
        <v>32</v>
      </c>
      <c r="I964" s="63" t="s">
        <v>145</v>
      </c>
      <c r="J964" s="63" t="s">
        <v>496</v>
      </c>
      <c r="K964" s="67" t="s">
        <v>495</v>
      </c>
      <c r="L964" s="64">
        <v>2</v>
      </c>
      <c r="M964" s="66" t="s">
        <v>451</v>
      </c>
      <c r="N964" s="65">
        <v>26</v>
      </c>
      <c r="O964" s="64" t="s">
        <v>485</v>
      </c>
      <c r="P964" s="63" t="s">
        <v>1779</v>
      </c>
      <c r="Q964" s="70"/>
      <c r="R964" s="42" t="s">
        <v>474</v>
      </c>
      <c r="S964" s="42" t="s">
        <v>473</v>
      </c>
      <c r="T964" s="42" t="s">
        <v>472</v>
      </c>
      <c r="U964" s="42" t="s">
        <v>471</v>
      </c>
      <c r="V964" s="42" t="s">
        <v>470</v>
      </c>
      <c r="W964" s="42" t="str">
        <f t="shared" si="31"/>
        <v>道徳409</v>
      </c>
    </row>
    <row r="965" spans="1:23" ht="24.95" customHeight="1" x14ac:dyDescent="0.15">
      <c r="A965" s="41" t="str">
        <f t="shared" si="30"/>
        <v>224009</v>
      </c>
      <c r="B965" s="63" t="s">
        <v>476</v>
      </c>
      <c r="C965" s="68" t="s">
        <v>475</v>
      </c>
      <c r="D965" s="59">
        <v>9</v>
      </c>
      <c r="E965" s="59" t="s">
        <v>400</v>
      </c>
      <c r="F965" s="63" t="s">
        <v>420</v>
      </c>
      <c r="G965" s="68" t="s">
        <v>143</v>
      </c>
      <c r="H965" s="68">
        <v>32</v>
      </c>
      <c r="I965" s="63" t="s">
        <v>145</v>
      </c>
      <c r="J965" s="63" t="s">
        <v>494</v>
      </c>
      <c r="K965" s="67" t="s">
        <v>493</v>
      </c>
      <c r="L965" s="64">
        <v>2</v>
      </c>
      <c r="M965" s="66" t="s">
        <v>451</v>
      </c>
      <c r="N965" s="65">
        <v>26</v>
      </c>
      <c r="O965" s="64" t="s">
        <v>485</v>
      </c>
      <c r="P965" s="63" t="s">
        <v>1779</v>
      </c>
      <c r="Q965" s="70"/>
      <c r="R965" s="42" t="s">
        <v>474</v>
      </c>
      <c r="S965" s="42" t="s">
        <v>473</v>
      </c>
      <c r="T965" s="42" t="s">
        <v>472</v>
      </c>
      <c r="U965" s="42" t="s">
        <v>471</v>
      </c>
      <c r="V965" s="42" t="s">
        <v>470</v>
      </c>
      <c r="W965" s="42" t="str">
        <f t="shared" si="31"/>
        <v>道徳509</v>
      </c>
    </row>
    <row r="966" spans="1:23" ht="24.95" customHeight="1" x14ac:dyDescent="0.15">
      <c r="A966" s="41" t="str">
        <f t="shared" si="30"/>
        <v>224010</v>
      </c>
      <c r="B966" s="63" t="s">
        <v>476</v>
      </c>
      <c r="C966" s="68" t="s">
        <v>475</v>
      </c>
      <c r="D966" s="59">
        <v>10</v>
      </c>
      <c r="E966" s="59" t="s">
        <v>400</v>
      </c>
      <c r="F966" s="63" t="s">
        <v>420</v>
      </c>
      <c r="G966" s="68" t="s">
        <v>137</v>
      </c>
      <c r="H966" s="68">
        <v>32</v>
      </c>
      <c r="I966" s="63" t="s">
        <v>145</v>
      </c>
      <c r="J966" s="63" t="s">
        <v>492</v>
      </c>
      <c r="K966" s="67" t="s">
        <v>491</v>
      </c>
      <c r="L966" s="64">
        <v>2</v>
      </c>
      <c r="M966" s="66" t="s">
        <v>451</v>
      </c>
      <c r="N966" s="65">
        <v>26</v>
      </c>
      <c r="O966" s="64" t="s">
        <v>485</v>
      </c>
      <c r="P966" s="63" t="s">
        <v>1779</v>
      </c>
      <c r="Q966" s="70"/>
      <c r="R966" s="42" t="s">
        <v>474</v>
      </c>
      <c r="S966" s="42" t="s">
        <v>473</v>
      </c>
      <c r="T966" s="42" t="s">
        <v>472</v>
      </c>
      <c r="U966" s="42" t="s">
        <v>471</v>
      </c>
      <c r="V966" s="42" t="s">
        <v>470</v>
      </c>
      <c r="W966" s="42" t="str">
        <f t="shared" si="31"/>
        <v>道徳609</v>
      </c>
    </row>
    <row r="967" spans="1:23" ht="24.95" customHeight="1" x14ac:dyDescent="0.15">
      <c r="A967" s="41" t="str">
        <f t="shared" si="30"/>
        <v>224011</v>
      </c>
      <c r="B967" s="73" t="s">
        <v>476</v>
      </c>
      <c r="C967" s="73" t="s">
        <v>475</v>
      </c>
      <c r="D967" s="59">
        <v>11</v>
      </c>
      <c r="E967" s="59" t="s">
        <v>400</v>
      </c>
      <c r="F967" s="74" t="s">
        <v>1780</v>
      </c>
      <c r="G967" s="77" t="s">
        <v>490</v>
      </c>
      <c r="H967" s="64">
        <v>31</v>
      </c>
      <c r="I967" s="74" t="s">
        <v>487</v>
      </c>
      <c r="J967" s="74">
        <v>335</v>
      </c>
      <c r="K967" s="76" t="s">
        <v>1821</v>
      </c>
      <c r="L967" s="73">
        <v>2</v>
      </c>
      <c r="M967" s="75" t="s">
        <v>399</v>
      </c>
      <c r="N967" s="74" t="s">
        <v>450</v>
      </c>
      <c r="O967" s="73" t="s">
        <v>485</v>
      </c>
      <c r="P967" s="73" t="s">
        <v>484</v>
      </c>
      <c r="Q967" s="70"/>
      <c r="R967" s="42" t="s">
        <v>474</v>
      </c>
      <c r="S967" s="42" t="s">
        <v>473</v>
      </c>
      <c r="T967" s="42" t="s">
        <v>472</v>
      </c>
      <c r="U967" s="42" t="s">
        <v>471</v>
      </c>
      <c r="V967" s="42" t="s">
        <v>470</v>
      </c>
      <c r="W967" s="42" t="str">
        <f t="shared" si="31"/>
        <v>保健335</v>
      </c>
    </row>
    <row r="968" spans="1:23" ht="24.95" customHeight="1" x14ac:dyDescent="0.15">
      <c r="A968" s="41" t="str">
        <f t="shared" si="30"/>
        <v>224012</v>
      </c>
      <c r="B968" s="73" t="s">
        <v>476</v>
      </c>
      <c r="C968" s="73" t="s">
        <v>475</v>
      </c>
      <c r="D968" s="59">
        <v>12</v>
      </c>
      <c r="E968" s="59" t="s">
        <v>400</v>
      </c>
      <c r="F968" s="74" t="s">
        <v>1780</v>
      </c>
      <c r="G968" s="77" t="s">
        <v>490</v>
      </c>
      <c r="H968" s="64">
        <v>31</v>
      </c>
      <c r="I968" s="74" t="s">
        <v>487</v>
      </c>
      <c r="J968" s="74">
        <v>335</v>
      </c>
      <c r="K968" s="76" t="s">
        <v>1822</v>
      </c>
      <c r="L968" s="73">
        <v>2</v>
      </c>
      <c r="M968" s="75" t="s">
        <v>451</v>
      </c>
      <c r="N968" s="74" t="s">
        <v>489</v>
      </c>
      <c r="O968" s="73" t="s">
        <v>485</v>
      </c>
      <c r="P968" s="73" t="s">
        <v>484</v>
      </c>
      <c r="Q968" s="70"/>
      <c r="R968" s="42" t="s">
        <v>474</v>
      </c>
      <c r="S968" s="42" t="s">
        <v>473</v>
      </c>
      <c r="T968" s="42" t="s">
        <v>472</v>
      </c>
      <c r="U968" s="42" t="s">
        <v>471</v>
      </c>
      <c r="V968" s="42" t="s">
        <v>470</v>
      </c>
      <c r="W968" s="42" t="str">
        <f t="shared" si="31"/>
        <v>保健335</v>
      </c>
    </row>
    <row r="969" spans="1:23" ht="24.95" customHeight="1" x14ac:dyDescent="0.15">
      <c r="A969" s="41" t="str">
        <f t="shared" si="30"/>
        <v>224013</v>
      </c>
      <c r="B969" s="73" t="s">
        <v>476</v>
      </c>
      <c r="C969" s="73" t="s">
        <v>475</v>
      </c>
      <c r="D969" s="59">
        <v>13</v>
      </c>
      <c r="E969" s="59" t="s">
        <v>400</v>
      </c>
      <c r="F969" s="74" t="s">
        <v>1780</v>
      </c>
      <c r="G969" s="77" t="s">
        <v>488</v>
      </c>
      <c r="H969" s="64">
        <v>31</v>
      </c>
      <c r="I969" s="74" t="s">
        <v>487</v>
      </c>
      <c r="J969" s="74">
        <v>535</v>
      </c>
      <c r="K969" s="76" t="s">
        <v>1823</v>
      </c>
      <c r="L969" s="73">
        <v>2</v>
      </c>
      <c r="M969" s="75" t="s">
        <v>399</v>
      </c>
      <c r="N969" s="74" t="s">
        <v>398</v>
      </c>
      <c r="O969" s="73" t="s">
        <v>485</v>
      </c>
      <c r="P969" s="73" t="s">
        <v>484</v>
      </c>
      <c r="Q969" s="70"/>
      <c r="R969" s="42" t="s">
        <v>474</v>
      </c>
      <c r="S969" s="42" t="s">
        <v>473</v>
      </c>
      <c r="T969" s="42" t="s">
        <v>472</v>
      </c>
      <c r="U969" s="42" t="s">
        <v>471</v>
      </c>
      <c r="V969" s="42" t="s">
        <v>470</v>
      </c>
      <c r="W969" s="42" t="str">
        <f t="shared" si="31"/>
        <v>保健535</v>
      </c>
    </row>
    <row r="970" spans="1:23" ht="24.95" customHeight="1" x14ac:dyDescent="0.15">
      <c r="A970" s="41" t="str">
        <f t="shared" si="30"/>
        <v>224014</v>
      </c>
      <c r="B970" s="73" t="s">
        <v>476</v>
      </c>
      <c r="C970" s="73" t="s">
        <v>475</v>
      </c>
      <c r="D970" s="59">
        <v>14</v>
      </c>
      <c r="E970" s="59" t="s">
        <v>400</v>
      </c>
      <c r="F970" s="74" t="s">
        <v>1780</v>
      </c>
      <c r="G970" s="77" t="s">
        <v>488</v>
      </c>
      <c r="H970" s="64">
        <v>31</v>
      </c>
      <c r="I970" s="74" t="s">
        <v>487</v>
      </c>
      <c r="J970" s="74">
        <v>535</v>
      </c>
      <c r="K970" s="76" t="s">
        <v>486</v>
      </c>
      <c r="L970" s="73">
        <v>2</v>
      </c>
      <c r="M970" s="75" t="s">
        <v>451</v>
      </c>
      <c r="N970" s="74" t="s">
        <v>450</v>
      </c>
      <c r="O970" s="73" t="s">
        <v>485</v>
      </c>
      <c r="P970" s="73" t="s">
        <v>484</v>
      </c>
      <c r="Q970" s="70"/>
      <c r="R970" s="42" t="s">
        <v>474</v>
      </c>
      <c r="S970" s="42" t="s">
        <v>473</v>
      </c>
      <c r="T970" s="42" t="s">
        <v>472</v>
      </c>
      <c r="U970" s="42" t="s">
        <v>471</v>
      </c>
      <c r="V970" s="42" t="s">
        <v>470</v>
      </c>
      <c r="W970" s="42" t="str">
        <f t="shared" si="31"/>
        <v>保健535</v>
      </c>
    </row>
    <row r="971" spans="1:23" ht="24.95" customHeight="1" x14ac:dyDescent="0.15">
      <c r="A971" s="41" t="str">
        <f t="shared" si="30"/>
        <v>224015</v>
      </c>
      <c r="B971" s="62" t="s">
        <v>476</v>
      </c>
      <c r="C971" s="61" t="s">
        <v>475</v>
      </c>
      <c r="D971" s="59">
        <v>15</v>
      </c>
      <c r="E971" s="59" t="s">
        <v>400</v>
      </c>
      <c r="F971" s="51" t="s">
        <v>337</v>
      </c>
      <c r="G971" s="58" t="s">
        <v>287</v>
      </c>
      <c r="H971" s="57">
        <v>32</v>
      </c>
      <c r="I971" s="57" t="s">
        <v>479</v>
      </c>
      <c r="J971" s="57" t="s">
        <v>478</v>
      </c>
      <c r="K971" s="56" t="s">
        <v>483</v>
      </c>
      <c r="L971" s="54">
        <v>4</v>
      </c>
      <c r="M971" s="55" t="s">
        <v>482</v>
      </c>
      <c r="N971" s="54" t="s">
        <v>481</v>
      </c>
      <c r="O971" s="53" t="s">
        <v>449</v>
      </c>
      <c r="P971" s="52" t="s">
        <v>448</v>
      </c>
      <c r="Q971" s="70"/>
      <c r="R971" s="42" t="s">
        <v>474</v>
      </c>
      <c r="S971" s="42" t="s">
        <v>473</v>
      </c>
      <c r="T971" s="42" t="s">
        <v>472</v>
      </c>
      <c r="U971" s="42" t="s">
        <v>471</v>
      </c>
      <c r="V971" s="42" t="s">
        <v>470</v>
      </c>
      <c r="W971" s="42" t="str">
        <f t="shared" si="31"/>
        <v>保体728</v>
      </c>
    </row>
    <row r="972" spans="1:23" ht="24.95" customHeight="1" x14ac:dyDescent="0.15">
      <c r="A972" s="41" t="str">
        <f t="shared" si="30"/>
        <v>224016</v>
      </c>
      <c r="B972" s="62" t="s">
        <v>476</v>
      </c>
      <c r="C972" s="61" t="s">
        <v>475</v>
      </c>
      <c r="D972" s="59">
        <v>16</v>
      </c>
      <c r="E972" s="59" t="s">
        <v>400</v>
      </c>
      <c r="F972" s="51" t="s">
        <v>337</v>
      </c>
      <c r="G972" s="58" t="s">
        <v>287</v>
      </c>
      <c r="H972" s="57">
        <v>32</v>
      </c>
      <c r="I972" s="57" t="s">
        <v>479</v>
      </c>
      <c r="J972" s="57" t="s">
        <v>478</v>
      </c>
      <c r="K972" s="56" t="s">
        <v>480</v>
      </c>
      <c r="L972" s="54">
        <v>4</v>
      </c>
      <c r="M972" s="55" t="s">
        <v>399</v>
      </c>
      <c r="N972" s="54" t="s">
        <v>398</v>
      </c>
      <c r="O972" s="53" t="s">
        <v>449</v>
      </c>
      <c r="P972" s="52" t="s">
        <v>448</v>
      </c>
      <c r="Q972" s="70"/>
      <c r="R972" s="42" t="s">
        <v>474</v>
      </c>
      <c r="S972" s="42" t="s">
        <v>473</v>
      </c>
      <c r="T972" s="42" t="s">
        <v>472</v>
      </c>
      <c r="U972" s="42" t="s">
        <v>471</v>
      </c>
      <c r="V972" s="42" t="s">
        <v>470</v>
      </c>
      <c r="W972" s="42" t="str">
        <f t="shared" si="31"/>
        <v>保体728</v>
      </c>
    </row>
    <row r="973" spans="1:23" ht="24.95" customHeight="1" x14ac:dyDescent="0.15">
      <c r="A973" s="41" t="str">
        <f t="shared" si="30"/>
        <v>224017</v>
      </c>
      <c r="B973" s="62" t="s">
        <v>476</v>
      </c>
      <c r="C973" s="61" t="s">
        <v>475</v>
      </c>
      <c r="D973" s="59">
        <v>17</v>
      </c>
      <c r="E973" s="59" t="s">
        <v>400</v>
      </c>
      <c r="F973" s="51" t="s">
        <v>337</v>
      </c>
      <c r="G973" s="58" t="s">
        <v>287</v>
      </c>
      <c r="H973" s="57">
        <v>32</v>
      </c>
      <c r="I973" s="57" t="s">
        <v>479</v>
      </c>
      <c r="J973" s="57" t="s">
        <v>478</v>
      </c>
      <c r="K973" s="56" t="s">
        <v>477</v>
      </c>
      <c r="L973" s="54">
        <v>4</v>
      </c>
      <c r="M973" s="55" t="s">
        <v>451</v>
      </c>
      <c r="N973" s="54" t="s">
        <v>450</v>
      </c>
      <c r="O973" s="53" t="s">
        <v>449</v>
      </c>
      <c r="P973" s="52" t="s">
        <v>448</v>
      </c>
      <c r="Q973" s="70"/>
      <c r="R973" s="42" t="s">
        <v>474</v>
      </c>
      <c r="S973" s="42" t="s">
        <v>473</v>
      </c>
      <c r="T973" s="42" t="s">
        <v>472</v>
      </c>
      <c r="U973" s="42" t="s">
        <v>471</v>
      </c>
      <c r="V973" s="42" t="s">
        <v>470</v>
      </c>
      <c r="W973" s="42" t="str">
        <f t="shared" si="31"/>
        <v>保体728</v>
      </c>
    </row>
    <row r="974" spans="1:23" ht="24.95" customHeight="1" x14ac:dyDescent="0.15">
      <c r="A974" s="41" t="str">
        <f t="shared" si="30"/>
        <v>224018</v>
      </c>
      <c r="B974" s="62" t="s">
        <v>476</v>
      </c>
      <c r="C974" s="61" t="s">
        <v>475</v>
      </c>
      <c r="D974" s="59">
        <v>18</v>
      </c>
      <c r="E974" s="59" t="s">
        <v>400</v>
      </c>
      <c r="F974" s="51" t="s">
        <v>337</v>
      </c>
      <c r="G974" s="58" t="s">
        <v>158</v>
      </c>
      <c r="H974" s="57">
        <v>32</v>
      </c>
      <c r="I974" s="57" t="s">
        <v>409</v>
      </c>
      <c r="J974" s="57">
        <v>727</v>
      </c>
      <c r="K974" s="56" t="s">
        <v>1824</v>
      </c>
      <c r="L974" s="54">
        <v>2</v>
      </c>
      <c r="M974" s="55" t="s">
        <v>451</v>
      </c>
      <c r="N974" s="54" t="s">
        <v>398</v>
      </c>
      <c r="O974" s="53" t="s">
        <v>449</v>
      </c>
      <c r="P974" s="52" t="s">
        <v>448</v>
      </c>
      <c r="Q974" s="70"/>
      <c r="R974" s="42" t="s">
        <v>474</v>
      </c>
      <c r="S974" s="42" t="s">
        <v>473</v>
      </c>
      <c r="T974" s="42" t="s">
        <v>472</v>
      </c>
      <c r="U974" s="42" t="s">
        <v>471</v>
      </c>
      <c r="V974" s="42" t="s">
        <v>470</v>
      </c>
      <c r="W974" s="42" t="str">
        <f t="shared" si="31"/>
        <v>道徳727</v>
      </c>
    </row>
    <row r="975" spans="1:23" ht="24.95" customHeight="1" x14ac:dyDescent="0.15">
      <c r="A975" s="41" t="str">
        <f t="shared" si="30"/>
        <v>224019</v>
      </c>
      <c r="B975" s="62" t="s">
        <v>476</v>
      </c>
      <c r="C975" s="61" t="s">
        <v>475</v>
      </c>
      <c r="D975" s="59">
        <v>19</v>
      </c>
      <c r="E975" s="59" t="s">
        <v>400</v>
      </c>
      <c r="F975" s="51" t="s">
        <v>337</v>
      </c>
      <c r="G975" s="58" t="s">
        <v>155</v>
      </c>
      <c r="H975" s="57">
        <v>32</v>
      </c>
      <c r="I975" s="57" t="s">
        <v>409</v>
      </c>
      <c r="J975" s="57">
        <v>827</v>
      </c>
      <c r="K975" s="56" t="s">
        <v>1825</v>
      </c>
      <c r="L975" s="54">
        <v>2</v>
      </c>
      <c r="M975" s="55" t="s">
        <v>451</v>
      </c>
      <c r="N975" s="54" t="s">
        <v>398</v>
      </c>
      <c r="O975" s="53" t="s">
        <v>449</v>
      </c>
      <c r="P975" s="52" t="s">
        <v>448</v>
      </c>
      <c r="Q975" s="70"/>
      <c r="R975" s="42" t="s">
        <v>474</v>
      </c>
      <c r="S975" s="42" t="s">
        <v>473</v>
      </c>
      <c r="T975" s="42" t="s">
        <v>472</v>
      </c>
      <c r="U975" s="42" t="s">
        <v>471</v>
      </c>
      <c r="V975" s="42" t="s">
        <v>470</v>
      </c>
      <c r="W975" s="42" t="str">
        <f t="shared" si="31"/>
        <v>道徳827</v>
      </c>
    </row>
    <row r="976" spans="1:23" ht="24.95" customHeight="1" x14ac:dyDescent="0.15">
      <c r="A976" s="41" t="str">
        <f t="shared" si="30"/>
        <v>224020</v>
      </c>
      <c r="B976" s="62" t="s">
        <v>476</v>
      </c>
      <c r="C976" s="61" t="s">
        <v>475</v>
      </c>
      <c r="D976" s="59">
        <v>20</v>
      </c>
      <c r="E976" s="59" t="s">
        <v>400</v>
      </c>
      <c r="F976" s="51" t="s">
        <v>337</v>
      </c>
      <c r="G976" s="58" t="s">
        <v>152</v>
      </c>
      <c r="H976" s="57">
        <v>32</v>
      </c>
      <c r="I976" s="57" t="s">
        <v>409</v>
      </c>
      <c r="J976" s="57">
        <v>927</v>
      </c>
      <c r="K976" s="56" t="s">
        <v>1826</v>
      </c>
      <c r="L976" s="54">
        <v>2</v>
      </c>
      <c r="M976" s="55" t="s">
        <v>451</v>
      </c>
      <c r="N976" s="54" t="s">
        <v>398</v>
      </c>
      <c r="O976" s="53" t="s">
        <v>449</v>
      </c>
      <c r="P976" s="52" t="s">
        <v>448</v>
      </c>
      <c r="Q976" s="70"/>
      <c r="R976" s="42" t="s">
        <v>474</v>
      </c>
      <c r="S976" s="42" t="s">
        <v>473</v>
      </c>
      <c r="T976" s="42" t="s">
        <v>472</v>
      </c>
      <c r="U976" s="42" t="s">
        <v>471</v>
      </c>
      <c r="V976" s="42" t="s">
        <v>470</v>
      </c>
      <c r="W976" s="42" t="str">
        <f t="shared" si="31"/>
        <v>道徳927</v>
      </c>
    </row>
    <row r="977" spans="1:23" ht="24.95" customHeight="1" x14ac:dyDescent="0.15">
      <c r="A977" s="41" t="str">
        <f t="shared" si="30"/>
        <v>225001</v>
      </c>
      <c r="B977" s="62" t="s">
        <v>467</v>
      </c>
      <c r="C977" s="61" t="s">
        <v>466</v>
      </c>
      <c r="D977" s="60">
        <v>1</v>
      </c>
      <c r="E977" s="59" t="s">
        <v>400</v>
      </c>
      <c r="F977" s="51" t="s">
        <v>337</v>
      </c>
      <c r="G977" s="58" t="s">
        <v>287</v>
      </c>
      <c r="H977" s="57">
        <v>32</v>
      </c>
      <c r="I977" s="57" t="s">
        <v>286</v>
      </c>
      <c r="J977" s="57" t="s">
        <v>469</v>
      </c>
      <c r="K977" s="72" t="s">
        <v>468</v>
      </c>
      <c r="L977" s="54">
        <v>4</v>
      </c>
      <c r="M977" s="55" t="s">
        <v>451</v>
      </c>
      <c r="N977" s="54" t="s">
        <v>398</v>
      </c>
      <c r="O977" s="53" t="s">
        <v>442</v>
      </c>
      <c r="P977" s="52" t="s">
        <v>448</v>
      </c>
      <c r="Q977" s="70"/>
      <c r="R977" s="42" t="s">
        <v>463</v>
      </c>
      <c r="S977" s="42" t="s">
        <v>462</v>
      </c>
      <c r="T977" s="42" t="s">
        <v>461</v>
      </c>
      <c r="U977" s="42" t="s">
        <v>460</v>
      </c>
      <c r="V977" s="42" t="s">
        <v>459</v>
      </c>
      <c r="W977" s="42" t="str">
        <f t="shared" si="31"/>
        <v>歴史737</v>
      </c>
    </row>
    <row r="978" spans="1:23" ht="24.95" customHeight="1" x14ac:dyDescent="0.15">
      <c r="A978" s="41" t="str">
        <f t="shared" si="30"/>
        <v>225002</v>
      </c>
      <c r="B978" s="62" t="s">
        <v>467</v>
      </c>
      <c r="C978" s="61" t="s">
        <v>466</v>
      </c>
      <c r="D978" s="60">
        <v>2</v>
      </c>
      <c r="E978" s="59" t="s">
        <v>400</v>
      </c>
      <c r="F978" s="51" t="s">
        <v>337</v>
      </c>
      <c r="G978" s="58" t="s">
        <v>152</v>
      </c>
      <c r="H978" s="57">
        <v>32</v>
      </c>
      <c r="I978" s="57" t="s">
        <v>189</v>
      </c>
      <c r="J978" s="57" t="s">
        <v>465</v>
      </c>
      <c r="K978" s="72" t="s">
        <v>464</v>
      </c>
      <c r="L978" s="54">
        <v>4</v>
      </c>
      <c r="M978" s="55" t="s">
        <v>451</v>
      </c>
      <c r="N978" s="54" t="s">
        <v>398</v>
      </c>
      <c r="O978" s="53" t="s">
        <v>442</v>
      </c>
      <c r="P978" s="52" t="s">
        <v>448</v>
      </c>
      <c r="Q978" s="70"/>
      <c r="R978" s="42" t="s">
        <v>463</v>
      </c>
      <c r="S978" s="42" t="s">
        <v>462</v>
      </c>
      <c r="T978" s="42" t="s">
        <v>461</v>
      </c>
      <c r="U978" s="42" t="s">
        <v>460</v>
      </c>
      <c r="V978" s="42" t="s">
        <v>459</v>
      </c>
      <c r="W978" s="42" t="str">
        <f t="shared" si="31"/>
        <v>公民927</v>
      </c>
    </row>
    <row r="979" spans="1:23" ht="24.95" customHeight="1" x14ac:dyDescent="0.15">
      <c r="A979" s="41" t="str">
        <f t="shared" si="30"/>
        <v>227001</v>
      </c>
      <c r="B979" s="62" t="s">
        <v>455</v>
      </c>
      <c r="C979" s="61" t="s">
        <v>454</v>
      </c>
      <c r="D979" s="60">
        <v>1</v>
      </c>
      <c r="E979" s="59" t="s">
        <v>400</v>
      </c>
      <c r="F979" s="51" t="s">
        <v>337</v>
      </c>
      <c r="G979" s="58" t="s">
        <v>287</v>
      </c>
      <c r="H979" s="57">
        <v>32</v>
      </c>
      <c r="I979" s="57" t="s">
        <v>286</v>
      </c>
      <c r="J979" s="57" t="s">
        <v>458</v>
      </c>
      <c r="K979" s="72" t="s">
        <v>457</v>
      </c>
      <c r="L979" s="54">
        <v>7</v>
      </c>
      <c r="M979" s="55" t="s">
        <v>456</v>
      </c>
      <c r="N979" s="54" t="s">
        <v>450</v>
      </c>
      <c r="O979" s="53" t="s">
        <v>449</v>
      </c>
      <c r="P979" s="52" t="s">
        <v>448</v>
      </c>
      <c r="Q979" s="70"/>
      <c r="R979" s="42" t="s">
        <v>447</v>
      </c>
      <c r="S979" s="42" t="s">
        <v>446</v>
      </c>
      <c r="T979" s="42" t="s">
        <v>445</v>
      </c>
      <c r="U979" s="42" t="s">
        <v>444</v>
      </c>
      <c r="V979" s="42" t="s">
        <v>443</v>
      </c>
      <c r="W979" s="42" t="str">
        <f t="shared" si="31"/>
        <v>歴史735</v>
      </c>
    </row>
    <row r="980" spans="1:23" ht="24.95" customHeight="1" x14ac:dyDescent="0.15">
      <c r="A980" s="41" t="str">
        <f t="shared" si="30"/>
        <v>227002</v>
      </c>
      <c r="B980" s="62" t="s">
        <v>455</v>
      </c>
      <c r="C980" s="61" t="s">
        <v>454</v>
      </c>
      <c r="D980" s="60">
        <v>2</v>
      </c>
      <c r="E980" s="59" t="s">
        <v>400</v>
      </c>
      <c r="F980" s="51" t="s">
        <v>337</v>
      </c>
      <c r="G980" s="58" t="s">
        <v>152</v>
      </c>
      <c r="H980" s="57">
        <v>32</v>
      </c>
      <c r="I980" s="57" t="s">
        <v>189</v>
      </c>
      <c r="J980" s="57" t="s">
        <v>453</v>
      </c>
      <c r="K980" s="72" t="s">
        <v>452</v>
      </c>
      <c r="L980" s="54">
        <v>6</v>
      </c>
      <c r="M980" s="55" t="s">
        <v>451</v>
      </c>
      <c r="N980" s="54" t="s">
        <v>450</v>
      </c>
      <c r="O980" s="53" t="s">
        <v>449</v>
      </c>
      <c r="P980" s="52" t="s">
        <v>448</v>
      </c>
      <c r="Q980" s="70"/>
      <c r="R980" s="42" t="s">
        <v>447</v>
      </c>
      <c r="S980" s="42" t="s">
        <v>446</v>
      </c>
      <c r="T980" s="42" t="s">
        <v>445</v>
      </c>
      <c r="U980" s="42" t="s">
        <v>444</v>
      </c>
      <c r="V980" s="42" t="s">
        <v>443</v>
      </c>
      <c r="W980" s="42" t="str">
        <f t="shared" si="31"/>
        <v>公民934</v>
      </c>
    </row>
    <row r="981" spans="1:23" ht="24.95" customHeight="1" x14ac:dyDescent="0.15">
      <c r="A981" s="41" t="str">
        <f t="shared" si="30"/>
        <v>232001</v>
      </c>
      <c r="B981" s="64" t="s">
        <v>421</v>
      </c>
      <c r="C981" s="68" t="s">
        <v>410</v>
      </c>
      <c r="D981" s="59">
        <v>1</v>
      </c>
      <c r="E981" s="59" t="s">
        <v>400</v>
      </c>
      <c r="F981" s="63" t="s">
        <v>420</v>
      </c>
      <c r="G981" s="68" t="s">
        <v>158</v>
      </c>
      <c r="H981" s="68">
        <v>32</v>
      </c>
      <c r="I981" s="63" t="s">
        <v>145</v>
      </c>
      <c r="J981" s="63">
        <v>110</v>
      </c>
      <c r="K981" s="67" t="s">
        <v>1766</v>
      </c>
      <c r="L981" s="66">
        <v>2</v>
      </c>
      <c r="M981" s="66" t="s">
        <v>399</v>
      </c>
      <c r="N981" s="71">
        <v>26</v>
      </c>
      <c r="O981" s="64" t="s">
        <v>442</v>
      </c>
      <c r="P981" s="63" t="s">
        <v>1779</v>
      </c>
      <c r="Q981" s="70" t="s">
        <v>441</v>
      </c>
      <c r="R981" s="42" t="s">
        <v>406</v>
      </c>
      <c r="S981" s="42" t="s">
        <v>405</v>
      </c>
      <c r="T981" s="42" t="s">
        <v>404</v>
      </c>
      <c r="U981" s="42" t="s">
        <v>403</v>
      </c>
      <c r="V981" s="42" t="s">
        <v>402</v>
      </c>
      <c r="W981" s="42" t="str">
        <f t="shared" si="31"/>
        <v>道徳110</v>
      </c>
    </row>
    <row r="982" spans="1:23" ht="24.95" customHeight="1" x14ac:dyDescent="0.15">
      <c r="A982" s="41" t="str">
        <f t="shared" si="30"/>
        <v>232002</v>
      </c>
      <c r="B982" s="64" t="s">
        <v>421</v>
      </c>
      <c r="C982" s="68" t="s">
        <v>410</v>
      </c>
      <c r="D982" s="59">
        <v>2</v>
      </c>
      <c r="E982" s="59" t="s">
        <v>400</v>
      </c>
      <c r="F982" s="63" t="s">
        <v>420</v>
      </c>
      <c r="G982" s="68" t="s">
        <v>158</v>
      </c>
      <c r="H982" s="68">
        <v>32</v>
      </c>
      <c r="I982" s="63" t="s">
        <v>145</v>
      </c>
      <c r="J982" s="63" t="s">
        <v>440</v>
      </c>
      <c r="K982" s="67" t="s">
        <v>1767</v>
      </c>
      <c r="L982" s="64">
        <v>1</v>
      </c>
      <c r="M982" s="66" t="s">
        <v>399</v>
      </c>
      <c r="N982" s="65">
        <v>26</v>
      </c>
      <c r="O982" s="64" t="s">
        <v>442</v>
      </c>
      <c r="P982" s="63" t="s">
        <v>1779</v>
      </c>
      <c r="Q982" s="70" t="s">
        <v>439</v>
      </c>
      <c r="R982" s="42" t="s">
        <v>406</v>
      </c>
      <c r="S982" s="42" t="s">
        <v>405</v>
      </c>
      <c r="T982" s="42" t="s">
        <v>404</v>
      </c>
      <c r="U982" s="42" t="s">
        <v>403</v>
      </c>
      <c r="V982" s="42" t="s">
        <v>402</v>
      </c>
      <c r="W982" s="42" t="str">
        <f t="shared" si="31"/>
        <v>道徳111</v>
      </c>
    </row>
    <row r="983" spans="1:23" ht="24.95" customHeight="1" x14ac:dyDescent="0.15">
      <c r="A983" s="41" t="str">
        <f t="shared" si="30"/>
        <v>232003</v>
      </c>
      <c r="B983" s="64" t="s">
        <v>421</v>
      </c>
      <c r="C983" s="68" t="s">
        <v>410</v>
      </c>
      <c r="D983" s="59">
        <v>3</v>
      </c>
      <c r="E983" s="59" t="s">
        <v>400</v>
      </c>
      <c r="F983" s="63" t="s">
        <v>420</v>
      </c>
      <c r="G983" s="68" t="s">
        <v>155</v>
      </c>
      <c r="H983" s="68">
        <v>32</v>
      </c>
      <c r="I983" s="63" t="s">
        <v>145</v>
      </c>
      <c r="J983" s="63" t="s">
        <v>438</v>
      </c>
      <c r="K983" s="67" t="s">
        <v>1768</v>
      </c>
      <c r="L983" s="64">
        <v>2</v>
      </c>
      <c r="M983" s="66" t="s">
        <v>399</v>
      </c>
      <c r="N983" s="65">
        <v>26</v>
      </c>
      <c r="O983" s="64" t="s">
        <v>442</v>
      </c>
      <c r="P983" s="63" t="s">
        <v>1779</v>
      </c>
      <c r="Q983" s="70" t="s">
        <v>437</v>
      </c>
      <c r="R983" s="42" t="s">
        <v>406</v>
      </c>
      <c r="S983" s="42" t="s">
        <v>405</v>
      </c>
      <c r="T983" s="42" t="s">
        <v>404</v>
      </c>
      <c r="U983" s="42" t="s">
        <v>403</v>
      </c>
      <c r="V983" s="42" t="s">
        <v>402</v>
      </c>
      <c r="W983" s="42" t="str">
        <f t="shared" si="31"/>
        <v>道徳210</v>
      </c>
    </row>
    <row r="984" spans="1:23" ht="24.95" customHeight="1" x14ac:dyDescent="0.15">
      <c r="A984" s="41" t="str">
        <f t="shared" si="30"/>
        <v>232004</v>
      </c>
      <c r="B984" s="64" t="s">
        <v>421</v>
      </c>
      <c r="C984" s="68" t="s">
        <v>410</v>
      </c>
      <c r="D984" s="59">
        <v>4</v>
      </c>
      <c r="E984" s="59" t="s">
        <v>400</v>
      </c>
      <c r="F984" s="63" t="s">
        <v>420</v>
      </c>
      <c r="G984" s="68" t="s">
        <v>155</v>
      </c>
      <c r="H984" s="68">
        <v>32</v>
      </c>
      <c r="I984" s="63" t="s">
        <v>145</v>
      </c>
      <c r="J984" s="63" t="s">
        <v>436</v>
      </c>
      <c r="K984" s="67" t="s">
        <v>1769</v>
      </c>
      <c r="L984" s="64">
        <v>1</v>
      </c>
      <c r="M984" s="66" t="s">
        <v>399</v>
      </c>
      <c r="N984" s="65">
        <v>26</v>
      </c>
      <c r="O984" s="64" t="s">
        <v>442</v>
      </c>
      <c r="P984" s="63" t="s">
        <v>1779</v>
      </c>
      <c r="Q984" s="70" t="s">
        <v>435</v>
      </c>
      <c r="R984" s="42" t="s">
        <v>406</v>
      </c>
      <c r="S984" s="42" t="s">
        <v>405</v>
      </c>
      <c r="T984" s="42" t="s">
        <v>404</v>
      </c>
      <c r="U984" s="42" t="s">
        <v>403</v>
      </c>
      <c r="V984" s="42" t="s">
        <v>402</v>
      </c>
      <c r="W984" s="42" t="str">
        <f t="shared" si="31"/>
        <v>道徳211</v>
      </c>
    </row>
    <row r="985" spans="1:23" ht="24.95" customHeight="1" x14ac:dyDescent="0.15">
      <c r="A985" s="41" t="str">
        <f t="shared" si="30"/>
        <v>232005</v>
      </c>
      <c r="B985" s="64" t="s">
        <v>421</v>
      </c>
      <c r="C985" s="68" t="s">
        <v>410</v>
      </c>
      <c r="D985" s="59">
        <v>5</v>
      </c>
      <c r="E985" s="59" t="s">
        <v>400</v>
      </c>
      <c r="F985" s="63" t="s">
        <v>420</v>
      </c>
      <c r="G985" s="68" t="s">
        <v>152</v>
      </c>
      <c r="H985" s="68">
        <v>32</v>
      </c>
      <c r="I985" s="63" t="s">
        <v>145</v>
      </c>
      <c r="J985" s="63" t="s">
        <v>434</v>
      </c>
      <c r="K985" s="67" t="s">
        <v>1770</v>
      </c>
      <c r="L985" s="64">
        <v>3</v>
      </c>
      <c r="M985" s="66" t="s">
        <v>399</v>
      </c>
      <c r="N985" s="65">
        <v>26</v>
      </c>
      <c r="O985" s="64" t="s">
        <v>442</v>
      </c>
      <c r="P985" s="63" t="s">
        <v>1779</v>
      </c>
      <c r="Q985" s="70" t="s">
        <v>433</v>
      </c>
      <c r="R985" s="42" t="s">
        <v>406</v>
      </c>
      <c r="S985" s="42" t="s">
        <v>405</v>
      </c>
      <c r="T985" s="42" t="s">
        <v>404</v>
      </c>
      <c r="U985" s="42" t="s">
        <v>403</v>
      </c>
      <c r="V985" s="42" t="s">
        <v>402</v>
      </c>
      <c r="W985" s="42" t="str">
        <f t="shared" si="31"/>
        <v>道徳310</v>
      </c>
    </row>
    <row r="986" spans="1:23" ht="24.95" customHeight="1" x14ac:dyDescent="0.15">
      <c r="A986" s="41" t="str">
        <f t="shared" si="30"/>
        <v>232006</v>
      </c>
      <c r="B986" s="64" t="s">
        <v>421</v>
      </c>
      <c r="C986" s="68" t="s">
        <v>410</v>
      </c>
      <c r="D986" s="59">
        <v>6</v>
      </c>
      <c r="E986" s="59" t="s">
        <v>400</v>
      </c>
      <c r="F986" s="63" t="s">
        <v>420</v>
      </c>
      <c r="G986" s="68" t="s">
        <v>152</v>
      </c>
      <c r="H986" s="68">
        <v>32</v>
      </c>
      <c r="I986" s="63" t="s">
        <v>145</v>
      </c>
      <c r="J986" s="63" t="s">
        <v>432</v>
      </c>
      <c r="K986" s="67" t="s">
        <v>1771</v>
      </c>
      <c r="L986" s="64">
        <v>1</v>
      </c>
      <c r="M986" s="66" t="s">
        <v>399</v>
      </c>
      <c r="N986" s="65">
        <v>26</v>
      </c>
      <c r="O986" s="64" t="s">
        <v>442</v>
      </c>
      <c r="P986" s="63" t="s">
        <v>1779</v>
      </c>
      <c r="Q986" s="70" t="s">
        <v>1772</v>
      </c>
      <c r="R986" s="42" t="s">
        <v>406</v>
      </c>
      <c r="S986" s="42" t="s">
        <v>405</v>
      </c>
      <c r="T986" s="42" t="s">
        <v>404</v>
      </c>
      <c r="U986" s="42" t="s">
        <v>403</v>
      </c>
      <c r="V986" s="42" t="s">
        <v>402</v>
      </c>
      <c r="W986" s="42" t="str">
        <f t="shared" si="31"/>
        <v>道徳311</v>
      </c>
    </row>
    <row r="987" spans="1:23" ht="24.95" customHeight="1" x14ac:dyDescent="0.15">
      <c r="A987" s="41" t="str">
        <f t="shared" si="30"/>
        <v>232007</v>
      </c>
      <c r="B987" s="64" t="s">
        <v>421</v>
      </c>
      <c r="C987" s="68" t="s">
        <v>410</v>
      </c>
      <c r="D987" s="59">
        <v>7</v>
      </c>
      <c r="E987" s="59" t="s">
        <v>400</v>
      </c>
      <c r="F987" s="63" t="s">
        <v>420</v>
      </c>
      <c r="G987" s="68" t="s">
        <v>149</v>
      </c>
      <c r="H987" s="68">
        <v>32</v>
      </c>
      <c r="I987" s="63" t="s">
        <v>145</v>
      </c>
      <c r="J987" s="63" t="s">
        <v>431</v>
      </c>
      <c r="K987" s="67" t="s">
        <v>1773</v>
      </c>
      <c r="L987" s="64">
        <v>3</v>
      </c>
      <c r="M987" s="66" t="s">
        <v>399</v>
      </c>
      <c r="N987" s="65">
        <v>22</v>
      </c>
      <c r="O987" s="64" t="s">
        <v>442</v>
      </c>
      <c r="P987" s="63" t="s">
        <v>1779</v>
      </c>
      <c r="Q987" s="70" t="s">
        <v>430</v>
      </c>
      <c r="R987" s="42" t="s">
        <v>406</v>
      </c>
      <c r="S987" s="42" t="s">
        <v>405</v>
      </c>
      <c r="T987" s="42" t="s">
        <v>404</v>
      </c>
      <c r="U987" s="42" t="s">
        <v>403</v>
      </c>
      <c r="V987" s="42" t="s">
        <v>402</v>
      </c>
      <c r="W987" s="42" t="str">
        <f t="shared" si="31"/>
        <v>道徳410</v>
      </c>
    </row>
    <row r="988" spans="1:23" ht="24.95" customHeight="1" x14ac:dyDescent="0.15">
      <c r="A988" s="41" t="str">
        <f t="shared" si="30"/>
        <v>232008</v>
      </c>
      <c r="B988" s="64" t="s">
        <v>421</v>
      </c>
      <c r="C988" s="68" t="s">
        <v>410</v>
      </c>
      <c r="D988" s="59">
        <v>8</v>
      </c>
      <c r="E988" s="59" t="s">
        <v>400</v>
      </c>
      <c r="F988" s="63" t="s">
        <v>420</v>
      </c>
      <c r="G988" s="68" t="s">
        <v>149</v>
      </c>
      <c r="H988" s="68">
        <v>32</v>
      </c>
      <c r="I988" s="63" t="s">
        <v>145</v>
      </c>
      <c r="J988" s="63" t="s">
        <v>429</v>
      </c>
      <c r="K988" s="67" t="s">
        <v>1774</v>
      </c>
      <c r="L988" s="64">
        <v>1</v>
      </c>
      <c r="M988" s="66" t="s">
        <v>399</v>
      </c>
      <c r="N988" s="65">
        <v>22</v>
      </c>
      <c r="O988" s="64" t="s">
        <v>442</v>
      </c>
      <c r="P988" s="63" t="s">
        <v>1779</v>
      </c>
      <c r="Q988" s="70" t="s">
        <v>428</v>
      </c>
      <c r="R988" s="42" t="s">
        <v>406</v>
      </c>
      <c r="S988" s="42" t="s">
        <v>405</v>
      </c>
      <c r="T988" s="42" t="s">
        <v>404</v>
      </c>
      <c r="U988" s="42" t="s">
        <v>403</v>
      </c>
      <c r="V988" s="42" t="s">
        <v>402</v>
      </c>
      <c r="W988" s="42" t="str">
        <f t="shared" si="31"/>
        <v>道徳411</v>
      </c>
    </row>
    <row r="989" spans="1:23" ht="24.95" customHeight="1" x14ac:dyDescent="0.15">
      <c r="A989" s="41" t="str">
        <f t="shared" si="30"/>
        <v>232009</v>
      </c>
      <c r="B989" s="64" t="s">
        <v>421</v>
      </c>
      <c r="C989" s="68" t="s">
        <v>410</v>
      </c>
      <c r="D989" s="59">
        <v>9</v>
      </c>
      <c r="E989" s="59" t="s">
        <v>400</v>
      </c>
      <c r="F989" s="63" t="s">
        <v>420</v>
      </c>
      <c r="G989" s="68" t="s">
        <v>143</v>
      </c>
      <c r="H989" s="68">
        <v>32</v>
      </c>
      <c r="I989" s="63" t="s">
        <v>145</v>
      </c>
      <c r="J989" s="63" t="s">
        <v>427</v>
      </c>
      <c r="K989" s="67" t="s">
        <v>1775</v>
      </c>
      <c r="L989" s="64">
        <v>4</v>
      </c>
      <c r="M989" s="66" t="s">
        <v>399</v>
      </c>
      <c r="N989" s="65">
        <v>22</v>
      </c>
      <c r="O989" s="64" t="s">
        <v>442</v>
      </c>
      <c r="P989" s="63" t="s">
        <v>1779</v>
      </c>
      <c r="Q989" s="70" t="s">
        <v>426</v>
      </c>
      <c r="R989" s="42" t="s">
        <v>406</v>
      </c>
      <c r="S989" s="42" t="s">
        <v>405</v>
      </c>
      <c r="T989" s="42" t="s">
        <v>404</v>
      </c>
      <c r="U989" s="42" t="s">
        <v>403</v>
      </c>
      <c r="V989" s="42" t="s">
        <v>402</v>
      </c>
      <c r="W989" s="42" t="str">
        <f t="shared" si="31"/>
        <v>道徳510</v>
      </c>
    </row>
    <row r="990" spans="1:23" ht="24.95" customHeight="1" x14ac:dyDescent="0.15">
      <c r="A990" s="41" t="str">
        <f t="shared" si="30"/>
        <v>232010</v>
      </c>
      <c r="B990" s="64" t="s">
        <v>421</v>
      </c>
      <c r="C990" s="68" t="s">
        <v>410</v>
      </c>
      <c r="D990" s="59">
        <v>10</v>
      </c>
      <c r="E990" s="59" t="s">
        <v>400</v>
      </c>
      <c r="F990" s="63" t="s">
        <v>420</v>
      </c>
      <c r="G990" s="68" t="s">
        <v>143</v>
      </c>
      <c r="H990" s="68">
        <v>32</v>
      </c>
      <c r="I990" s="63" t="s">
        <v>145</v>
      </c>
      <c r="J990" s="63" t="s">
        <v>425</v>
      </c>
      <c r="K990" s="67" t="s">
        <v>1776</v>
      </c>
      <c r="L990" s="64">
        <v>1</v>
      </c>
      <c r="M990" s="66" t="s">
        <v>399</v>
      </c>
      <c r="N990" s="65">
        <v>22</v>
      </c>
      <c r="O990" s="64" t="s">
        <v>442</v>
      </c>
      <c r="P990" s="63" t="s">
        <v>1779</v>
      </c>
      <c r="Q990" s="70" t="s">
        <v>424</v>
      </c>
      <c r="R990" s="42" t="s">
        <v>406</v>
      </c>
      <c r="S990" s="42" t="s">
        <v>405</v>
      </c>
      <c r="T990" s="42" t="s">
        <v>404</v>
      </c>
      <c r="U990" s="42" t="s">
        <v>403</v>
      </c>
      <c r="V990" s="42" t="s">
        <v>402</v>
      </c>
      <c r="W990" s="42" t="str">
        <f t="shared" si="31"/>
        <v>道徳511</v>
      </c>
    </row>
    <row r="991" spans="1:23" ht="24.95" customHeight="1" x14ac:dyDescent="0.15">
      <c r="A991" s="41" t="str">
        <f t="shared" si="30"/>
        <v>232011</v>
      </c>
      <c r="B991" s="64" t="s">
        <v>421</v>
      </c>
      <c r="C991" s="68" t="s">
        <v>410</v>
      </c>
      <c r="D991" s="59">
        <v>11</v>
      </c>
      <c r="E991" s="59" t="s">
        <v>400</v>
      </c>
      <c r="F991" s="63" t="s">
        <v>420</v>
      </c>
      <c r="G991" s="68" t="s">
        <v>137</v>
      </c>
      <c r="H991" s="68">
        <v>32</v>
      </c>
      <c r="I991" s="63" t="s">
        <v>145</v>
      </c>
      <c r="J991" s="63" t="s">
        <v>423</v>
      </c>
      <c r="K991" s="67" t="s">
        <v>1777</v>
      </c>
      <c r="L991" s="64">
        <v>4</v>
      </c>
      <c r="M991" s="66" t="s">
        <v>399</v>
      </c>
      <c r="N991" s="69">
        <v>22</v>
      </c>
      <c r="O991" s="64" t="s">
        <v>442</v>
      </c>
      <c r="P991" s="63" t="s">
        <v>1779</v>
      </c>
      <c r="Q991" s="70" t="s">
        <v>422</v>
      </c>
      <c r="R991" s="42" t="s">
        <v>406</v>
      </c>
      <c r="S991" s="42" t="s">
        <v>405</v>
      </c>
      <c r="T991" s="42" t="s">
        <v>404</v>
      </c>
      <c r="U991" s="42" t="s">
        <v>403</v>
      </c>
      <c r="V991" s="42" t="s">
        <v>402</v>
      </c>
      <c r="W991" s="42" t="str">
        <f t="shared" si="31"/>
        <v>道徳610</v>
      </c>
    </row>
    <row r="992" spans="1:23" ht="24.95" customHeight="1" x14ac:dyDescent="0.15">
      <c r="A992" s="41" t="str">
        <f t="shared" si="30"/>
        <v>232012</v>
      </c>
      <c r="B992" s="64" t="s">
        <v>421</v>
      </c>
      <c r="C992" s="68" t="s">
        <v>410</v>
      </c>
      <c r="D992" s="59">
        <v>12</v>
      </c>
      <c r="E992" s="59" t="s">
        <v>400</v>
      </c>
      <c r="F992" s="63" t="s">
        <v>420</v>
      </c>
      <c r="G992" s="68" t="s">
        <v>137</v>
      </c>
      <c r="H992" s="68">
        <v>32</v>
      </c>
      <c r="I992" s="63" t="s">
        <v>145</v>
      </c>
      <c r="J992" s="63" t="s">
        <v>419</v>
      </c>
      <c r="K992" s="67" t="s">
        <v>1778</v>
      </c>
      <c r="L992" s="64">
        <v>1</v>
      </c>
      <c r="M992" s="66" t="s">
        <v>399</v>
      </c>
      <c r="N992" s="65">
        <v>22</v>
      </c>
      <c r="O992" s="64" t="s">
        <v>442</v>
      </c>
      <c r="P992" s="63" t="s">
        <v>1779</v>
      </c>
      <c r="Q992" s="70" t="s">
        <v>417</v>
      </c>
      <c r="R992" s="42" t="s">
        <v>406</v>
      </c>
      <c r="S992" s="42" t="s">
        <v>405</v>
      </c>
      <c r="T992" s="42" t="s">
        <v>404</v>
      </c>
      <c r="U992" s="42" t="s">
        <v>403</v>
      </c>
      <c r="V992" s="42" t="s">
        <v>402</v>
      </c>
      <c r="W992" s="42" t="str">
        <f t="shared" si="31"/>
        <v>道徳611</v>
      </c>
    </row>
    <row r="993" spans="1:23" ht="24.95" customHeight="1" x14ac:dyDescent="0.15">
      <c r="A993" s="41" t="str">
        <f t="shared" si="30"/>
        <v>232013</v>
      </c>
      <c r="B993" s="62" t="s">
        <v>411</v>
      </c>
      <c r="C993" s="61" t="s">
        <v>410</v>
      </c>
      <c r="D993" s="59">
        <v>13</v>
      </c>
      <c r="E993" s="59" t="s">
        <v>400</v>
      </c>
      <c r="F993" s="51" t="s">
        <v>337</v>
      </c>
      <c r="G993" s="58" t="s">
        <v>158</v>
      </c>
      <c r="H993" s="57">
        <v>32</v>
      </c>
      <c r="I993" s="57" t="s">
        <v>409</v>
      </c>
      <c r="J993" s="57">
        <v>728</v>
      </c>
      <c r="K993" s="56" t="s">
        <v>416</v>
      </c>
      <c r="L993" s="54">
        <v>3</v>
      </c>
      <c r="M993" s="55" t="s">
        <v>399</v>
      </c>
      <c r="N993" s="54" t="s">
        <v>398</v>
      </c>
      <c r="O993" s="53" t="s">
        <v>1827</v>
      </c>
      <c r="P993" s="52" t="s">
        <v>1795</v>
      </c>
      <c r="Q993" s="70" t="s">
        <v>1828</v>
      </c>
      <c r="R993" s="42" t="s">
        <v>406</v>
      </c>
      <c r="S993" s="42" t="s">
        <v>405</v>
      </c>
      <c r="T993" s="42" t="s">
        <v>404</v>
      </c>
      <c r="U993" s="42" t="s">
        <v>403</v>
      </c>
      <c r="V993" s="42" t="s">
        <v>402</v>
      </c>
      <c r="W993" s="42" t="str">
        <f t="shared" si="31"/>
        <v>道徳728</v>
      </c>
    </row>
    <row r="994" spans="1:23" ht="24.95" customHeight="1" x14ac:dyDescent="0.15">
      <c r="A994" s="41" t="str">
        <f t="shared" si="30"/>
        <v>232014</v>
      </c>
      <c r="B994" s="62" t="s">
        <v>411</v>
      </c>
      <c r="C994" s="61" t="s">
        <v>410</v>
      </c>
      <c r="D994" s="59">
        <v>14</v>
      </c>
      <c r="E994" s="59" t="s">
        <v>400</v>
      </c>
      <c r="F994" s="51" t="s">
        <v>337</v>
      </c>
      <c r="G994" s="58" t="s">
        <v>158</v>
      </c>
      <c r="H994" s="57">
        <v>32</v>
      </c>
      <c r="I994" s="57" t="s">
        <v>409</v>
      </c>
      <c r="J994" s="57">
        <v>729</v>
      </c>
      <c r="K994" s="56" t="s">
        <v>415</v>
      </c>
      <c r="L994" s="54">
        <v>1</v>
      </c>
      <c r="M994" s="55" t="s">
        <v>399</v>
      </c>
      <c r="N994" s="54" t="s">
        <v>398</v>
      </c>
      <c r="O994" s="53" t="s">
        <v>1827</v>
      </c>
      <c r="P994" s="52" t="s">
        <v>1795</v>
      </c>
      <c r="Q994" s="70" t="s">
        <v>1829</v>
      </c>
      <c r="R994" s="42" t="s">
        <v>406</v>
      </c>
      <c r="S994" s="42" t="s">
        <v>405</v>
      </c>
      <c r="T994" s="42" t="s">
        <v>404</v>
      </c>
      <c r="U994" s="42" t="s">
        <v>403</v>
      </c>
      <c r="V994" s="42" t="s">
        <v>402</v>
      </c>
      <c r="W994" s="42" t="str">
        <f t="shared" si="31"/>
        <v>道徳729</v>
      </c>
    </row>
    <row r="995" spans="1:23" ht="24.95" customHeight="1" x14ac:dyDescent="0.15">
      <c r="A995" s="41" t="str">
        <f t="shared" si="30"/>
        <v>232015</v>
      </c>
      <c r="B995" s="62" t="s">
        <v>411</v>
      </c>
      <c r="C995" s="61" t="s">
        <v>410</v>
      </c>
      <c r="D995" s="59">
        <v>15</v>
      </c>
      <c r="E995" s="59" t="s">
        <v>400</v>
      </c>
      <c r="F995" s="51" t="s">
        <v>337</v>
      </c>
      <c r="G995" s="58" t="s">
        <v>155</v>
      </c>
      <c r="H995" s="57">
        <v>32</v>
      </c>
      <c r="I995" s="57" t="s">
        <v>409</v>
      </c>
      <c r="J995" s="57">
        <v>828</v>
      </c>
      <c r="K995" s="56" t="s">
        <v>414</v>
      </c>
      <c r="L995" s="54">
        <v>4</v>
      </c>
      <c r="M995" s="55" t="s">
        <v>399</v>
      </c>
      <c r="N995" s="54" t="s">
        <v>398</v>
      </c>
      <c r="O995" s="53" t="s">
        <v>1827</v>
      </c>
      <c r="P995" s="52" t="s">
        <v>1795</v>
      </c>
      <c r="Q995" s="70" t="s">
        <v>1830</v>
      </c>
      <c r="R995" s="42" t="s">
        <v>406</v>
      </c>
      <c r="S995" s="42" t="s">
        <v>405</v>
      </c>
      <c r="T995" s="42" t="s">
        <v>404</v>
      </c>
      <c r="U995" s="42" t="s">
        <v>403</v>
      </c>
      <c r="V995" s="42" t="s">
        <v>402</v>
      </c>
      <c r="W995" s="42" t="str">
        <f t="shared" si="31"/>
        <v>道徳828</v>
      </c>
    </row>
    <row r="996" spans="1:23" ht="24.95" customHeight="1" x14ac:dyDescent="0.15">
      <c r="A996" s="41" t="str">
        <f t="shared" si="30"/>
        <v>232016</v>
      </c>
      <c r="B996" s="62" t="s">
        <v>411</v>
      </c>
      <c r="C996" s="61" t="s">
        <v>410</v>
      </c>
      <c r="D996" s="59">
        <v>16</v>
      </c>
      <c r="E996" s="59" t="s">
        <v>400</v>
      </c>
      <c r="F996" s="51" t="s">
        <v>337</v>
      </c>
      <c r="G996" s="58" t="s">
        <v>155</v>
      </c>
      <c r="H996" s="57">
        <v>32</v>
      </c>
      <c r="I996" s="57" t="s">
        <v>409</v>
      </c>
      <c r="J996" s="57">
        <v>829</v>
      </c>
      <c r="K996" s="56" t="s">
        <v>413</v>
      </c>
      <c r="L996" s="54">
        <v>1</v>
      </c>
      <c r="M996" s="55" t="s">
        <v>399</v>
      </c>
      <c r="N996" s="54" t="s">
        <v>398</v>
      </c>
      <c r="O996" s="53" t="s">
        <v>1827</v>
      </c>
      <c r="P996" s="52" t="s">
        <v>1795</v>
      </c>
      <c r="Q996" s="70" t="s">
        <v>1831</v>
      </c>
      <c r="R996" s="42" t="s">
        <v>406</v>
      </c>
      <c r="S996" s="42" t="s">
        <v>405</v>
      </c>
      <c r="T996" s="42" t="s">
        <v>404</v>
      </c>
      <c r="U996" s="42" t="s">
        <v>403</v>
      </c>
      <c r="V996" s="42" t="s">
        <v>402</v>
      </c>
      <c r="W996" s="42" t="str">
        <f t="shared" si="31"/>
        <v>道徳829</v>
      </c>
    </row>
    <row r="997" spans="1:23" ht="24.95" customHeight="1" x14ac:dyDescent="0.15">
      <c r="A997" s="41" t="str">
        <f t="shared" si="30"/>
        <v>232017</v>
      </c>
      <c r="B997" s="62" t="s">
        <v>411</v>
      </c>
      <c r="C997" s="61" t="s">
        <v>410</v>
      </c>
      <c r="D997" s="59">
        <v>17</v>
      </c>
      <c r="E997" s="59" t="s">
        <v>400</v>
      </c>
      <c r="F997" s="51" t="s">
        <v>337</v>
      </c>
      <c r="G997" s="58" t="s">
        <v>152</v>
      </c>
      <c r="H997" s="57">
        <v>32</v>
      </c>
      <c r="I997" s="57" t="s">
        <v>409</v>
      </c>
      <c r="J997" s="57">
        <v>928</v>
      </c>
      <c r="K997" s="56" t="s">
        <v>412</v>
      </c>
      <c r="L997" s="54">
        <v>4</v>
      </c>
      <c r="M997" s="55" t="s">
        <v>399</v>
      </c>
      <c r="N997" s="54" t="s">
        <v>398</v>
      </c>
      <c r="O997" s="53" t="s">
        <v>1827</v>
      </c>
      <c r="P997" s="52" t="s">
        <v>1795</v>
      </c>
      <c r="Q997" s="70" t="s">
        <v>1832</v>
      </c>
      <c r="R997" s="42" t="s">
        <v>406</v>
      </c>
      <c r="S997" s="42" t="s">
        <v>405</v>
      </c>
      <c r="T997" s="42" t="s">
        <v>404</v>
      </c>
      <c r="U997" s="42" t="s">
        <v>403</v>
      </c>
      <c r="V997" s="42" t="s">
        <v>402</v>
      </c>
      <c r="W997" s="42" t="str">
        <f t="shared" si="31"/>
        <v>道徳928</v>
      </c>
    </row>
    <row r="998" spans="1:23" ht="24.95" customHeight="1" x14ac:dyDescent="0.15">
      <c r="A998" s="41" t="str">
        <f t="shared" si="30"/>
        <v>232018</v>
      </c>
      <c r="B998" s="62" t="s">
        <v>411</v>
      </c>
      <c r="C998" s="61" t="s">
        <v>410</v>
      </c>
      <c r="D998" s="59">
        <v>18</v>
      </c>
      <c r="E998" s="59" t="s">
        <v>400</v>
      </c>
      <c r="F998" s="51" t="s">
        <v>337</v>
      </c>
      <c r="G998" s="58" t="s">
        <v>152</v>
      </c>
      <c r="H998" s="57">
        <v>32</v>
      </c>
      <c r="I998" s="57" t="s">
        <v>409</v>
      </c>
      <c r="J998" s="57">
        <v>929</v>
      </c>
      <c r="K998" s="56" t="s">
        <v>408</v>
      </c>
      <c r="L998" s="54">
        <v>1</v>
      </c>
      <c r="M998" s="55" t="s">
        <v>399</v>
      </c>
      <c r="N998" s="54" t="s">
        <v>398</v>
      </c>
      <c r="O998" s="53" t="s">
        <v>1827</v>
      </c>
      <c r="P998" s="52" t="s">
        <v>1795</v>
      </c>
      <c r="Q998" s="70" t="s">
        <v>1833</v>
      </c>
      <c r="R998" s="42" t="s">
        <v>406</v>
      </c>
      <c r="S998" s="42" t="s">
        <v>405</v>
      </c>
      <c r="T998" s="42" t="s">
        <v>404</v>
      </c>
      <c r="U998" s="42" t="s">
        <v>403</v>
      </c>
      <c r="V998" s="42" t="s">
        <v>402</v>
      </c>
      <c r="W998" s="42" t="str">
        <f t="shared" si="31"/>
        <v>道徳929</v>
      </c>
    </row>
    <row r="999" spans="1:23" ht="24.95" customHeight="1" x14ac:dyDescent="0.15">
      <c r="A999" s="41" t="str">
        <f t="shared" si="30"/>
        <v>233001</v>
      </c>
      <c r="B999" s="62" t="s">
        <v>1834</v>
      </c>
      <c r="C999" s="61" t="s">
        <v>401</v>
      </c>
      <c r="D999" s="60">
        <v>1</v>
      </c>
      <c r="E999" s="59" t="s">
        <v>400</v>
      </c>
      <c r="F999" s="51" t="s">
        <v>1793</v>
      </c>
      <c r="G999" s="58" t="s">
        <v>158</v>
      </c>
      <c r="H999" s="57">
        <v>32</v>
      </c>
      <c r="I999" s="57" t="s">
        <v>1835</v>
      </c>
      <c r="J999" s="57">
        <v>730</v>
      </c>
      <c r="K999" s="56" t="s">
        <v>1836</v>
      </c>
      <c r="L999" s="54">
        <v>2</v>
      </c>
      <c r="M999" s="55" t="s">
        <v>399</v>
      </c>
      <c r="N999" s="54" t="s">
        <v>398</v>
      </c>
      <c r="O999" s="53" t="s">
        <v>397</v>
      </c>
      <c r="P999" s="52" t="s">
        <v>1837</v>
      </c>
      <c r="Q999" s="70"/>
      <c r="R999" s="42" t="s">
        <v>396</v>
      </c>
      <c r="S999" s="42" t="s">
        <v>395</v>
      </c>
      <c r="T999" s="42" t="s">
        <v>394</v>
      </c>
      <c r="U999" s="42" t="s">
        <v>393</v>
      </c>
      <c r="V999" s="42" t="s">
        <v>392</v>
      </c>
      <c r="W999" s="42" t="str">
        <f t="shared" si="31"/>
        <v>道徳730</v>
      </c>
    </row>
    <row r="1000" spans="1:23" ht="24.95" customHeight="1" x14ac:dyDescent="0.15">
      <c r="A1000" s="41" t="str">
        <f t="shared" si="30"/>
        <v>233002</v>
      </c>
      <c r="B1000" s="62" t="s">
        <v>1834</v>
      </c>
      <c r="C1000" s="61" t="s">
        <v>401</v>
      </c>
      <c r="D1000" s="60">
        <v>2</v>
      </c>
      <c r="E1000" s="59" t="s">
        <v>400</v>
      </c>
      <c r="F1000" s="51" t="s">
        <v>1793</v>
      </c>
      <c r="G1000" s="58" t="s">
        <v>158</v>
      </c>
      <c r="H1000" s="57">
        <v>32</v>
      </c>
      <c r="I1000" s="57" t="s">
        <v>1835</v>
      </c>
      <c r="J1000" s="57">
        <v>830</v>
      </c>
      <c r="K1000" s="56" t="s">
        <v>1838</v>
      </c>
      <c r="L1000" s="54">
        <v>2</v>
      </c>
      <c r="M1000" s="55" t="s">
        <v>399</v>
      </c>
      <c r="N1000" s="54" t="s">
        <v>398</v>
      </c>
      <c r="O1000" s="53" t="s">
        <v>397</v>
      </c>
      <c r="P1000" s="52" t="s">
        <v>1837</v>
      </c>
      <c r="Q1000" s="70"/>
      <c r="R1000" s="42" t="s">
        <v>396</v>
      </c>
      <c r="S1000" s="42" t="s">
        <v>395</v>
      </c>
      <c r="T1000" s="42" t="s">
        <v>394</v>
      </c>
      <c r="U1000" s="42" t="s">
        <v>393</v>
      </c>
      <c r="V1000" s="42" t="s">
        <v>392</v>
      </c>
      <c r="W1000" s="42" t="str">
        <f t="shared" si="31"/>
        <v>道徳830</v>
      </c>
    </row>
    <row r="1001" spans="1:23" ht="24.95" customHeight="1" x14ac:dyDescent="0.15">
      <c r="A1001" s="41" t="str">
        <f t="shared" si="30"/>
        <v>233003</v>
      </c>
      <c r="B1001" s="62" t="s">
        <v>1834</v>
      </c>
      <c r="C1001" s="61" t="s">
        <v>401</v>
      </c>
      <c r="D1001" s="60">
        <v>3</v>
      </c>
      <c r="E1001" s="59" t="s">
        <v>400</v>
      </c>
      <c r="F1001" s="51" t="s">
        <v>1793</v>
      </c>
      <c r="G1001" s="58" t="s">
        <v>158</v>
      </c>
      <c r="H1001" s="57">
        <v>32</v>
      </c>
      <c r="I1001" s="57" t="s">
        <v>1835</v>
      </c>
      <c r="J1001" s="57">
        <v>930</v>
      </c>
      <c r="K1001" s="56" t="s">
        <v>1839</v>
      </c>
      <c r="L1001" s="54">
        <v>2</v>
      </c>
      <c r="M1001" s="55" t="s">
        <v>399</v>
      </c>
      <c r="N1001" s="54" t="s">
        <v>398</v>
      </c>
      <c r="O1001" s="53" t="s">
        <v>397</v>
      </c>
      <c r="P1001" s="52" t="s">
        <v>1837</v>
      </c>
      <c r="Q1001" s="70"/>
      <c r="R1001" s="42" t="s">
        <v>396</v>
      </c>
      <c r="S1001" s="42" t="s">
        <v>395</v>
      </c>
      <c r="T1001" s="42" t="s">
        <v>394</v>
      </c>
      <c r="U1001" s="42" t="s">
        <v>393</v>
      </c>
      <c r="V1001" s="42" t="s">
        <v>392</v>
      </c>
      <c r="W1001" s="42" t="str">
        <f t="shared" si="31"/>
        <v>道徳930</v>
      </c>
    </row>
    <row r="1002" spans="1:23" ht="24.95" customHeight="1" x14ac:dyDescent="0.15">
      <c r="A1002" s="41" t="str">
        <f t="shared" si="30"/>
        <v>181001</v>
      </c>
      <c r="B1002" s="43" t="s">
        <v>339</v>
      </c>
      <c r="C1002" s="46" t="s">
        <v>338</v>
      </c>
      <c r="D1002" s="45">
        <v>1</v>
      </c>
      <c r="E1002" s="45" t="s">
        <v>139</v>
      </c>
      <c r="F1002" s="51" t="s">
        <v>337</v>
      </c>
      <c r="G1002" s="43" t="s">
        <v>158</v>
      </c>
      <c r="H1002" s="43" t="s">
        <v>190</v>
      </c>
      <c r="I1002" s="43" t="s">
        <v>160</v>
      </c>
      <c r="J1002" s="43" t="s">
        <v>241</v>
      </c>
      <c r="K1002" s="44" t="s">
        <v>391</v>
      </c>
      <c r="L1002" s="43"/>
      <c r="M1002" s="43" t="s">
        <v>132</v>
      </c>
      <c r="N1002" s="43"/>
      <c r="O1002" s="43"/>
      <c r="P1002" s="43" t="s">
        <v>131</v>
      </c>
      <c r="Q1002" s="70"/>
      <c r="R1002" s="50" t="s">
        <v>335</v>
      </c>
      <c r="S1002" s="49" t="s">
        <v>334</v>
      </c>
      <c r="T1002" s="49" t="s">
        <v>333</v>
      </c>
      <c r="U1002" s="49" t="s">
        <v>332</v>
      </c>
      <c r="V1002" s="48"/>
      <c r="W1002" s="42" t="str">
        <f t="shared" si="31"/>
        <v>理科A-751</v>
      </c>
    </row>
    <row r="1003" spans="1:23" ht="24.95" customHeight="1" x14ac:dyDescent="0.15">
      <c r="A1003" s="41" t="str">
        <f t="shared" si="30"/>
        <v>181002</v>
      </c>
      <c r="B1003" s="43" t="s">
        <v>339</v>
      </c>
      <c r="C1003" s="46" t="s">
        <v>338</v>
      </c>
      <c r="D1003" s="45">
        <v>2</v>
      </c>
      <c r="E1003" s="45" t="s">
        <v>139</v>
      </c>
      <c r="F1003" s="51" t="s">
        <v>337</v>
      </c>
      <c r="G1003" s="43" t="s">
        <v>158</v>
      </c>
      <c r="H1003" s="43" t="s">
        <v>190</v>
      </c>
      <c r="I1003" s="43" t="s">
        <v>160</v>
      </c>
      <c r="J1003" s="43" t="s">
        <v>239</v>
      </c>
      <c r="K1003" s="44" t="s">
        <v>390</v>
      </c>
      <c r="L1003" s="43"/>
      <c r="M1003" s="43" t="s">
        <v>132</v>
      </c>
      <c r="N1003" s="43"/>
      <c r="O1003" s="43"/>
      <c r="P1003" s="43" t="s">
        <v>131</v>
      </c>
      <c r="Q1003" s="70"/>
      <c r="R1003" s="50" t="s">
        <v>335</v>
      </c>
      <c r="S1003" s="49" t="s">
        <v>334</v>
      </c>
      <c r="T1003" s="49" t="s">
        <v>333</v>
      </c>
      <c r="U1003" s="49" t="s">
        <v>332</v>
      </c>
      <c r="V1003" s="48"/>
      <c r="W1003" s="42" t="str">
        <f t="shared" si="31"/>
        <v>理科A-752</v>
      </c>
    </row>
    <row r="1004" spans="1:23" ht="24.95" customHeight="1" x14ac:dyDescent="0.15">
      <c r="A1004" s="41" t="str">
        <f t="shared" si="30"/>
        <v>181003</v>
      </c>
      <c r="B1004" s="43" t="s">
        <v>339</v>
      </c>
      <c r="C1004" s="46" t="s">
        <v>338</v>
      </c>
      <c r="D1004" s="45">
        <v>3</v>
      </c>
      <c r="E1004" s="45" t="s">
        <v>139</v>
      </c>
      <c r="F1004" s="51" t="s">
        <v>337</v>
      </c>
      <c r="G1004" s="43" t="s">
        <v>158</v>
      </c>
      <c r="H1004" s="43" t="s">
        <v>190</v>
      </c>
      <c r="I1004" s="43" t="s">
        <v>160</v>
      </c>
      <c r="J1004" s="43" t="s">
        <v>237</v>
      </c>
      <c r="K1004" s="44" t="s">
        <v>389</v>
      </c>
      <c r="L1004" s="43"/>
      <c r="M1004" s="43" t="s">
        <v>132</v>
      </c>
      <c r="N1004" s="43"/>
      <c r="O1004" s="43"/>
      <c r="P1004" s="43" t="s">
        <v>131</v>
      </c>
      <c r="Q1004" s="70"/>
      <c r="R1004" s="50" t="s">
        <v>335</v>
      </c>
      <c r="S1004" s="49" t="s">
        <v>334</v>
      </c>
      <c r="T1004" s="49" t="s">
        <v>333</v>
      </c>
      <c r="U1004" s="49" t="s">
        <v>332</v>
      </c>
      <c r="V1004" s="48"/>
      <c r="W1004" s="42" t="str">
        <f t="shared" si="31"/>
        <v>理科A-753</v>
      </c>
    </row>
    <row r="1005" spans="1:23" ht="24.95" customHeight="1" x14ac:dyDescent="0.15">
      <c r="A1005" s="41" t="str">
        <f t="shared" si="30"/>
        <v>181004</v>
      </c>
      <c r="B1005" s="43" t="s">
        <v>339</v>
      </c>
      <c r="C1005" s="46" t="s">
        <v>338</v>
      </c>
      <c r="D1005" s="45">
        <v>4</v>
      </c>
      <c r="E1005" s="45" t="s">
        <v>139</v>
      </c>
      <c r="F1005" s="51" t="s">
        <v>337</v>
      </c>
      <c r="G1005" s="43" t="s">
        <v>158</v>
      </c>
      <c r="H1005" s="43" t="s">
        <v>190</v>
      </c>
      <c r="I1005" s="43" t="s">
        <v>160</v>
      </c>
      <c r="J1005" s="43" t="s">
        <v>235</v>
      </c>
      <c r="K1005" s="44" t="s">
        <v>388</v>
      </c>
      <c r="L1005" s="43"/>
      <c r="M1005" s="43" t="s">
        <v>132</v>
      </c>
      <c r="N1005" s="43"/>
      <c r="O1005" s="43"/>
      <c r="P1005" s="43" t="s">
        <v>131</v>
      </c>
      <c r="Q1005" s="70"/>
      <c r="R1005" s="50" t="s">
        <v>335</v>
      </c>
      <c r="S1005" s="49" t="s">
        <v>334</v>
      </c>
      <c r="T1005" s="49" t="s">
        <v>333</v>
      </c>
      <c r="U1005" s="49" t="s">
        <v>332</v>
      </c>
      <c r="V1005" s="48"/>
      <c r="W1005" s="42" t="str">
        <f t="shared" si="31"/>
        <v>理科A-754</v>
      </c>
    </row>
    <row r="1006" spans="1:23" ht="24.95" customHeight="1" x14ac:dyDescent="0.15">
      <c r="A1006" s="41" t="str">
        <f t="shared" si="30"/>
        <v>181005</v>
      </c>
      <c r="B1006" s="43" t="s">
        <v>339</v>
      </c>
      <c r="C1006" s="46" t="s">
        <v>338</v>
      </c>
      <c r="D1006" s="45">
        <v>5</v>
      </c>
      <c r="E1006" s="45" t="s">
        <v>139</v>
      </c>
      <c r="F1006" s="51" t="s">
        <v>337</v>
      </c>
      <c r="G1006" s="43" t="s">
        <v>158</v>
      </c>
      <c r="H1006" s="43" t="s">
        <v>190</v>
      </c>
      <c r="I1006" s="43" t="s">
        <v>160</v>
      </c>
      <c r="J1006" s="43" t="s">
        <v>233</v>
      </c>
      <c r="K1006" s="44" t="s">
        <v>387</v>
      </c>
      <c r="L1006" s="43"/>
      <c r="M1006" s="43" t="s">
        <v>132</v>
      </c>
      <c r="N1006" s="43"/>
      <c r="O1006" s="43"/>
      <c r="P1006" s="43" t="s">
        <v>131</v>
      </c>
      <c r="Q1006" s="70"/>
      <c r="R1006" s="50" t="s">
        <v>335</v>
      </c>
      <c r="S1006" s="49" t="s">
        <v>334</v>
      </c>
      <c r="T1006" s="49" t="s">
        <v>333</v>
      </c>
      <c r="U1006" s="49" t="s">
        <v>332</v>
      </c>
      <c r="V1006" s="48"/>
      <c r="W1006" s="42" t="str">
        <f t="shared" si="31"/>
        <v>理科A-755</v>
      </c>
    </row>
    <row r="1007" spans="1:23" ht="24.95" customHeight="1" x14ac:dyDescent="0.15">
      <c r="A1007" s="41" t="str">
        <f t="shared" si="30"/>
        <v>181006</v>
      </c>
      <c r="B1007" s="43" t="s">
        <v>339</v>
      </c>
      <c r="C1007" s="46" t="s">
        <v>338</v>
      </c>
      <c r="D1007" s="45">
        <v>6</v>
      </c>
      <c r="E1007" s="45" t="s">
        <v>139</v>
      </c>
      <c r="F1007" s="51" t="s">
        <v>337</v>
      </c>
      <c r="G1007" s="43" t="s">
        <v>158</v>
      </c>
      <c r="H1007" s="43" t="s">
        <v>190</v>
      </c>
      <c r="I1007" s="43" t="s">
        <v>160</v>
      </c>
      <c r="J1007" s="43" t="s">
        <v>231</v>
      </c>
      <c r="K1007" s="44" t="s">
        <v>386</v>
      </c>
      <c r="L1007" s="43"/>
      <c r="M1007" s="43" t="s">
        <v>132</v>
      </c>
      <c r="N1007" s="43"/>
      <c r="O1007" s="43"/>
      <c r="P1007" s="43" t="s">
        <v>131</v>
      </c>
      <c r="Q1007" s="70"/>
      <c r="R1007" s="50" t="s">
        <v>335</v>
      </c>
      <c r="S1007" s="49" t="s">
        <v>334</v>
      </c>
      <c r="T1007" s="49" t="s">
        <v>333</v>
      </c>
      <c r="U1007" s="49" t="s">
        <v>332</v>
      </c>
      <c r="V1007" s="48"/>
      <c r="W1007" s="42" t="str">
        <f t="shared" si="31"/>
        <v>理科A-756</v>
      </c>
    </row>
    <row r="1008" spans="1:23" ht="24.95" customHeight="1" x14ac:dyDescent="0.15">
      <c r="A1008" s="41" t="str">
        <f t="shared" si="30"/>
        <v>181007</v>
      </c>
      <c r="B1008" s="43" t="s">
        <v>339</v>
      </c>
      <c r="C1008" s="46" t="s">
        <v>338</v>
      </c>
      <c r="D1008" s="45">
        <v>7</v>
      </c>
      <c r="E1008" s="45" t="s">
        <v>139</v>
      </c>
      <c r="F1008" s="51" t="s">
        <v>337</v>
      </c>
      <c r="G1008" s="43" t="s">
        <v>158</v>
      </c>
      <c r="H1008" s="43" t="s">
        <v>190</v>
      </c>
      <c r="I1008" s="43" t="s">
        <v>160</v>
      </c>
      <c r="J1008" s="43" t="s">
        <v>229</v>
      </c>
      <c r="K1008" s="44" t="s">
        <v>385</v>
      </c>
      <c r="L1008" s="43"/>
      <c r="M1008" s="43" t="s">
        <v>132</v>
      </c>
      <c r="N1008" s="43"/>
      <c r="O1008" s="43"/>
      <c r="P1008" s="43" t="s">
        <v>131</v>
      </c>
      <c r="Q1008" s="70"/>
      <c r="R1008" s="50" t="s">
        <v>335</v>
      </c>
      <c r="S1008" s="49" t="s">
        <v>334</v>
      </c>
      <c r="T1008" s="49" t="s">
        <v>333</v>
      </c>
      <c r="U1008" s="49" t="s">
        <v>332</v>
      </c>
      <c r="V1008" s="48"/>
      <c r="W1008" s="42" t="str">
        <f t="shared" si="31"/>
        <v>理科A-757</v>
      </c>
    </row>
    <row r="1009" spans="1:23" ht="24.95" customHeight="1" x14ac:dyDescent="0.15">
      <c r="A1009" s="41" t="str">
        <f t="shared" si="30"/>
        <v>181008</v>
      </c>
      <c r="B1009" s="43" t="s">
        <v>339</v>
      </c>
      <c r="C1009" s="46" t="s">
        <v>338</v>
      </c>
      <c r="D1009" s="45">
        <v>8</v>
      </c>
      <c r="E1009" s="45" t="s">
        <v>139</v>
      </c>
      <c r="F1009" s="51" t="s">
        <v>337</v>
      </c>
      <c r="G1009" s="43" t="s">
        <v>158</v>
      </c>
      <c r="H1009" s="43" t="s">
        <v>190</v>
      </c>
      <c r="I1009" s="43" t="s">
        <v>160</v>
      </c>
      <c r="J1009" s="43" t="s">
        <v>227</v>
      </c>
      <c r="K1009" s="44" t="s">
        <v>384</v>
      </c>
      <c r="L1009" s="43"/>
      <c r="M1009" s="43" t="s">
        <v>132</v>
      </c>
      <c r="N1009" s="43"/>
      <c r="O1009" s="43"/>
      <c r="P1009" s="43" t="s">
        <v>131</v>
      </c>
      <c r="Q1009" s="70"/>
      <c r="R1009" s="50" t="s">
        <v>335</v>
      </c>
      <c r="S1009" s="49" t="s">
        <v>334</v>
      </c>
      <c r="T1009" s="49" t="s">
        <v>333</v>
      </c>
      <c r="U1009" s="49" t="s">
        <v>332</v>
      </c>
      <c r="V1009" s="48"/>
      <c r="W1009" s="42" t="str">
        <f t="shared" si="31"/>
        <v>理科A-758</v>
      </c>
    </row>
    <row r="1010" spans="1:23" ht="24.95" customHeight="1" x14ac:dyDescent="0.15">
      <c r="A1010" s="41" t="str">
        <f t="shared" si="30"/>
        <v>181009</v>
      </c>
      <c r="B1010" s="43" t="s">
        <v>339</v>
      </c>
      <c r="C1010" s="46" t="s">
        <v>338</v>
      </c>
      <c r="D1010" s="45">
        <v>9</v>
      </c>
      <c r="E1010" s="45" t="s">
        <v>139</v>
      </c>
      <c r="F1010" s="51" t="s">
        <v>337</v>
      </c>
      <c r="G1010" s="43" t="s">
        <v>158</v>
      </c>
      <c r="H1010" s="43" t="s">
        <v>190</v>
      </c>
      <c r="I1010" s="43" t="s">
        <v>160</v>
      </c>
      <c r="J1010" s="43" t="s">
        <v>225</v>
      </c>
      <c r="K1010" s="44" t="s">
        <v>383</v>
      </c>
      <c r="L1010" s="43"/>
      <c r="M1010" s="43" t="s">
        <v>132</v>
      </c>
      <c r="N1010" s="43"/>
      <c r="O1010" s="43"/>
      <c r="P1010" s="43" t="s">
        <v>131</v>
      </c>
      <c r="Q1010" s="70"/>
      <c r="R1010" s="50" t="s">
        <v>335</v>
      </c>
      <c r="S1010" s="49" t="s">
        <v>334</v>
      </c>
      <c r="T1010" s="49" t="s">
        <v>333</v>
      </c>
      <c r="U1010" s="49" t="s">
        <v>332</v>
      </c>
      <c r="V1010" s="48"/>
      <c r="W1010" s="42" t="str">
        <f t="shared" si="31"/>
        <v>理科A-759</v>
      </c>
    </row>
    <row r="1011" spans="1:23" ht="24.95" customHeight="1" x14ac:dyDescent="0.15">
      <c r="A1011" s="41" t="str">
        <f t="shared" si="30"/>
        <v>181010</v>
      </c>
      <c r="B1011" s="43" t="s">
        <v>339</v>
      </c>
      <c r="C1011" s="46" t="s">
        <v>338</v>
      </c>
      <c r="D1011" s="45">
        <v>10</v>
      </c>
      <c r="E1011" s="45" t="s">
        <v>139</v>
      </c>
      <c r="F1011" s="51" t="s">
        <v>337</v>
      </c>
      <c r="G1011" s="43" t="s">
        <v>155</v>
      </c>
      <c r="H1011" s="43" t="s">
        <v>190</v>
      </c>
      <c r="I1011" s="43" t="s">
        <v>160</v>
      </c>
      <c r="J1011" s="43" t="s">
        <v>259</v>
      </c>
      <c r="K1011" s="44" t="s">
        <v>382</v>
      </c>
      <c r="L1011" s="43"/>
      <c r="M1011" s="43" t="s">
        <v>132</v>
      </c>
      <c r="N1011" s="43"/>
      <c r="O1011" s="43"/>
      <c r="P1011" s="43" t="s">
        <v>131</v>
      </c>
      <c r="Q1011" s="70"/>
      <c r="R1011" s="50" t="s">
        <v>335</v>
      </c>
      <c r="S1011" s="49" t="s">
        <v>334</v>
      </c>
      <c r="T1011" s="49" t="s">
        <v>333</v>
      </c>
      <c r="U1011" s="49" t="s">
        <v>332</v>
      </c>
      <c r="V1011" s="48"/>
      <c r="W1011" s="42" t="str">
        <f t="shared" si="31"/>
        <v>理科A-851</v>
      </c>
    </row>
    <row r="1012" spans="1:23" ht="24.95" customHeight="1" x14ac:dyDescent="0.15">
      <c r="A1012" s="41" t="str">
        <f t="shared" si="30"/>
        <v>181011</v>
      </c>
      <c r="B1012" s="43" t="s">
        <v>339</v>
      </c>
      <c r="C1012" s="46" t="s">
        <v>338</v>
      </c>
      <c r="D1012" s="45">
        <v>11</v>
      </c>
      <c r="E1012" s="45" t="s">
        <v>139</v>
      </c>
      <c r="F1012" s="51" t="s">
        <v>337</v>
      </c>
      <c r="G1012" s="43" t="s">
        <v>155</v>
      </c>
      <c r="H1012" s="43" t="s">
        <v>190</v>
      </c>
      <c r="I1012" s="43" t="s">
        <v>160</v>
      </c>
      <c r="J1012" s="43" t="s">
        <v>257</v>
      </c>
      <c r="K1012" s="44" t="s">
        <v>381</v>
      </c>
      <c r="L1012" s="43"/>
      <c r="M1012" s="43" t="s">
        <v>132</v>
      </c>
      <c r="N1012" s="43"/>
      <c r="O1012" s="43"/>
      <c r="P1012" s="43" t="s">
        <v>131</v>
      </c>
      <c r="Q1012" s="70"/>
      <c r="R1012" s="50" t="s">
        <v>335</v>
      </c>
      <c r="S1012" s="49" t="s">
        <v>334</v>
      </c>
      <c r="T1012" s="49" t="s">
        <v>333</v>
      </c>
      <c r="U1012" s="49" t="s">
        <v>332</v>
      </c>
      <c r="V1012" s="48"/>
      <c r="W1012" s="42" t="str">
        <f t="shared" si="31"/>
        <v>理科A-852</v>
      </c>
    </row>
    <row r="1013" spans="1:23" ht="24.95" customHeight="1" x14ac:dyDescent="0.15">
      <c r="A1013" s="41" t="str">
        <f t="shared" si="30"/>
        <v>181012</v>
      </c>
      <c r="B1013" s="43" t="s">
        <v>339</v>
      </c>
      <c r="C1013" s="46" t="s">
        <v>338</v>
      </c>
      <c r="D1013" s="45">
        <v>12</v>
      </c>
      <c r="E1013" s="45" t="s">
        <v>139</v>
      </c>
      <c r="F1013" s="51" t="s">
        <v>337</v>
      </c>
      <c r="G1013" s="43" t="s">
        <v>155</v>
      </c>
      <c r="H1013" s="43" t="s">
        <v>190</v>
      </c>
      <c r="I1013" s="43" t="s">
        <v>160</v>
      </c>
      <c r="J1013" s="43" t="s">
        <v>255</v>
      </c>
      <c r="K1013" s="44" t="s">
        <v>380</v>
      </c>
      <c r="L1013" s="43"/>
      <c r="M1013" s="43" t="s">
        <v>132</v>
      </c>
      <c r="N1013" s="43"/>
      <c r="O1013" s="43"/>
      <c r="P1013" s="43" t="s">
        <v>131</v>
      </c>
      <c r="Q1013" s="70"/>
      <c r="R1013" s="50" t="s">
        <v>335</v>
      </c>
      <c r="S1013" s="49" t="s">
        <v>334</v>
      </c>
      <c r="T1013" s="49" t="s">
        <v>333</v>
      </c>
      <c r="U1013" s="49" t="s">
        <v>332</v>
      </c>
      <c r="V1013" s="48"/>
      <c r="W1013" s="42" t="str">
        <f t="shared" si="31"/>
        <v>理科A-853</v>
      </c>
    </row>
    <row r="1014" spans="1:23" ht="24.95" customHeight="1" x14ac:dyDescent="0.15">
      <c r="A1014" s="41" t="str">
        <f t="shared" si="30"/>
        <v>181013</v>
      </c>
      <c r="B1014" s="43" t="s">
        <v>339</v>
      </c>
      <c r="C1014" s="46" t="s">
        <v>338</v>
      </c>
      <c r="D1014" s="45">
        <v>13</v>
      </c>
      <c r="E1014" s="45" t="s">
        <v>139</v>
      </c>
      <c r="F1014" s="51" t="s">
        <v>337</v>
      </c>
      <c r="G1014" s="43" t="s">
        <v>155</v>
      </c>
      <c r="H1014" s="43" t="s">
        <v>190</v>
      </c>
      <c r="I1014" s="43" t="s">
        <v>160</v>
      </c>
      <c r="J1014" s="43" t="s">
        <v>253</v>
      </c>
      <c r="K1014" s="44" t="s">
        <v>379</v>
      </c>
      <c r="L1014" s="43"/>
      <c r="M1014" s="43" t="s">
        <v>132</v>
      </c>
      <c r="N1014" s="43"/>
      <c r="O1014" s="43"/>
      <c r="P1014" s="43" t="s">
        <v>131</v>
      </c>
      <c r="Q1014" s="70"/>
      <c r="R1014" s="50" t="s">
        <v>335</v>
      </c>
      <c r="S1014" s="49" t="s">
        <v>334</v>
      </c>
      <c r="T1014" s="49" t="s">
        <v>333</v>
      </c>
      <c r="U1014" s="49" t="s">
        <v>332</v>
      </c>
      <c r="V1014" s="48"/>
      <c r="W1014" s="42" t="str">
        <f t="shared" si="31"/>
        <v>理科A-854</v>
      </c>
    </row>
    <row r="1015" spans="1:23" ht="24.95" customHeight="1" x14ac:dyDescent="0.15">
      <c r="A1015" s="41" t="str">
        <f t="shared" si="30"/>
        <v>181014</v>
      </c>
      <c r="B1015" s="43" t="s">
        <v>339</v>
      </c>
      <c r="C1015" s="46" t="s">
        <v>338</v>
      </c>
      <c r="D1015" s="45">
        <v>14</v>
      </c>
      <c r="E1015" s="45" t="s">
        <v>139</v>
      </c>
      <c r="F1015" s="51" t="s">
        <v>337</v>
      </c>
      <c r="G1015" s="43" t="s">
        <v>155</v>
      </c>
      <c r="H1015" s="43" t="s">
        <v>190</v>
      </c>
      <c r="I1015" s="43" t="s">
        <v>160</v>
      </c>
      <c r="J1015" s="43" t="s">
        <v>251</v>
      </c>
      <c r="K1015" s="44" t="s">
        <v>378</v>
      </c>
      <c r="L1015" s="43"/>
      <c r="M1015" s="43" t="s">
        <v>132</v>
      </c>
      <c r="N1015" s="43"/>
      <c r="O1015" s="43"/>
      <c r="P1015" s="43" t="s">
        <v>131</v>
      </c>
      <c r="Q1015" s="70"/>
      <c r="R1015" s="50" t="s">
        <v>335</v>
      </c>
      <c r="S1015" s="49" t="s">
        <v>334</v>
      </c>
      <c r="T1015" s="49" t="s">
        <v>333</v>
      </c>
      <c r="U1015" s="49" t="s">
        <v>332</v>
      </c>
      <c r="V1015" s="48"/>
      <c r="W1015" s="42" t="str">
        <f t="shared" si="31"/>
        <v>理科A-855</v>
      </c>
    </row>
    <row r="1016" spans="1:23" ht="24.95" customHeight="1" x14ac:dyDescent="0.15">
      <c r="A1016" s="41" t="str">
        <f t="shared" si="30"/>
        <v>181015</v>
      </c>
      <c r="B1016" s="43" t="s">
        <v>339</v>
      </c>
      <c r="C1016" s="46" t="s">
        <v>338</v>
      </c>
      <c r="D1016" s="45">
        <v>15</v>
      </c>
      <c r="E1016" s="45" t="s">
        <v>139</v>
      </c>
      <c r="F1016" s="51" t="s">
        <v>337</v>
      </c>
      <c r="G1016" s="43" t="s">
        <v>155</v>
      </c>
      <c r="H1016" s="43" t="s">
        <v>190</v>
      </c>
      <c r="I1016" s="43" t="s">
        <v>160</v>
      </c>
      <c r="J1016" s="43" t="s">
        <v>249</v>
      </c>
      <c r="K1016" s="44" t="s">
        <v>377</v>
      </c>
      <c r="L1016" s="43"/>
      <c r="M1016" s="43" t="s">
        <v>132</v>
      </c>
      <c r="N1016" s="43"/>
      <c r="O1016" s="43"/>
      <c r="P1016" s="43" t="s">
        <v>131</v>
      </c>
      <c r="Q1016" s="70"/>
      <c r="R1016" s="50" t="s">
        <v>335</v>
      </c>
      <c r="S1016" s="49" t="s">
        <v>334</v>
      </c>
      <c r="T1016" s="49" t="s">
        <v>333</v>
      </c>
      <c r="U1016" s="49" t="s">
        <v>332</v>
      </c>
      <c r="V1016" s="48"/>
      <c r="W1016" s="42" t="str">
        <f t="shared" si="31"/>
        <v>理科A-856</v>
      </c>
    </row>
    <row r="1017" spans="1:23" ht="24.95" customHeight="1" x14ac:dyDescent="0.15">
      <c r="A1017" s="41" t="str">
        <f t="shared" si="30"/>
        <v>181016</v>
      </c>
      <c r="B1017" s="43" t="s">
        <v>339</v>
      </c>
      <c r="C1017" s="46" t="s">
        <v>338</v>
      </c>
      <c r="D1017" s="45">
        <v>16</v>
      </c>
      <c r="E1017" s="45" t="s">
        <v>139</v>
      </c>
      <c r="F1017" s="51" t="s">
        <v>337</v>
      </c>
      <c r="G1017" s="43" t="s">
        <v>155</v>
      </c>
      <c r="H1017" s="43" t="s">
        <v>190</v>
      </c>
      <c r="I1017" s="43" t="s">
        <v>160</v>
      </c>
      <c r="J1017" s="43" t="s">
        <v>315</v>
      </c>
      <c r="K1017" s="44" t="s">
        <v>376</v>
      </c>
      <c r="L1017" s="43"/>
      <c r="M1017" s="43" t="s">
        <v>132</v>
      </c>
      <c r="N1017" s="43"/>
      <c r="O1017" s="43"/>
      <c r="P1017" s="43" t="s">
        <v>131</v>
      </c>
      <c r="Q1017" s="70"/>
      <c r="R1017" s="50" t="s">
        <v>335</v>
      </c>
      <c r="S1017" s="49" t="s">
        <v>334</v>
      </c>
      <c r="T1017" s="49" t="s">
        <v>333</v>
      </c>
      <c r="U1017" s="49" t="s">
        <v>332</v>
      </c>
      <c r="V1017" s="48"/>
      <c r="W1017" s="42" t="str">
        <f t="shared" si="31"/>
        <v>理科A-857</v>
      </c>
    </row>
    <row r="1018" spans="1:23" ht="24.95" customHeight="1" x14ac:dyDescent="0.15">
      <c r="A1018" s="41" t="str">
        <f t="shared" si="30"/>
        <v>181017</v>
      </c>
      <c r="B1018" s="43" t="s">
        <v>339</v>
      </c>
      <c r="C1018" s="46" t="s">
        <v>338</v>
      </c>
      <c r="D1018" s="45">
        <v>17</v>
      </c>
      <c r="E1018" s="45" t="s">
        <v>139</v>
      </c>
      <c r="F1018" s="51" t="s">
        <v>337</v>
      </c>
      <c r="G1018" s="43" t="s">
        <v>155</v>
      </c>
      <c r="H1018" s="43" t="s">
        <v>190</v>
      </c>
      <c r="I1018" s="43" t="s">
        <v>160</v>
      </c>
      <c r="J1018" s="43" t="s">
        <v>375</v>
      </c>
      <c r="K1018" s="44" t="s">
        <v>374</v>
      </c>
      <c r="L1018" s="43"/>
      <c r="M1018" s="43" t="s">
        <v>132</v>
      </c>
      <c r="N1018" s="43"/>
      <c r="O1018" s="43"/>
      <c r="P1018" s="43" t="s">
        <v>131</v>
      </c>
      <c r="Q1018" s="70"/>
      <c r="R1018" s="50" t="s">
        <v>335</v>
      </c>
      <c r="S1018" s="49" t="s">
        <v>334</v>
      </c>
      <c r="T1018" s="49" t="s">
        <v>333</v>
      </c>
      <c r="U1018" s="49" t="s">
        <v>332</v>
      </c>
      <c r="V1018" s="48"/>
      <c r="W1018" s="42" t="str">
        <f t="shared" si="31"/>
        <v>理科A-858</v>
      </c>
    </row>
    <row r="1019" spans="1:23" ht="24.95" customHeight="1" x14ac:dyDescent="0.15">
      <c r="A1019" s="41" t="str">
        <f t="shared" si="30"/>
        <v>181018</v>
      </c>
      <c r="B1019" s="43" t="s">
        <v>339</v>
      </c>
      <c r="C1019" s="46" t="s">
        <v>338</v>
      </c>
      <c r="D1019" s="45">
        <v>18</v>
      </c>
      <c r="E1019" s="45" t="s">
        <v>139</v>
      </c>
      <c r="F1019" s="51" t="s">
        <v>337</v>
      </c>
      <c r="G1019" s="43" t="s">
        <v>155</v>
      </c>
      <c r="H1019" s="43" t="s">
        <v>190</v>
      </c>
      <c r="I1019" s="43" t="s">
        <v>160</v>
      </c>
      <c r="J1019" s="43" t="s">
        <v>373</v>
      </c>
      <c r="K1019" s="44" t="s">
        <v>372</v>
      </c>
      <c r="L1019" s="43"/>
      <c r="M1019" s="43" t="s">
        <v>132</v>
      </c>
      <c r="N1019" s="43"/>
      <c r="O1019" s="43"/>
      <c r="P1019" s="43" t="s">
        <v>131</v>
      </c>
      <c r="Q1019" s="70"/>
      <c r="R1019" s="50" t="s">
        <v>335</v>
      </c>
      <c r="S1019" s="49" t="s">
        <v>334</v>
      </c>
      <c r="T1019" s="49" t="s">
        <v>333</v>
      </c>
      <c r="U1019" s="49" t="s">
        <v>332</v>
      </c>
      <c r="V1019" s="48"/>
      <c r="W1019" s="42" t="str">
        <f t="shared" si="31"/>
        <v>理科A-859</v>
      </c>
    </row>
    <row r="1020" spans="1:23" ht="24.95" customHeight="1" x14ac:dyDescent="0.15">
      <c r="A1020" s="41" t="str">
        <f t="shared" si="30"/>
        <v>181019</v>
      </c>
      <c r="B1020" s="43" t="s">
        <v>339</v>
      </c>
      <c r="C1020" s="46" t="s">
        <v>338</v>
      </c>
      <c r="D1020" s="45">
        <v>19</v>
      </c>
      <c r="E1020" s="45" t="s">
        <v>139</v>
      </c>
      <c r="F1020" s="51" t="s">
        <v>337</v>
      </c>
      <c r="G1020" s="43" t="s">
        <v>152</v>
      </c>
      <c r="H1020" s="43" t="s">
        <v>190</v>
      </c>
      <c r="I1020" s="43" t="s">
        <v>160</v>
      </c>
      <c r="J1020" s="43" t="s">
        <v>209</v>
      </c>
      <c r="K1020" s="44" t="s">
        <v>371</v>
      </c>
      <c r="L1020" s="43"/>
      <c r="M1020" s="43" t="s">
        <v>132</v>
      </c>
      <c r="N1020" s="43"/>
      <c r="O1020" s="43"/>
      <c r="P1020" s="43" t="s">
        <v>131</v>
      </c>
      <c r="Q1020" s="70"/>
      <c r="R1020" s="50" t="s">
        <v>335</v>
      </c>
      <c r="S1020" s="49" t="s">
        <v>334</v>
      </c>
      <c r="T1020" s="49" t="s">
        <v>333</v>
      </c>
      <c r="U1020" s="49" t="s">
        <v>332</v>
      </c>
      <c r="V1020" s="48"/>
      <c r="W1020" s="42" t="str">
        <f t="shared" si="31"/>
        <v>理科A-951</v>
      </c>
    </row>
    <row r="1021" spans="1:23" ht="24.95" customHeight="1" x14ac:dyDescent="0.15">
      <c r="A1021" s="41" t="str">
        <f t="shared" si="30"/>
        <v>181020</v>
      </c>
      <c r="B1021" s="43" t="s">
        <v>339</v>
      </c>
      <c r="C1021" s="46" t="s">
        <v>338</v>
      </c>
      <c r="D1021" s="45">
        <v>20</v>
      </c>
      <c r="E1021" s="45" t="s">
        <v>139</v>
      </c>
      <c r="F1021" s="51" t="s">
        <v>337</v>
      </c>
      <c r="G1021" s="43" t="s">
        <v>152</v>
      </c>
      <c r="H1021" s="43" t="s">
        <v>190</v>
      </c>
      <c r="I1021" s="43" t="s">
        <v>160</v>
      </c>
      <c r="J1021" s="43" t="s">
        <v>207</v>
      </c>
      <c r="K1021" s="44" t="s">
        <v>370</v>
      </c>
      <c r="L1021" s="43"/>
      <c r="M1021" s="43" t="s">
        <v>132</v>
      </c>
      <c r="N1021" s="43"/>
      <c r="O1021" s="43"/>
      <c r="P1021" s="43" t="s">
        <v>131</v>
      </c>
      <c r="Q1021" s="70"/>
      <c r="R1021" s="50" t="s">
        <v>335</v>
      </c>
      <c r="S1021" s="49" t="s">
        <v>334</v>
      </c>
      <c r="T1021" s="49" t="s">
        <v>333</v>
      </c>
      <c r="U1021" s="49" t="s">
        <v>332</v>
      </c>
      <c r="V1021" s="48"/>
      <c r="W1021" s="42" t="str">
        <f t="shared" si="31"/>
        <v>理科A-952</v>
      </c>
    </row>
    <row r="1022" spans="1:23" ht="24.95" customHeight="1" x14ac:dyDescent="0.15">
      <c r="A1022" s="41" t="str">
        <f t="shared" si="30"/>
        <v>181021</v>
      </c>
      <c r="B1022" s="43" t="s">
        <v>339</v>
      </c>
      <c r="C1022" s="46" t="s">
        <v>338</v>
      </c>
      <c r="D1022" s="45">
        <v>21</v>
      </c>
      <c r="E1022" s="45" t="s">
        <v>139</v>
      </c>
      <c r="F1022" s="51" t="s">
        <v>337</v>
      </c>
      <c r="G1022" s="43" t="s">
        <v>152</v>
      </c>
      <c r="H1022" s="43" t="s">
        <v>190</v>
      </c>
      <c r="I1022" s="43" t="s">
        <v>160</v>
      </c>
      <c r="J1022" s="43" t="s">
        <v>205</v>
      </c>
      <c r="K1022" s="44" t="s">
        <v>369</v>
      </c>
      <c r="L1022" s="43"/>
      <c r="M1022" s="43" t="s">
        <v>132</v>
      </c>
      <c r="N1022" s="43"/>
      <c r="O1022" s="43"/>
      <c r="P1022" s="43" t="s">
        <v>131</v>
      </c>
      <c r="Q1022" s="70"/>
      <c r="R1022" s="50" t="s">
        <v>335</v>
      </c>
      <c r="S1022" s="49" t="s">
        <v>334</v>
      </c>
      <c r="T1022" s="49" t="s">
        <v>333</v>
      </c>
      <c r="U1022" s="49" t="s">
        <v>332</v>
      </c>
      <c r="V1022" s="48"/>
      <c r="W1022" s="42" t="str">
        <f t="shared" si="31"/>
        <v>理科A-953</v>
      </c>
    </row>
    <row r="1023" spans="1:23" ht="24.95" customHeight="1" x14ac:dyDescent="0.15">
      <c r="A1023" s="41" t="str">
        <f t="shared" ref="A1023:A1086" si="32">CONCATENATE(TEXT(C1023,"000"),(TEXT(D1023,"000")))</f>
        <v>181022</v>
      </c>
      <c r="B1023" s="43" t="s">
        <v>339</v>
      </c>
      <c r="C1023" s="46" t="s">
        <v>338</v>
      </c>
      <c r="D1023" s="45">
        <v>22</v>
      </c>
      <c r="E1023" s="45" t="s">
        <v>139</v>
      </c>
      <c r="F1023" s="51" t="s">
        <v>337</v>
      </c>
      <c r="G1023" s="43" t="s">
        <v>152</v>
      </c>
      <c r="H1023" s="43" t="s">
        <v>190</v>
      </c>
      <c r="I1023" s="43" t="s">
        <v>160</v>
      </c>
      <c r="J1023" s="43" t="s">
        <v>203</v>
      </c>
      <c r="K1023" s="44" t="s">
        <v>368</v>
      </c>
      <c r="L1023" s="43"/>
      <c r="M1023" s="43" t="s">
        <v>132</v>
      </c>
      <c r="N1023" s="43"/>
      <c r="O1023" s="43"/>
      <c r="P1023" s="43" t="s">
        <v>131</v>
      </c>
      <c r="Q1023" s="70"/>
      <c r="R1023" s="50" t="s">
        <v>335</v>
      </c>
      <c r="S1023" s="49" t="s">
        <v>334</v>
      </c>
      <c r="T1023" s="49" t="s">
        <v>333</v>
      </c>
      <c r="U1023" s="49" t="s">
        <v>332</v>
      </c>
      <c r="V1023" s="48"/>
      <c r="W1023" s="42" t="str">
        <f t="shared" ref="W1023:W1086" si="33">CONCATENATE(I1023,J1023)</f>
        <v>理科A-954</v>
      </c>
    </row>
    <row r="1024" spans="1:23" ht="24.95" customHeight="1" x14ac:dyDescent="0.15">
      <c r="A1024" s="41" t="str">
        <f t="shared" si="32"/>
        <v>181023</v>
      </c>
      <c r="B1024" s="43" t="s">
        <v>339</v>
      </c>
      <c r="C1024" s="46" t="s">
        <v>338</v>
      </c>
      <c r="D1024" s="45">
        <v>23</v>
      </c>
      <c r="E1024" s="45" t="s">
        <v>139</v>
      </c>
      <c r="F1024" s="51" t="s">
        <v>337</v>
      </c>
      <c r="G1024" s="43" t="s">
        <v>152</v>
      </c>
      <c r="H1024" s="43" t="s">
        <v>190</v>
      </c>
      <c r="I1024" s="43" t="s">
        <v>160</v>
      </c>
      <c r="J1024" s="43" t="s">
        <v>201</v>
      </c>
      <c r="K1024" s="44" t="s">
        <v>367</v>
      </c>
      <c r="L1024" s="43"/>
      <c r="M1024" s="43" t="s">
        <v>132</v>
      </c>
      <c r="N1024" s="43"/>
      <c r="O1024" s="43"/>
      <c r="P1024" s="43" t="s">
        <v>131</v>
      </c>
      <c r="Q1024" s="70"/>
      <c r="R1024" s="50" t="s">
        <v>335</v>
      </c>
      <c r="S1024" s="49" t="s">
        <v>334</v>
      </c>
      <c r="T1024" s="49" t="s">
        <v>333</v>
      </c>
      <c r="U1024" s="49" t="s">
        <v>332</v>
      </c>
      <c r="V1024" s="48"/>
      <c r="W1024" s="42" t="str">
        <f t="shared" si="33"/>
        <v>理科A-955</v>
      </c>
    </row>
    <row r="1025" spans="1:23" ht="24.95" customHeight="1" x14ac:dyDescent="0.15">
      <c r="A1025" s="41" t="str">
        <f t="shared" si="32"/>
        <v>181024</v>
      </c>
      <c r="B1025" s="43" t="s">
        <v>339</v>
      </c>
      <c r="C1025" s="46" t="s">
        <v>338</v>
      </c>
      <c r="D1025" s="45">
        <v>24</v>
      </c>
      <c r="E1025" s="45" t="s">
        <v>139</v>
      </c>
      <c r="F1025" s="51" t="s">
        <v>337</v>
      </c>
      <c r="G1025" s="43" t="s">
        <v>152</v>
      </c>
      <c r="H1025" s="43" t="s">
        <v>190</v>
      </c>
      <c r="I1025" s="43" t="s">
        <v>160</v>
      </c>
      <c r="J1025" s="43" t="s">
        <v>199</v>
      </c>
      <c r="K1025" s="44" t="s">
        <v>366</v>
      </c>
      <c r="L1025" s="43"/>
      <c r="M1025" s="43" t="s">
        <v>132</v>
      </c>
      <c r="N1025" s="43"/>
      <c r="O1025" s="43"/>
      <c r="P1025" s="43" t="s">
        <v>131</v>
      </c>
      <c r="Q1025" s="70"/>
      <c r="R1025" s="50" t="s">
        <v>335</v>
      </c>
      <c r="S1025" s="49" t="s">
        <v>334</v>
      </c>
      <c r="T1025" s="49" t="s">
        <v>333</v>
      </c>
      <c r="U1025" s="49" t="s">
        <v>332</v>
      </c>
      <c r="V1025" s="48"/>
      <c r="W1025" s="42" t="str">
        <f t="shared" si="33"/>
        <v>理科A-956</v>
      </c>
    </row>
    <row r="1026" spans="1:23" ht="24.95" customHeight="1" x14ac:dyDescent="0.15">
      <c r="A1026" s="41" t="str">
        <f t="shared" si="32"/>
        <v>181025</v>
      </c>
      <c r="B1026" s="43" t="s">
        <v>339</v>
      </c>
      <c r="C1026" s="46" t="s">
        <v>338</v>
      </c>
      <c r="D1026" s="45">
        <v>25</v>
      </c>
      <c r="E1026" s="45" t="s">
        <v>139</v>
      </c>
      <c r="F1026" s="51" t="s">
        <v>337</v>
      </c>
      <c r="G1026" s="43" t="s">
        <v>152</v>
      </c>
      <c r="H1026" s="43" t="s">
        <v>190</v>
      </c>
      <c r="I1026" s="43" t="s">
        <v>160</v>
      </c>
      <c r="J1026" s="43" t="s">
        <v>197</v>
      </c>
      <c r="K1026" s="44" t="s">
        <v>365</v>
      </c>
      <c r="L1026" s="43"/>
      <c r="M1026" s="43" t="s">
        <v>132</v>
      </c>
      <c r="N1026" s="43"/>
      <c r="O1026" s="43"/>
      <c r="P1026" s="43" t="s">
        <v>131</v>
      </c>
      <c r="Q1026" s="70"/>
      <c r="R1026" s="50" t="s">
        <v>335</v>
      </c>
      <c r="S1026" s="49" t="s">
        <v>334</v>
      </c>
      <c r="T1026" s="49" t="s">
        <v>333</v>
      </c>
      <c r="U1026" s="49" t="s">
        <v>332</v>
      </c>
      <c r="V1026" s="48"/>
      <c r="W1026" s="42" t="str">
        <f t="shared" si="33"/>
        <v>理科A-957</v>
      </c>
    </row>
    <row r="1027" spans="1:23" ht="24.95" customHeight="1" x14ac:dyDescent="0.15">
      <c r="A1027" s="41" t="str">
        <f t="shared" si="32"/>
        <v>181026</v>
      </c>
      <c r="B1027" s="43" t="s">
        <v>339</v>
      </c>
      <c r="C1027" s="46" t="s">
        <v>338</v>
      </c>
      <c r="D1027" s="45">
        <v>26</v>
      </c>
      <c r="E1027" s="45" t="s">
        <v>139</v>
      </c>
      <c r="F1027" s="51" t="s">
        <v>337</v>
      </c>
      <c r="G1027" s="43" t="s">
        <v>152</v>
      </c>
      <c r="H1027" s="43" t="s">
        <v>190</v>
      </c>
      <c r="I1027" s="43" t="s">
        <v>160</v>
      </c>
      <c r="J1027" s="43" t="s">
        <v>195</v>
      </c>
      <c r="K1027" s="44" t="s">
        <v>364</v>
      </c>
      <c r="L1027" s="43"/>
      <c r="M1027" s="43" t="s">
        <v>132</v>
      </c>
      <c r="N1027" s="43"/>
      <c r="O1027" s="43"/>
      <c r="P1027" s="43" t="s">
        <v>131</v>
      </c>
      <c r="Q1027" s="70"/>
      <c r="R1027" s="50" t="s">
        <v>335</v>
      </c>
      <c r="S1027" s="49" t="s">
        <v>334</v>
      </c>
      <c r="T1027" s="49" t="s">
        <v>333</v>
      </c>
      <c r="U1027" s="49" t="s">
        <v>332</v>
      </c>
      <c r="V1027" s="48"/>
      <c r="W1027" s="42" t="str">
        <f t="shared" si="33"/>
        <v>理科A-958</v>
      </c>
    </row>
    <row r="1028" spans="1:23" ht="24.95" customHeight="1" x14ac:dyDescent="0.15">
      <c r="A1028" s="41" t="str">
        <f t="shared" si="32"/>
        <v>181027</v>
      </c>
      <c r="B1028" s="43" t="s">
        <v>339</v>
      </c>
      <c r="C1028" s="46" t="s">
        <v>338</v>
      </c>
      <c r="D1028" s="45">
        <v>27</v>
      </c>
      <c r="E1028" s="45" t="s">
        <v>139</v>
      </c>
      <c r="F1028" s="51" t="s">
        <v>337</v>
      </c>
      <c r="G1028" s="43" t="s">
        <v>152</v>
      </c>
      <c r="H1028" s="43" t="s">
        <v>190</v>
      </c>
      <c r="I1028" s="43" t="s">
        <v>160</v>
      </c>
      <c r="J1028" s="43" t="s">
        <v>188</v>
      </c>
      <c r="K1028" s="44" t="s">
        <v>363</v>
      </c>
      <c r="L1028" s="43"/>
      <c r="M1028" s="43" t="s">
        <v>132</v>
      </c>
      <c r="N1028" s="43"/>
      <c r="O1028" s="43"/>
      <c r="P1028" s="43" t="s">
        <v>131</v>
      </c>
      <c r="Q1028" s="70"/>
      <c r="R1028" s="50" t="s">
        <v>335</v>
      </c>
      <c r="S1028" s="49" t="s">
        <v>334</v>
      </c>
      <c r="T1028" s="49" t="s">
        <v>333</v>
      </c>
      <c r="U1028" s="49" t="s">
        <v>332</v>
      </c>
      <c r="V1028" s="48"/>
      <c r="W1028" s="42" t="str">
        <f t="shared" si="33"/>
        <v>理科A-959</v>
      </c>
    </row>
    <row r="1029" spans="1:23" ht="24.95" customHeight="1" x14ac:dyDescent="0.15">
      <c r="A1029" s="41" t="str">
        <f t="shared" si="32"/>
        <v>181028</v>
      </c>
      <c r="B1029" s="43" t="s">
        <v>339</v>
      </c>
      <c r="C1029" s="46" t="s">
        <v>338</v>
      </c>
      <c r="D1029" s="45">
        <v>28</v>
      </c>
      <c r="E1029" s="45" t="s">
        <v>139</v>
      </c>
      <c r="F1029" s="51" t="s">
        <v>337</v>
      </c>
      <c r="G1029" s="43" t="s">
        <v>152</v>
      </c>
      <c r="H1029" s="43" t="s">
        <v>190</v>
      </c>
      <c r="I1029" s="43" t="s">
        <v>160</v>
      </c>
      <c r="J1029" s="43" t="s">
        <v>301</v>
      </c>
      <c r="K1029" s="44" t="s">
        <v>362</v>
      </c>
      <c r="L1029" s="43"/>
      <c r="M1029" s="43" t="s">
        <v>132</v>
      </c>
      <c r="N1029" s="43"/>
      <c r="O1029" s="43"/>
      <c r="P1029" s="43" t="s">
        <v>131</v>
      </c>
      <c r="Q1029" s="70"/>
      <c r="R1029" s="50" t="s">
        <v>335</v>
      </c>
      <c r="S1029" s="49" t="s">
        <v>334</v>
      </c>
      <c r="T1029" s="49" t="s">
        <v>333</v>
      </c>
      <c r="U1029" s="49" t="s">
        <v>332</v>
      </c>
      <c r="V1029" s="48"/>
      <c r="W1029" s="42" t="str">
        <f t="shared" si="33"/>
        <v>理科A-960</v>
      </c>
    </row>
    <row r="1030" spans="1:23" ht="24.95" customHeight="1" x14ac:dyDescent="0.15">
      <c r="A1030" s="41" t="str">
        <f t="shared" si="32"/>
        <v>181029</v>
      </c>
      <c r="B1030" s="43" t="s">
        <v>339</v>
      </c>
      <c r="C1030" s="46" t="s">
        <v>338</v>
      </c>
      <c r="D1030" s="45">
        <v>29</v>
      </c>
      <c r="E1030" s="45" t="s">
        <v>139</v>
      </c>
      <c r="F1030" s="51" t="s">
        <v>337</v>
      </c>
      <c r="G1030" s="43" t="s">
        <v>158</v>
      </c>
      <c r="H1030" s="43" t="s">
        <v>190</v>
      </c>
      <c r="I1030" s="43" t="s">
        <v>135</v>
      </c>
      <c r="J1030" s="43" t="s">
        <v>241</v>
      </c>
      <c r="K1030" s="44" t="s">
        <v>361</v>
      </c>
      <c r="L1030" s="43"/>
      <c r="M1030" s="43" t="s">
        <v>132</v>
      </c>
      <c r="N1030" s="43"/>
      <c r="O1030" s="43"/>
      <c r="P1030" s="43" t="s">
        <v>131</v>
      </c>
      <c r="Q1030" s="70"/>
      <c r="R1030" s="50" t="s">
        <v>335</v>
      </c>
      <c r="S1030" s="49" t="s">
        <v>334</v>
      </c>
      <c r="T1030" s="49" t="s">
        <v>333</v>
      </c>
      <c r="U1030" s="49" t="s">
        <v>332</v>
      </c>
      <c r="V1030" s="48"/>
      <c r="W1030" s="42" t="str">
        <f t="shared" si="33"/>
        <v>英語A-751</v>
      </c>
    </row>
    <row r="1031" spans="1:23" ht="24.95" customHeight="1" x14ac:dyDescent="0.15">
      <c r="A1031" s="41" t="str">
        <f t="shared" si="32"/>
        <v>181030</v>
      </c>
      <c r="B1031" s="43" t="s">
        <v>339</v>
      </c>
      <c r="C1031" s="46" t="s">
        <v>338</v>
      </c>
      <c r="D1031" s="45">
        <v>30</v>
      </c>
      <c r="E1031" s="45" t="s">
        <v>139</v>
      </c>
      <c r="F1031" s="51" t="s">
        <v>337</v>
      </c>
      <c r="G1031" s="43" t="s">
        <v>158</v>
      </c>
      <c r="H1031" s="43" t="s">
        <v>190</v>
      </c>
      <c r="I1031" s="43" t="s">
        <v>135</v>
      </c>
      <c r="J1031" s="43" t="s">
        <v>239</v>
      </c>
      <c r="K1031" s="44" t="s">
        <v>360</v>
      </c>
      <c r="L1031" s="43"/>
      <c r="M1031" s="43" t="s">
        <v>132</v>
      </c>
      <c r="N1031" s="43"/>
      <c r="O1031" s="43"/>
      <c r="P1031" s="43" t="s">
        <v>131</v>
      </c>
      <c r="Q1031" s="70"/>
      <c r="R1031" s="50" t="s">
        <v>335</v>
      </c>
      <c r="S1031" s="49" t="s">
        <v>334</v>
      </c>
      <c r="T1031" s="49" t="s">
        <v>333</v>
      </c>
      <c r="U1031" s="49" t="s">
        <v>332</v>
      </c>
      <c r="V1031" s="48"/>
      <c r="W1031" s="42" t="str">
        <f t="shared" si="33"/>
        <v>英語A-752</v>
      </c>
    </row>
    <row r="1032" spans="1:23" ht="24.95" customHeight="1" x14ac:dyDescent="0.15">
      <c r="A1032" s="41" t="str">
        <f t="shared" si="32"/>
        <v>181031</v>
      </c>
      <c r="B1032" s="43" t="s">
        <v>339</v>
      </c>
      <c r="C1032" s="46" t="s">
        <v>338</v>
      </c>
      <c r="D1032" s="45">
        <v>31</v>
      </c>
      <c r="E1032" s="45" t="s">
        <v>139</v>
      </c>
      <c r="F1032" s="51" t="s">
        <v>337</v>
      </c>
      <c r="G1032" s="43" t="s">
        <v>158</v>
      </c>
      <c r="H1032" s="43" t="s">
        <v>190</v>
      </c>
      <c r="I1032" s="43" t="s">
        <v>135</v>
      </c>
      <c r="J1032" s="43" t="s">
        <v>237</v>
      </c>
      <c r="K1032" s="44" t="s">
        <v>359</v>
      </c>
      <c r="L1032" s="43"/>
      <c r="M1032" s="43" t="s">
        <v>132</v>
      </c>
      <c r="N1032" s="43"/>
      <c r="O1032" s="43"/>
      <c r="P1032" s="43" t="s">
        <v>131</v>
      </c>
      <c r="Q1032" s="70"/>
      <c r="R1032" s="50" t="s">
        <v>335</v>
      </c>
      <c r="S1032" s="49" t="s">
        <v>334</v>
      </c>
      <c r="T1032" s="49" t="s">
        <v>333</v>
      </c>
      <c r="U1032" s="49" t="s">
        <v>332</v>
      </c>
      <c r="V1032" s="48"/>
      <c r="W1032" s="42" t="str">
        <f t="shared" si="33"/>
        <v>英語A-753</v>
      </c>
    </row>
    <row r="1033" spans="1:23" ht="24.95" customHeight="1" x14ac:dyDescent="0.15">
      <c r="A1033" s="41" t="str">
        <f t="shared" si="32"/>
        <v>181032</v>
      </c>
      <c r="B1033" s="43" t="s">
        <v>339</v>
      </c>
      <c r="C1033" s="46" t="s">
        <v>338</v>
      </c>
      <c r="D1033" s="45">
        <v>32</v>
      </c>
      <c r="E1033" s="45" t="s">
        <v>139</v>
      </c>
      <c r="F1033" s="51" t="s">
        <v>337</v>
      </c>
      <c r="G1033" s="43" t="s">
        <v>158</v>
      </c>
      <c r="H1033" s="43" t="s">
        <v>190</v>
      </c>
      <c r="I1033" s="43" t="s">
        <v>135</v>
      </c>
      <c r="J1033" s="43" t="s">
        <v>235</v>
      </c>
      <c r="K1033" s="44" t="s">
        <v>358</v>
      </c>
      <c r="L1033" s="43"/>
      <c r="M1033" s="43" t="s">
        <v>132</v>
      </c>
      <c r="N1033" s="43"/>
      <c r="O1033" s="43"/>
      <c r="P1033" s="43" t="s">
        <v>131</v>
      </c>
      <c r="Q1033" s="70"/>
      <c r="R1033" s="50" t="s">
        <v>335</v>
      </c>
      <c r="S1033" s="49" t="s">
        <v>334</v>
      </c>
      <c r="T1033" s="49" t="s">
        <v>333</v>
      </c>
      <c r="U1033" s="49" t="s">
        <v>332</v>
      </c>
      <c r="V1033" s="48"/>
      <c r="W1033" s="42" t="str">
        <f t="shared" si="33"/>
        <v>英語A-754</v>
      </c>
    </row>
    <row r="1034" spans="1:23" ht="24.95" customHeight="1" x14ac:dyDescent="0.15">
      <c r="A1034" s="41" t="str">
        <f t="shared" si="32"/>
        <v>181033</v>
      </c>
      <c r="B1034" s="43" t="s">
        <v>339</v>
      </c>
      <c r="C1034" s="46" t="s">
        <v>338</v>
      </c>
      <c r="D1034" s="45">
        <v>33</v>
      </c>
      <c r="E1034" s="45" t="s">
        <v>139</v>
      </c>
      <c r="F1034" s="51" t="s">
        <v>337</v>
      </c>
      <c r="G1034" s="43" t="s">
        <v>158</v>
      </c>
      <c r="H1034" s="43" t="s">
        <v>190</v>
      </c>
      <c r="I1034" s="43" t="s">
        <v>135</v>
      </c>
      <c r="J1034" s="43" t="s">
        <v>233</v>
      </c>
      <c r="K1034" s="44" t="s">
        <v>357</v>
      </c>
      <c r="L1034" s="43"/>
      <c r="M1034" s="43" t="s">
        <v>132</v>
      </c>
      <c r="N1034" s="43"/>
      <c r="O1034" s="43"/>
      <c r="P1034" s="43" t="s">
        <v>131</v>
      </c>
      <c r="Q1034" s="70"/>
      <c r="R1034" s="50" t="s">
        <v>335</v>
      </c>
      <c r="S1034" s="49" t="s">
        <v>334</v>
      </c>
      <c r="T1034" s="49" t="s">
        <v>333</v>
      </c>
      <c r="U1034" s="49" t="s">
        <v>332</v>
      </c>
      <c r="V1034" s="48"/>
      <c r="W1034" s="42" t="str">
        <f t="shared" si="33"/>
        <v>英語A-755</v>
      </c>
    </row>
    <row r="1035" spans="1:23" ht="24.95" customHeight="1" x14ac:dyDescent="0.15">
      <c r="A1035" s="41" t="str">
        <f t="shared" si="32"/>
        <v>181034</v>
      </c>
      <c r="B1035" s="43" t="s">
        <v>339</v>
      </c>
      <c r="C1035" s="46" t="s">
        <v>338</v>
      </c>
      <c r="D1035" s="45">
        <v>34</v>
      </c>
      <c r="E1035" s="45" t="s">
        <v>139</v>
      </c>
      <c r="F1035" s="51" t="s">
        <v>337</v>
      </c>
      <c r="G1035" s="43" t="s">
        <v>158</v>
      </c>
      <c r="H1035" s="43" t="s">
        <v>190</v>
      </c>
      <c r="I1035" s="43" t="s">
        <v>135</v>
      </c>
      <c r="J1035" s="43" t="s">
        <v>231</v>
      </c>
      <c r="K1035" s="44" t="s">
        <v>356</v>
      </c>
      <c r="L1035" s="43"/>
      <c r="M1035" s="43" t="s">
        <v>132</v>
      </c>
      <c r="N1035" s="43"/>
      <c r="O1035" s="43"/>
      <c r="P1035" s="43" t="s">
        <v>131</v>
      </c>
      <c r="Q1035" s="70"/>
      <c r="R1035" s="50" t="s">
        <v>335</v>
      </c>
      <c r="S1035" s="49" t="s">
        <v>334</v>
      </c>
      <c r="T1035" s="49" t="s">
        <v>333</v>
      </c>
      <c r="U1035" s="49" t="s">
        <v>332</v>
      </c>
      <c r="V1035" s="48"/>
      <c r="W1035" s="42" t="str">
        <f t="shared" si="33"/>
        <v>英語A-756</v>
      </c>
    </row>
    <row r="1036" spans="1:23" ht="24.95" customHeight="1" x14ac:dyDescent="0.15">
      <c r="A1036" s="41" t="str">
        <f t="shared" si="32"/>
        <v>181035</v>
      </c>
      <c r="B1036" s="43" t="s">
        <v>339</v>
      </c>
      <c r="C1036" s="46" t="s">
        <v>338</v>
      </c>
      <c r="D1036" s="45">
        <v>35</v>
      </c>
      <c r="E1036" s="45" t="s">
        <v>139</v>
      </c>
      <c r="F1036" s="51" t="s">
        <v>337</v>
      </c>
      <c r="G1036" s="43" t="s">
        <v>158</v>
      </c>
      <c r="H1036" s="43" t="s">
        <v>190</v>
      </c>
      <c r="I1036" s="43" t="s">
        <v>135</v>
      </c>
      <c r="J1036" s="43" t="s">
        <v>229</v>
      </c>
      <c r="K1036" s="44" t="s">
        <v>355</v>
      </c>
      <c r="L1036" s="43"/>
      <c r="M1036" s="43" t="s">
        <v>132</v>
      </c>
      <c r="N1036" s="43"/>
      <c r="O1036" s="43"/>
      <c r="P1036" s="43" t="s">
        <v>131</v>
      </c>
      <c r="Q1036" s="70"/>
      <c r="R1036" s="50" t="s">
        <v>335</v>
      </c>
      <c r="S1036" s="49" t="s">
        <v>334</v>
      </c>
      <c r="T1036" s="49" t="s">
        <v>333</v>
      </c>
      <c r="U1036" s="49" t="s">
        <v>332</v>
      </c>
      <c r="V1036" s="48"/>
      <c r="W1036" s="42" t="str">
        <f t="shared" si="33"/>
        <v>英語A-757</v>
      </c>
    </row>
    <row r="1037" spans="1:23" ht="24.95" customHeight="1" x14ac:dyDescent="0.15">
      <c r="A1037" s="41" t="str">
        <f t="shared" si="32"/>
        <v>181036</v>
      </c>
      <c r="B1037" s="43" t="s">
        <v>339</v>
      </c>
      <c r="C1037" s="46" t="s">
        <v>338</v>
      </c>
      <c r="D1037" s="45">
        <v>36</v>
      </c>
      <c r="E1037" s="45" t="s">
        <v>139</v>
      </c>
      <c r="F1037" s="51" t="s">
        <v>337</v>
      </c>
      <c r="G1037" s="43" t="s">
        <v>158</v>
      </c>
      <c r="H1037" s="43" t="s">
        <v>190</v>
      </c>
      <c r="I1037" s="43" t="s">
        <v>135</v>
      </c>
      <c r="J1037" s="43" t="s">
        <v>227</v>
      </c>
      <c r="K1037" s="44" t="s">
        <v>354</v>
      </c>
      <c r="L1037" s="43"/>
      <c r="M1037" s="43" t="s">
        <v>132</v>
      </c>
      <c r="N1037" s="43"/>
      <c r="O1037" s="43"/>
      <c r="P1037" s="43" t="s">
        <v>131</v>
      </c>
      <c r="Q1037" s="70"/>
      <c r="R1037" s="50" t="s">
        <v>335</v>
      </c>
      <c r="S1037" s="49" t="s">
        <v>334</v>
      </c>
      <c r="T1037" s="49" t="s">
        <v>333</v>
      </c>
      <c r="U1037" s="49" t="s">
        <v>332</v>
      </c>
      <c r="V1037" s="48"/>
      <c r="W1037" s="42" t="str">
        <f t="shared" si="33"/>
        <v>英語A-758</v>
      </c>
    </row>
    <row r="1038" spans="1:23" ht="24.95" customHeight="1" x14ac:dyDescent="0.15">
      <c r="A1038" s="41" t="str">
        <f t="shared" si="32"/>
        <v>181037</v>
      </c>
      <c r="B1038" s="43" t="s">
        <v>339</v>
      </c>
      <c r="C1038" s="46" t="s">
        <v>338</v>
      </c>
      <c r="D1038" s="45">
        <v>37</v>
      </c>
      <c r="E1038" s="45" t="s">
        <v>139</v>
      </c>
      <c r="F1038" s="51" t="s">
        <v>337</v>
      </c>
      <c r="G1038" s="43" t="s">
        <v>158</v>
      </c>
      <c r="H1038" s="43" t="s">
        <v>190</v>
      </c>
      <c r="I1038" s="43" t="s">
        <v>135</v>
      </c>
      <c r="J1038" s="43" t="s">
        <v>225</v>
      </c>
      <c r="K1038" s="44" t="s">
        <v>353</v>
      </c>
      <c r="L1038" s="43"/>
      <c r="M1038" s="43" t="s">
        <v>132</v>
      </c>
      <c r="N1038" s="43"/>
      <c r="O1038" s="43"/>
      <c r="P1038" s="43" t="s">
        <v>131</v>
      </c>
      <c r="Q1038" s="70"/>
      <c r="R1038" s="50" t="s">
        <v>335</v>
      </c>
      <c r="S1038" s="49" t="s">
        <v>334</v>
      </c>
      <c r="T1038" s="49" t="s">
        <v>333</v>
      </c>
      <c r="U1038" s="49" t="s">
        <v>332</v>
      </c>
      <c r="V1038" s="48"/>
      <c r="W1038" s="42" t="str">
        <f t="shared" si="33"/>
        <v>英語A-759</v>
      </c>
    </row>
    <row r="1039" spans="1:23" ht="24.95" customHeight="1" x14ac:dyDescent="0.15">
      <c r="A1039" s="41" t="str">
        <f t="shared" si="32"/>
        <v>181038</v>
      </c>
      <c r="B1039" s="43" t="s">
        <v>339</v>
      </c>
      <c r="C1039" s="46" t="s">
        <v>338</v>
      </c>
      <c r="D1039" s="45">
        <v>38</v>
      </c>
      <c r="E1039" s="45" t="s">
        <v>139</v>
      </c>
      <c r="F1039" s="51" t="s">
        <v>337</v>
      </c>
      <c r="G1039" s="43" t="s">
        <v>158</v>
      </c>
      <c r="H1039" s="43" t="s">
        <v>190</v>
      </c>
      <c r="I1039" s="43" t="s">
        <v>135</v>
      </c>
      <c r="J1039" s="43" t="s">
        <v>223</v>
      </c>
      <c r="K1039" s="44" t="s">
        <v>352</v>
      </c>
      <c r="L1039" s="43"/>
      <c r="M1039" s="43" t="s">
        <v>132</v>
      </c>
      <c r="N1039" s="43"/>
      <c r="O1039" s="43"/>
      <c r="P1039" s="43" t="s">
        <v>131</v>
      </c>
      <c r="Q1039" s="70"/>
      <c r="R1039" s="50" t="s">
        <v>335</v>
      </c>
      <c r="S1039" s="49" t="s">
        <v>334</v>
      </c>
      <c r="T1039" s="49" t="s">
        <v>333</v>
      </c>
      <c r="U1039" s="49" t="s">
        <v>332</v>
      </c>
      <c r="V1039" s="48"/>
      <c r="W1039" s="42" t="str">
        <f t="shared" si="33"/>
        <v>英語A-760</v>
      </c>
    </row>
    <row r="1040" spans="1:23" ht="24.95" customHeight="1" x14ac:dyDescent="0.15">
      <c r="A1040" s="41" t="str">
        <f t="shared" si="32"/>
        <v>181039</v>
      </c>
      <c r="B1040" s="43" t="s">
        <v>339</v>
      </c>
      <c r="C1040" s="46" t="s">
        <v>338</v>
      </c>
      <c r="D1040" s="45">
        <v>39</v>
      </c>
      <c r="E1040" s="45" t="s">
        <v>139</v>
      </c>
      <c r="F1040" s="51" t="s">
        <v>337</v>
      </c>
      <c r="G1040" s="43" t="s">
        <v>158</v>
      </c>
      <c r="H1040" s="43" t="s">
        <v>190</v>
      </c>
      <c r="I1040" s="43" t="s">
        <v>135</v>
      </c>
      <c r="J1040" s="43" t="s">
        <v>221</v>
      </c>
      <c r="K1040" s="44" t="s">
        <v>351</v>
      </c>
      <c r="L1040" s="43"/>
      <c r="M1040" s="43" t="s">
        <v>132</v>
      </c>
      <c r="N1040" s="43"/>
      <c r="O1040" s="43"/>
      <c r="P1040" s="43" t="s">
        <v>131</v>
      </c>
      <c r="Q1040" s="70"/>
      <c r="R1040" s="50" t="s">
        <v>335</v>
      </c>
      <c r="S1040" s="49" t="s">
        <v>334</v>
      </c>
      <c r="T1040" s="49" t="s">
        <v>333</v>
      </c>
      <c r="U1040" s="49" t="s">
        <v>332</v>
      </c>
      <c r="V1040" s="48"/>
      <c r="W1040" s="42" t="str">
        <f t="shared" si="33"/>
        <v>英語A-761</v>
      </c>
    </row>
    <row r="1041" spans="1:23" ht="24.95" customHeight="1" x14ac:dyDescent="0.15">
      <c r="A1041" s="41" t="str">
        <f t="shared" si="32"/>
        <v>181040</v>
      </c>
      <c r="B1041" s="43" t="s">
        <v>339</v>
      </c>
      <c r="C1041" s="46" t="s">
        <v>338</v>
      </c>
      <c r="D1041" s="45">
        <v>40</v>
      </c>
      <c r="E1041" s="45" t="s">
        <v>139</v>
      </c>
      <c r="F1041" s="51" t="s">
        <v>337</v>
      </c>
      <c r="G1041" s="43" t="s">
        <v>155</v>
      </c>
      <c r="H1041" s="43" t="s">
        <v>190</v>
      </c>
      <c r="I1041" s="43" t="s">
        <v>135</v>
      </c>
      <c r="J1041" s="43" t="s">
        <v>259</v>
      </c>
      <c r="K1041" s="44" t="s">
        <v>350</v>
      </c>
      <c r="L1041" s="43"/>
      <c r="M1041" s="43" t="s">
        <v>132</v>
      </c>
      <c r="N1041" s="43"/>
      <c r="O1041" s="43"/>
      <c r="P1041" s="43" t="s">
        <v>131</v>
      </c>
      <c r="Q1041" s="70"/>
      <c r="R1041" s="50" t="s">
        <v>335</v>
      </c>
      <c r="S1041" s="49" t="s">
        <v>334</v>
      </c>
      <c r="T1041" s="49" t="s">
        <v>333</v>
      </c>
      <c r="U1041" s="49" t="s">
        <v>332</v>
      </c>
      <c r="V1041" s="48"/>
      <c r="W1041" s="42" t="str">
        <f t="shared" si="33"/>
        <v>英語A-851</v>
      </c>
    </row>
    <row r="1042" spans="1:23" ht="24.95" customHeight="1" x14ac:dyDescent="0.15">
      <c r="A1042" s="41" t="str">
        <f t="shared" si="32"/>
        <v>181041</v>
      </c>
      <c r="B1042" s="43" t="s">
        <v>339</v>
      </c>
      <c r="C1042" s="46" t="s">
        <v>338</v>
      </c>
      <c r="D1042" s="45">
        <v>41</v>
      </c>
      <c r="E1042" s="45" t="s">
        <v>139</v>
      </c>
      <c r="F1042" s="51" t="s">
        <v>337</v>
      </c>
      <c r="G1042" s="43" t="s">
        <v>155</v>
      </c>
      <c r="H1042" s="43" t="s">
        <v>190</v>
      </c>
      <c r="I1042" s="43" t="s">
        <v>135</v>
      </c>
      <c r="J1042" s="43" t="s">
        <v>257</v>
      </c>
      <c r="K1042" s="44" t="s">
        <v>349</v>
      </c>
      <c r="L1042" s="43"/>
      <c r="M1042" s="43" t="s">
        <v>132</v>
      </c>
      <c r="N1042" s="43"/>
      <c r="O1042" s="43"/>
      <c r="P1042" s="43" t="s">
        <v>131</v>
      </c>
      <c r="Q1042" s="70"/>
      <c r="R1042" s="50" t="s">
        <v>335</v>
      </c>
      <c r="S1042" s="49" t="s">
        <v>334</v>
      </c>
      <c r="T1042" s="49" t="s">
        <v>333</v>
      </c>
      <c r="U1042" s="49" t="s">
        <v>332</v>
      </c>
      <c r="V1042" s="48"/>
      <c r="W1042" s="42" t="str">
        <f t="shared" si="33"/>
        <v>英語A-852</v>
      </c>
    </row>
    <row r="1043" spans="1:23" ht="24.95" customHeight="1" x14ac:dyDescent="0.15">
      <c r="A1043" s="41" t="str">
        <f t="shared" si="32"/>
        <v>181042</v>
      </c>
      <c r="B1043" s="43" t="s">
        <v>339</v>
      </c>
      <c r="C1043" s="46" t="s">
        <v>338</v>
      </c>
      <c r="D1043" s="45">
        <v>42</v>
      </c>
      <c r="E1043" s="45" t="s">
        <v>139</v>
      </c>
      <c r="F1043" s="51" t="s">
        <v>337</v>
      </c>
      <c r="G1043" s="43" t="s">
        <v>155</v>
      </c>
      <c r="H1043" s="43" t="s">
        <v>190</v>
      </c>
      <c r="I1043" s="43" t="s">
        <v>135</v>
      </c>
      <c r="J1043" s="43" t="s">
        <v>255</v>
      </c>
      <c r="K1043" s="44" t="s">
        <v>348</v>
      </c>
      <c r="L1043" s="43"/>
      <c r="M1043" s="43" t="s">
        <v>132</v>
      </c>
      <c r="N1043" s="43"/>
      <c r="O1043" s="43"/>
      <c r="P1043" s="43" t="s">
        <v>131</v>
      </c>
      <c r="Q1043" s="70"/>
      <c r="R1043" s="50" t="s">
        <v>335</v>
      </c>
      <c r="S1043" s="49" t="s">
        <v>334</v>
      </c>
      <c r="T1043" s="49" t="s">
        <v>333</v>
      </c>
      <c r="U1043" s="49" t="s">
        <v>332</v>
      </c>
      <c r="V1043" s="48"/>
      <c r="W1043" s="42" t="str">
        <f t="shared" si="33"/>
        <v>英語A-853</v>
      </c>
    </row>
    <row r="1044" spans="1:23" ht="24.95" customHeight="1" x14ac:dyDescent="0.15">
      <c r="A1044" s="41" t="str">
        <f t="shared" si="32"/>
        <v>181043</v>
      </c>
      <c r="B1044" s="43" t="s">
        <v>339</v>
      </c>
      <c r="C1044" s="46" t="s">
        <v>338</v>
      </c>
      <c r="D1044" s="45">
        <v>43</v>
      </c>
      <c r="E1044" s="45" t="s">
        <v>139</v>
      </c>
      <c r="F1044" s="51" t="s">
        <v>337</v>
      </c>
      <c r="G1044" s="43" t="s">
        <v>155</v>
      </c>
      <c r="H1044" s="43" t="s">
        <v>190</v>
      </c>
      <c r="I1044" s="43" t="s">
        <v>135</v>
      </c>
      <c r="J1044" s="43" t="s">
        <v>253</v>
      </c>
      <c r="K1044" s="44" t="s">
        <v>347</v>
      </c>
      <c r="L1044" s="43"/>
      <c r="M1044" s="43" t="s">
        <v>132</v>
      </c>
      <c r="N1044" s="43"/>
      <c r="O1044" s="43"/>
      <c r="P1044" s="43" t="s">
        <v>131</v>
      </c>
      <c r="Q1044" s="70"/>
      <c r="R1044" s="50" t="s">
        <v>335</v>
      </c>
      <c r="S1044" s="49" t="s">
        <v>334</v>
      </c>
      <c r="T1044" s="49" t="s">
        <v>333</v>
      </c>
      <c r="U1044" s="49" t="s">
        <v>332</v>
      </c>
      <c r="V1044" s="48"/>
      <c r="W1044" s="42" t="str">
        <f t="shared" si="33"/>
        <v>英語A-854</v>
      </c>
    </row>
    <row r="1045" spans="1:23" ht="24.95" customHeight="1" x14ac:dyDescent="0.15">
      <c r="A1045" s="41" t="str">
        <f t="shared" si="32"/>
        <v>181044</v>
      </c>
      <c r="B1045" s="43" t="s">
        <v>339</v>
      </c>
      <c r="C1045" s="46" t="s">
        <v>338</v>
      </c>
      <c r="D1045" s="45">
        <v>44</v>
      </c>
      <c r="E1045" s="45" t="s">
        <v>139</v>
      </c>
      <c r="F1045" s="51" t="s">
        <v>337</v>
      </c>
      <c r="G1045" s="43" t="s">
        <v>155</v>
      </c>
      <c r="H1045" s="43" t="s">
        <v>190</v>
      </c>
      <c r="I1045" s="43" t="s">
        <v>135</v>
      </c>
      <c r="J1045" s="43" t="s">
        <v>251</v>
      </c>
      <c r="K1045" s="44" t="s">
        <v>346</v>
      </c>
      <c r="L1045" s="43"/>
      <c r="M1045" s="43" t="s">
        <v>132</v>
      </c>
      <c r="N1045" s="43"/>
      <c r="O1045" s="43"/>
      <c r="P1045" s="43" t="s">
        <v>131</v>
      </c>
      <c r="Q1045" s="70"/>
      <c r="R1045" s="50" t="s">
        <v>335</v>
      </c>
      <c r="S1045" s="49" t="s">
        <v>334</v>
      </c>
      <c r="T1045" s="49" t="s">
        <v>333</v>
      </c>
      <c r="U1045" s="49" t="s">
        <v>332</v>
      </c>
      <c r="V1045" s="48"/>
      <c r="W1045" s="42" t="str">
        <f t="shared" si="33"/>
        <v>英語A-855</v>
      </c>
    </row>
    <row r="1046" spans="1:23" ht="24.95" customHeight="1" x14ac:dyDescent="0.15">
      <c r="A1046" s="41" t="str">
        <f t="shared" si="32"/>
        <v>181045</v>
      </c>
      <c r="B1046" s="43" t="s">
        <v>339</v>
      </c>
      <c r="C1046" s="46" t="s">
        <v>338</v>
      </c>
      <c r="D1046" s="45">
        <v>45</v>
      </c>
      <c r="E1046" s="45" t="s">
        <v>139</v>
      </c>
      <c r="F1046" s="51" t="s">
        <v>337</v>
      </c>
      <c r="G1046" s="43" t="s">
        <v>152</v>
      </c>
      <c r="H1046" s="43" t="s">
        <v>190</v>
      </c>
      <c r="I1046" s="43" t="s">
        <v>135</v>
      </c>
      <c r="J1046" s="43" t="s">
        <v>209</v>
      </c>
      <c r="K1046" s="44" t="s">
        <v>345</v>
      </c>
      <c r="L1046" s="43"/>
      <c r="M1046" s="43" t="s">
        <v>132</v>
      </c>
      <c r="N1046" s="43"/>
      <c r="O1046" s="43"/>
      <c r="P1046" s="43" t="s">
        <v>131</v>
      </c>
      <c r="Q1046" s="70"/>
      <c r="R1046" s="50" t="s">
        <v>335</v>
      </c>
      <c r="S1046" s="49" t="s">
        <v>334</v>
      </c>
      <c r="T1046" s="49" t="s">
        <v>333</v>
      </c>
      <c r="U1046" s="49" t="s">
        <v>332</v>
      </c>
      <c r="V1046" s="48"/>
      <c r="W1046" s="42" t="str">
        <f t="shared" si="33"/>
        <v>英語A-951</v>
      </c>
    </row>
    <row r="1047" spans="1:23" ht="24.95" customHeight="1" x14ac:dyDescent="0.15">
      <c r="A1047" s="41" t="str">
        <f t="shared" si="32"/>
        <v>181046</v>
      </c>
      <c r="B1047" s="43" t="s">
        <v>339</v>
      </c>
      <c r="C1047" s="46" t="s">
        <v>338</v>
      </c>
      <c r="D1047" s="45">
        <v>46</v>
      </c>
      <c r="E1047" s="45" t="s">
        <v>139</v>
      </c>
      <c r="F1047" s="51" t="s">
        <v>337</v>
      </c>
      <c r="G1047" s="43" t="s">
        <v>152</v>
      </c>
      <c r="H1047" s="43" t="s">
        <v>190</v>
      </c>
      <c r="I1047" s="43" t="s">
        <v>135</v>
      </c>
      <c r="J1047" s="43" t="s">
        <v>207</v>
      </c>
      <c r="K1047" s="44" t="s">
        <v>344</v>
      </c>
      <c r="L1047" s="43"/>
      <c r="M1047" s="43" t="s">
        <v>132</v>
      </c>
      <c r="N1047" s="43"/>
      <c r="O1047" s="43"/>
      <c r="P1047" s="43" t="s">
        <v>131</v>
      </c>
      <c r="Q1047" s="70"/>
      <c r="R1047" s="50" t="s">
        <v>335</v>
      </c>
      <c r="S1047" s="49" t="s">
        <v>334</v>
      </c>
      <c r="T1047" s="49" t="s">
        <v>333</v>
      </c>
      <c r="U1047" s="49" t="s">
        <v>332</v>
      </c>
      <c r="V1047" s="48"/>
      <c r="W1047" s="42" t="str">
        <f t="shared" si="33"/>
        <v>英語A-952</v>
      </c>
    </row>
    <row r="1048" spans="1:23" ht="24.95" customHeight="1" x14ac:dyDescent="0.15">
      <c r="A1048" s="41" t="str">
        <f t="shared" si="32"/>
        <v>181047</v>
      </c>
      <c r="B1048" s="43" t="s">
        <v>339</v>
      </c>
      <c r="C1048" s="46" t="s">
        <v>338</v>
      </c>
      <c r="D1048" s="45">
        <v>47</v>
      </c>
      <c r="E1048" s="45" t="s">
        <v>139</v>
      </c>
      <c r="F1048" s="51" t="s">
        <v>337</v>
      </c>
      <c r="G1048" s="43" t="s">
        <v>152</v>
      </c>
      <c r="H1048" s="43" t="s">
        <v>190</v>
      </c>
      <c r="I1048" s="43" t="s">
        <v>135</v>
      </c>
      <c r="J1048" s="43" t="s">
        <v>205</v>
      </c>
      <c r="K1048" s="44" t="s">
        <v>343</v>
      </c>
      <c r="L1048" s="43"/>
      <c r="M1048" s="43" t="s">
        <v>132</v>
      </c>
      <c r="N1048" s="43"/>
      <c r="O1048" s="43"/>
      <c r="P1048" s="43" t="s">
        <v>131</v>
      </c>
      <c r="Q1048" s="70"/>
      <c r="R1048" s="50" t="s">
        <v>335</v>
      </c>
      <c r="S1048" s="49" t="s">
        <v>334</v>
      </c>
      <c r="T1048" s="49" t="s">
        <v>333</v>
      </c>
      <c r="U1048" s="49" t="s">
        <v>332</v>
      </c>
      <c r="V1048" s="48"/>
      <c r="W1048" s="42" t="str">
        <f t="shared" si="33"/>
        <v>英語A-953</v>
      </c>
    </row>
    <row r="1049" spans="1:23" ht="24.95" customHeight="1" x14ac:dyDescent="0.15">
      <c r="A1049" s="41" t="str">
        <f t="shared" si="32"/>
        <v>181048</v>
      </c>
      <c r="B1049" s="43" t="s">
        <v>339</v>
      </c>
      <c r="C1049" s="46" t="s">
        <v>338</v>
      </c>
      <c r="D1049" s="45">
        <v>48</v>
      </c>
      <c r="E1049" s="45" t="s">
        <v>139</v>
      </c>
      <c r="F1049" s="51" t="s">
        <v>337</v>
      </c>
      <c r="G1049" s="43" t="s">
        <v>152</v>
      </c>
      <c r="H1049" s="43" t="s">
        <v>190</v>
      </c>
      <c r="I1049" s="43" t="s">
        <v>135</v>
      </c>
      <c r="J1049" s="43" t="s">
        <v>203</v>
      </c>
      <c r="K1049" s="44" t="s">
        <v>342</v>
      </c>
      <c r="L1049" s="43"/>
      <c r="M1049" s="43" t="s">
        <v>132</v>
      </c>
      <c r="N1049" s="43"/>
      <c r="O1049" s="43"/>
      <c r="P1049" s="43" t="s">
        <v>131</v>
      </c>
      <c r="Q1049" s="70"/>
      <c r="R1049" s="50" t="s">
        <v>335</v>
      </c>
      <c r="S1049" s="49" t="s">
        <v>334</v>
      </c>
      <c r="T1049" s="49" t="s">
        <v>333</v>
      </c>
      <c r="U1049" s="49" t="s">
        <v>332</v>
      </c>
      <c r="V1049" s="48"/>
      <c r="W1049" s="42" t="str">
        <f t="shared" si="33"/>
        <v>英語A-954</v>
      </c>
    </row>
    <row r="1050" spans="1:23" ht="24.95" customHeight="1" x14ac:dyDescent="0.15">
      <c r="A1050" s="41" t="str">
        <f t="shared" si="32"/>
        <v>181049</v>
      </c>
      <c r="B1050" s="43" t="s">
        <v>339</v>
      </c>
      <c r="C1050" s="46" t="s">
        <v>338</v>
      </c>
      <c r="D1050" s="45">
        <v>49</v>
      </c>
      <c r="E1050" s="45" t="s">
        <v>139</v>
      </c>
      <c r="F1050" s="51" t="s">
        <v>337</v>
      </c>
      <c r="G1050" s="43" t="s">
        <v>152</v>
      </c>
      <c r="H1050" s="43" t="s">
        <v>190</v>
      </c>
      <c r="I1050" s="43" t="s">
        <v>135</v>
      </c>
      <c r="J1050" s="43" t="s">
        <v>201</v>
      </c>
      <c r="K1050" s="44" t="s">
        <v>341</v>
      </c>
      <c r="L1050" s="43"/>
      <c r="M1050" s="43" t="s">
        <v>132</v>
      </c>
      <c r="N1050" s="43"/>
      <c r="O1050" s="43"/>
      <c r="P1050" s="43" t="s">
        <v>131</v>
      </c>
      <c r="Q1050" s="70"/>
      <c r="R1050" s="50" t="s">
        <v>335</v>
      </c>
      <c r="S1050" s="49" t="s">
        <v>334</v>
      </c>
      <c r="T1050" s="49" t="s">
        <v>333</v>
      </c>
      <c r="U1050" s="49" t="s">
        <v>332</v>
      </c>
      <c r="V1050" s="48"/>
      <c r="W1050" s="42" t="str">
        <f t="shared" si="33"/>
        <v>英語A-955</v>
      </c>
    </row>
    <row r="1051" spans="1:23" ht="24.95" customHeight="1" x14ac:dyDescent="0.15">
      <c r="A1051" s="41" t="str">
        <f t="shared" si="32"/>
        <v>181050</v>
      </c>
      <c r="B1051" s="43" t="s">
        <v>339</v>
      </c>
      <c r="C1051" s="46" t="s">
        <v>338</v>
      </c>
      <c r="D1051" s="45">
        <v>50</v>
      </c>
      <c r="E1051" s="45" t="s">
        <v>139</v>
      </c>
      <c r="F1051" s="51" t="s">
        <v>337</v>
      </c>
      <c r="G1051" s="43" t="s">
        <v>152</v>
      </c>
      <c r="H1051" s="43" t="s">
        <v>190</v>
      </c>
      <c r="I1051" s="43" t="s">
        <v>135</v>
      </c>
      <c r="J1051" s="43" t="s">
        <v>199</v>
      </c>
      <c r="K1051" s="44" t="s">
        <v>340</v>
      </c>
      <c r="L1051" s="43"/>
      <c r="M1051" s="43" t="s">
        <v>132</v>
      </c>
      <c r="N1051" s="43"/>
      <c r="O1051" s="43"/>
      <c r="P1051" s="43" t="s">
        <v>131</v>
      </c>
      <c r="Q1051" s="70"/>
      <c r="R1051" s="50" t="s">
        <v>335</v>
      </c>
      <c r="S1051" s="49" t="s">
        <v>334</v>
      </c>
      <c r="T1051" s="49" t="s">
        <v>333</v>
      </c>
      <c r="U1051" s="49" t="s">
        <v>332</v>
      </c>
      <c r="V1051" s="48"/>
      <c r="W1051" s="42" t="str">
        <f t="shared" si="33"/>
        <v>英語A-956</v>
      </c>
    </row>
    <row r="1052" spans="1:23" ht="24.95" customHeight="1" x14ac:dyDescent="0.15">
      <c r="A1052" s="41" t="str">
        <f t="shared" si="32"/>
        <v>181051</v>
      </c>
      <c r="B1052" s="43" t="s">
        <v>339</v>
      </c>
      <c r="C1052" s="46" t="s">
        <v>338</v>
      </c>
      <c r="D1052" s="45">
        <v>51</v>
      </c>
      <c r="E1052" s="45" t="s">
        <v>139</v>
      </c>
      <c r="F1052" s="51" t="s">
        <v>337</v>
      </c>
      <c r="G1052" s="43" t="s">
        <v>152</v>
      </c>
      <c r="H1052" s="43" t="s">
        <v>190</v>
      </c>
      <c r="I1052" s="43" t="s">
        <v>135</v>
      </c>
      <c r="J1052" s="43" t="s">
        <v>197</v>
      </c>
      <c r="K1052" s="44" t="s">
        <v>336</v>
      </c>
      <c r="L1052" s="43"/>
      <c r="M1052" s="43" t="s">
        <v>132</v>
      </c>
      <c r="N1052" s="43"/>
      <c r="O1052" s="43"/>
      <c r="P1052" s="43" t="s">
        <v>131</v>
      </c>
      <c r="Q1052" s="70"/>
      <c r="R1052" s="50" t="s">
        <v>335</v>
      </c>
      <c r="S1052" s="49" t="s">
        <v>334</v>
      </c>
      <c r="T1052" s="49" t="s">
        <v>333</v>
      </c>
      <c r="U1052" s="49" t="s">
        <v>332</v>
      </c>
      <c r="V1052" s="48"/>
      <c r="W1052" s="42" t="str">
        <f t="shared" si="33"/>
        <v>英語A-957</v>
      </c>
    </row>
    <row r="1053" spans="1:23" ht="24.95" customHeight="1" x14ac:dyDescent="0.15">
      <c r="A1053" s="41" t="str">
        <f t="shared" si="32"/>
        <v>182001</v>
      </c>
      <c r="B1053" s="43" t="s">
        <v>304</v>
      </c>
      <c r="C1053" s="46" t="s">
        <v>303</v>
      </c>
      <c r="D1053" s="45">
        <v>1</v>
      </c>
      <c r="E1053" s="45" t="s">
        <v>139</v>
      </c>
      <c r="F1053" s="43" t="s">
        <v>191</v>
      </c>
      <c r="G1053" s="43" t="s">
        <v>158</v>
      </c>
      <c r="H1053" s="43" t="s">
        <v>190</v>
      </c>
      <c r="I1053" s="43" t="s">
        <v>302</v>
      </c>
      <c r="J1053" s="43" t="s">
        <v>241</v>
      </c>
      <c r="K1053" s="44" t="s">
        <v>331</v>
      </c>
      <c r="L1053" s="43"/>
      <c r="M1053" s="43" t="s">
        <v>132</v>
      </c>
      <c r="N1053" s="43"/>
      <c r="O1053" s="43"/>
      <c r="P1053" s="43" t="s">
        <v>131</v>
      </c>
      <c r="Q1053" s="70"/>
      <c r="R1053" s="49" t="s">
        <v>299</v>
      </c>
      <c r="S1053" s="49" t="s">
        <v>298</v>
      </c>
      <c r="T1053" s="49" t="s">
        <v>297</v>
      </c>
      <c r="U1053" s="49" t="s">
        <v>296</v>
      </c>
      <c r="V1053" s="48"/>
      <c r="W1053" s="42" t="str">
        <f t="shared" si="33"/>
        <v>数学A-751</v>
      </c>
    </row>
    <row r="1054" spans="1:23" ht="24.95" customHeight="1" x14ac:dyDescent="0.15">
      <c r="A1054" s="41" t="str">
        <f t="shared" si="32"/>
        <v>182002</v>
      </c>
      <c r="B1054" s="43" t="s">
        <v>304</v>
      </c>
      <c r="C1054" s="46" t="s">
        <v>303</v>
      </c>
      <c r="D1054" s="45">
        <v>2</v>
      </c>
      <c r="E1054" s="45" t="s">
        <v>139</v>
      </c>
      <c r="F1054" s="43" t="s">
        <v>191</v>
      </c>
      <c r="G1054" s="43" t="s">
        <v>158</v>
      </c>
      <c r="H1054" s="43" t="s">
        <v>190</v>
      </c>
      <c r="I1054" s="43" t="s">
        <v>302</v>
      </c>
      <c r="J1054" s="43" t="s">
        <v>239</v>
      </c>
      <c r="K1054" s="44" t="s">
        <v>330</v>
      </c>
      <c r="L1054" s="43"/>
      <c r="M1054" s="43" t="s">
        <v>132</v>
      </c>
      <c r="N1054" s="43"/>
      <c r="O1054" s="43"/>
      <c r="P1054" s="43" t="s">
        <v>131</v>
      </c>
      <c r="Q1054" s="70"/>
      <c r="R1054" s="49" t="s">
        <v>299</v>
      </c>
      <c r="S1054" s="49" t="s">
        <v>298</v>
      </c>
      <c r="T1054" s="49" t="s">
        <v>297</v>
      </c>
      <c r="U1054" s="49" t="s">
        <v>296</v>
      </c>
      <c r="V1054" s="48"/>
      <c r="W1054" s="42" t="str">
        <f t="shared" si="33"/>
        <v>数学A-752</v>
      </c>
    </row>
    <row r="1055" spans="1:23" ht="24.95" customHeight="1" x14ac:dyDescent="0.15">
      <c r="A1055" s="41" t="str">
        <f t="shared" si="32"/>
        <v>182003</v>
      </c>
      <c r="B1055" s="43" t="s">
        <v>304</v>
      </c>
      <c r="C1055" s="46" t="s">
        <v>303</v>
      </c>
      <c r="D1055" s="45">
        <v>3</v>
      </c>
      <c r="E1055" s="45" t="s">
        <v>139</v>
      </c>
      <c r="F1055" s="43" t="s">
        <v>191</v>
      </c>
      <c r="G1055" s="43" t="s">
        <v>158</v>
      </c>
      <c r="H1055" s="43" t="s">
        <v>190</v>
      </c>
      <c r="I1055" s="43" t="s">
        <v>302</v>
      </c>
      <c r="J1055" s="43" t="s">
        <v>237</v>
      </c>
      <c r="K1055" s="44" t="s">
        <v>329</v>
      </c>
      <c r="L1055" s="43"/>
      <c r="M1055" s="43" t="s">
        <v>132</v>
      </c>
      <c r="N1055" s="43"/>
      <c r="O1055" s="43"/>
      <c r="P1055" s="43" t="s">
        <v>131</v>
      </c>
      <c r="Q1055" s="70"/>
      <c r="R1055" s="49" t="s">
        <v>299</v>
      </c>
      <c r="S1055" s="49" t="s">
        <v>298</v>
      </c>
      <c r="T1055" s="49" t="s">
        <v>297</v>
      </c>
      <c r="U1055" s="49" t="s">
        <v>296</v>
      </c>
      <c r="V1055" s="48"/>
      <c r="W1055" s="42" t="str">
        <f t="shared" si="33"/>
        <v>数学A-753</v>
      </c>
    </row>
    <row r="1056" spans="1:23" ht="24.95" customHeight="1" x14ac:dyDescent="0.15">
      <c r="A1056" s="41" t="str">
        <f t="shared" si="32"/>
        <v>182004</v>
      </c>
      <c r="B1056" s="43" t="s">
        <v>304</v>
      </c>
      <c r="C1056" s="46" t="s">
        <v>303</v>
      </c>
      <c r="D1056" s="45">
        <v>4</v>
      </c>
      <c r="E1056" s="45" t="s">
        <v>139</v>
      </c>
      <c r="F1056" s="43" t="s">
        <v>191</v>
      </c>
      <c r="G1056" s="43" t="s">
        <v>158</v>
      </c>
      <c r="H1056" s="43" t="s">
        <v>190</v>
      </c>
      <c r="I1056" s="43" t="s">
        <v>302</v>
      </c>
      <c r="J1056" s="43" t="s">
        <v>235</v>
      </c>
      <c r="K1056" s="44" t="s">
        <v>328</v>
      </c>
      <c r="L1056" s="43"/>
      <c r="M1056" s="43" t="s">
        <v>132</v>
      </c>
      <c r="N1056" s="43"/>
      <c r="O1056" s="43"/>
      <c r="P1056" s="43" t="s">
        <v>131</v>
      </c>
      <c r="Q1056" s="70"/>
      <c r="R1056" s="49" t="s">
        <v>299</v>
      </c>
      <c r="S1056" s="49" t="s">
        <v>298</v>
      </c>
      <c r="T1056" s="49" t="s">
        <v>297</v>
      </c>
      <c r="U1056" s="49" t="s">
        <v>296</v>
      </c>
      <c r="V1056" s="48"/>
      <c r="W1056" s="42" t="str">
        <f t="shared" si="33"/>
        <v>数学A-754</v>
      </c>
    </row>
    <row r="1057" spans="1:23" ht="24.95" customHeight="1" x14ac:dyDescent="0.15">
      <c r="A1057" s="41" t="str">
        <f t="shared" si="32"/>
        <v>182005</v>
      </c>
      <c r="B1057" s="43" t="s">
        <v>304</v>
      </c>
      <c r="C1057" s="46" t="s">
        <v>303</v>
      </c>
      <c r="D1057" s="45">
        <v>5</v>
      </c>
      <c r="E1057" s="45" t="s">
        <v>139</v>
      </c>
      <c r="F1057" s="43" t="s">
        <v>191</v>
      </c>
      <c r="G1057" s="43" t="s">
        <v>158</v>
      </c>
      <c r="H1057" s="43" t="s">
        <v>190</v>
      </c>
      <c r="I1057" s="43" t="s">
        <v>302</v>
      </c>
      <c r="J1057" s="43" t="s">
        <v>233</v>
      </c>
      <c r="K1057" s="44" t="s">
        <v>327</v>
      </c>
      <c r="L1057" s="43"/>
      <c r="M1057" s="43" t="s">
        <v>132</v>
      </c>
      <c r="N1057" s="43"/>
      <c r="O1057" s="43"/>
      <c r="P1057" s="43" t="s">
        <v>131</v>
      </c>
      <c r="Q1057" s="70"/>
      <c r="R1057" s="49" t="s">
        <v>299</v>
      </c>
      <c r="S1057" s="49" t="s">
        <v>298</v>
      </c>
      <c r="T1057" s="49" t="s">
        <v>297</v>
      </c>
      <c r="U1057" s="49" t="s">
        <v>296</v>
      </c>
      <c r="V1057" s="48"/>
      <c r="W1057" s="42" t="str">
        <f t="shared" si="33"/>
        <v>数学A-755</v>
      </c>
    </row>
    <row r="1058" spans="1:23" ht="24.95" customHeight="1" x14ac:dyDescent="0.15">
      <c r="A1058" s="41" t="str">
        <f t="shared" si="32"/>
        <v>182006</v>
      </c>
      <c r="B1058" s="43" t="s">
        <v>304</v>
      </c>
      <c r="C1058" s="46" t="s">
        <v>303</v>
      </c>
      <c r="D1058" s="45">
        <v>6</v>
      </c>
      <c r="E1058" s="45" t="s">
        <v>139</v>
      </c>
      <c r="F1058" s="43" t="s">
        <v>191</v>
      </c>
      <c r="G1058" s="43" t="s">
        <v>158</v>
      </c>
      <c r="H1058" s="43" t="s">
        <v>190</v>
      </c>
      <c r="I1058" s="43" t="s">
        <v>302</v>
      </c>
      <c r="J1058" s="43" t="s">
        <v>231</v>
      </c>
      <c r="K1058" s="44" t="s">
        <v>326</v>
      </c>
      <c r="L1058" s="43"/>
      <c r="M1058" s="43" t="s">
        <v>132</v>
      </c>
      <c r="N1058" s="43"/>
      <c r="O1058" s="43"/>
      <c r="P1058" s="43" t="s">
        <v>131</v>
      </c>
      <c r="Q1058" s="70"/>
      <c r="R1058" s="49" t="s">
        <v>299</v>
      </c>
      <c r="S1058" s="49" t="s">
        <v>298</v>
      </c>
      <c r="T1058" s="49" t="s">
        <v>297</v>
      </c>
      <c r="U1058" s="49" t="s">
        <v>296</v>
      </c>
      <c r="V1058" s="48"/>
      <c r="W1058" s="42" t="str">
        <f t="shared" si="33"/>
        <v>数学A-756</v>
      </c>
    </row>
    <row r="1059" spans="1:23" ht="24.95" customHeight="1" x14ac:dyDescent="0.15">
      <c r="A1059" s="41" t="str">
        <f t="shared" si="32"/>
        <v>182007</v>
      </c>
      <c r="B1059" s="43" t="s">
        <v>304</v>
      </c>
      <c r="C1059" s="46" t="s">
        <v>303</v>
      </c>
      <c r="D1059" s="45">
        <v>7</v>
      </c>
      <c r="E1059" s="45" t="s">
        <v>139</v>
      </c>
      <c r="F1059" s="43" t="s">
        <v>191</v>
      </c>
      <c r="G1059" s="43" t="s">
        <v>158</v>
      </c>
      <c r="H1059" s="43" t="s">
        <v>190</v>
      </c>
      <c r="I1059" s="43" t="s">
        <v>302</v>
      </c>
      <c r="J1059" s="43" t="s">
        <v>229</v>
      </c>
      <c r="K1059" s="44" t="s">
        <v>325</v>
      </c>
      <c r="L1059" s="43"/>
      <c r="M1059" s="43" t="s">
        <v>132</v>
      </c>
      <c r="N1059" s="43"/>
      <c r="O1059" s="43"/>
      <c r="P1059" s="43" t="s">
        <v>131</v>
      </c>
      <c r="Q1059" s="70"/>
      <c r="R1059" s="49" t="s">
        <v>299</v>
      </c>
      <c r="S1059" s="49" t="s">
        <v>298</v>
      </c>
      <c r="T1059" s="49" t="s">
        <v>297</v>
      </c>
      <c r="U1059" s="49" t="s">
        <v>296</v>
      </c>
      <c r="V1059" s="48"/>
      <c r="W1059" s="42" t="str">
        <f t="shared" si="33"/>
        <v>数学A-757</v>
      </c>
    </row>
    <row r="1060" spans="1:23" ht="24.95" customHeight="1" x14ac:dyDescent="0.15">
      <c r="A1060" s="41" t="str">
        <f t="shared" si="32"/>
        <v>182008</v>
      </c>
      <c r="B1060" s="43" t="s">
        <v>304</v>
      </c>
      <c r="C1060" s="46" t="s">
        <v>303</v>
      </c>
      <c r="D1060" s="45">
        <v>8</v>
      </c>
      <c r="E1060" s="45" t="s">
        <v>139</v>
      </c>
      <c r="F1060" s="43" t="s">
        <v>191</v>
      </c>
      <c r="G1060" s="43" t="s">
        <v>158</v>
      </c>
      <c r="H1060" s="43" t="s">
        <v>190</v>
      </c>
      <c r="I1060" s="43" t="s">
        <v>302</v>
      </c>
      <c r="J1060" s="43" t="s">
        <v>227</v>
      </c>
      <c r="K1060" s="44" t="s">
        <v>324</v>
      </c>
      <c r="L1060" s="43"/>
      <c r="M1060" s="43" t="s">
        <v>132</v>
      </c>
      <c r="N1060" s="43"/>
      <c r="O1060" s="43"/>
      <c r="P1060" s="43" t="s">
        <v>131</v>
      </c>
      <c r="Q1060" s="70"/>
      <c r="R1060" s="49" t="s">
        <v>299</v>
      </c>
      <c r="S1060" s="49" t="s">
        <v>298</v>
      </c>
      <c r="T1060" s="49" t="s">
        <v>297</v>
      </c>
      <c r="U1060" s="49" t="s">
        <v>296</v>
      </c>
      <c r="V1060" s="48"/>
      <c r="W1060" s="42" t="str">
        <f t="shared" si="33"/>
        <v>数学A-758</v>
      </c>
    </row>
    <row r="1061" spans="1:23" ht="24.95" customHeight="1" x14ac:dyDescent="0.15">
      <c r="A1061" s="41" t="str">
        <f t="shared" si="32"/>
        <v>182009</v>
      </c>
      <c r="B1061" s="43" t="s">
        <v>304</v>
      </c>
      <c r="C1061" s="46" t="s">
        <v>303</v>
      </c>
      <c r="D1061" s="45">
        <v>9</v>
      </c>
      <c r="E1061" s="45" t="s">
        <v>139</v>
      </c>
      <c r="F1061" s="43" t="s">
        <v>191</v>
      </c>
      <c r="G1061" s="43" t="s">
        <v>158</v>
      </c>
      <c r="H1061" s="43" t="s">
        <v>190</v>
      </c>
      <c r="I1061" s="43" t="s">
        <v>302</v>
      </c>
      <c r="J1061" s="43" t="s">
        <v>225</v>
      </c>
      <c r="K1061" s="44" t="s">
        <v>323</v>
      </c>
      <c r="L1061" s="43"/>
      <c r="M1061" s="43" t="s">
        <v>132</v>
      </c>
      <c r="N1061" s="43"/>
      <c r="O1061" s="43"/>
      <c r="P1061" s="43" t="s">
        <v>131</v>
      </c>
      <c r="Q1061" s="70"/>
      <c r="R1061" s="49" t="s">
        <v>299</v>
      </c>
      <c r="S1061" s="49" t="s">
        <v>298</v>
      </c>
      <c r="T1061" s="49" t="s">
        <v>297</v>
      </c>
      <c r="U1061" s="49" t="s">
        <v>296</v>
      </c>
      <c r="V1061" s="48"/>
      <c r="W1061" s="42" t="str">
        <f t="shared" si="33"/>
        <v>数学A-759</v>
      </c>
    </row>
    <row r="1062" spans="1:23" ht="24.95" customHeight="1" x14ac:dyDescent="0.15">
      <c r="A1062" s="41" t="str">
        <f t="shared" si="32"/>
        <v>182010</v>
      </c>
      <c r="B1062" s="43" t="s">
        <v>304</v>
      </c>
      <c r="C1062" s="46" t="s">
        <v>303</v>
      </c>
      <c r="D1062" s="45">
        <v>10</v>
      </c>
      <c r="E1062" s="45" t="s">
        <v>139</v>
      </c>
      <c r="F1062" s="43" t="s">
        <v>191</v>
      </c>
      <c r="G1062" s="43" t="s">
        <v>158</v>
      </c>
      <c r="H1062" s="43" t="s">
        <v>190</v>
      </c>
      <c r="I1062" s="43" t="s">
        <v>302</v>
      </c>
      <c r="J1062" s="43" t="s">
        <v>223</v>
      </c>
      <c r="K1062" s="44" t="s">
        <v>322</v>
      </c>
      <c r="L1062" s="43"/>
      <c r="M1062" s="43" t="s">
        <v>132</v>
      </c>
      <c r="N1062" s="43"/>
      <c r="O1062" s="43"/>
      <c r="P1062" s="43" t="s">
        <v>131</v>
      </c>
      <c r="Q1062" s="70"/>
      <c r="R1062" s="49" t="s">
        <v>299</v>
      </c>
      <c r="S1062" s="49" t="s">
        <v>298</v>
      </c>
      <c r="T1062" s="49" t="s">
        <v>297</v>
      </c>
      <c r="U1062" s="49" t="s">
        <v>296</v>
      </c>
      <c r="V1062" s="48"/>
      <c r="W1062" s="42" t="str">
        <f t="shared" si="33"/>
        <v>数学A-760</v>
      </c>
    </row>
    <row r="1063" spans="1:23" ht="24.95" customHeight="1" x14ac:dyDescent="0.15">
      <c r="A1063" s="41" t="str">
        <f t="shared" si="32"/>
        <v>182011</v>
      </c>
      <c r="B1063" s="43" t="s">
        <v>304</v>
      </c>
      <c r="C1063" s="46" t="s">
        <v>303</v>
      </c>
      <c r="D1063" s="45">
        <v>11</v>
      </c>
      <c r="E1063" s="45" t="s">
        <v>139</v>
      </c>
      <c r="F1063" s="43" t="s">
        <v>191</v>
      </c>
      <c r="G1063" s="43" t="s">
        <v>155</v>
      </c>
      <c r="H1063" s="43" t="s">
        <v>190</v>
      </c>
      <c r="I1063" s="43" t="s">
        <v>302</v>
      </c>
      <c r="J1063" s="43" t="s">
        <v>259</v>
      </c>
      <c r="K1063" s="44" t="s">
        <v>321</v>
      </c>
      <c r="L1063" s="43"/>
      <c r="M1063" s="43" t="s">
        <v>132</v>
      </c>
      <c r="N1063" s="43"/>
      <c r="O1063" s="43"/>
      <c r="P1063" s="43" t="s">
        <v>131</v>
      </c>
      <c r="Q1063" s="70"/>
      <c r="R1063" s="49" t="s">
        <v>299</v>
      </c>
      <c r="S1063" s="49" t="s">
        <v>298</v>
      </c>
      <c r="T1063" s="49" t="s">
        <v>297</v>
      </c>
      <c r="U1063" s="49" t="s">
        <v>296</v>
      </c>
      <c r="V1063" s="48"/>
      <c r="W1063" s="42" t="str">
        <f t="shared" si="33"/>
        <v>数学A-851</v>
      </c>
    </row>
    <row r="1064" spans="1:23" ht="24.95" customHeight="1" x14ac:dyDescent="0.15">
      <c r="A1064" s="41" t="str">
        <f t="shared" si="32"/>
        <v>182012</v>
      </c>
      <c r="B1064" s="43" t="s">
        <v>304</v>
      </c>
      <c r="C1064" s="46" t="s">
        <v>303</v>
      </c>
      <c r="D1064" s="45">
        <v>12</v>
      </c>
      <c r="E1064" s="45" t="s">
        <v>139</v>
      </c>
      <c r="F1064" s="43" t="s">
        <v>191</v>
      </c>
      <c r="G1064" s="43" t="s">
        <v>155</v>
      </c>
      <c r="H1064" s="43" t="s">
        <v>190</v>
      </c>
      <c r="I1064" s="43" t="s">
        <v>302</v>
      </c>
      <c r="J1064" s="43" t="s">
        <v>257</v>
      </c>
      <c r="K1064" s="44" t="s">
        <v>320</v>
      </c>
      <c r="L1064" s="43"/>
      <c r="M1064" s="43" t="s">
        <v>132</v>
      </c>
      <c r="N1064" s="43"/>
      <c r="O1064" s="43"/>
      <c r="P1064" s="43" t="s">
        <v>131</v>
      </c>
      <c r="Q1064" s="70"/>
      <c r="R1064" s="49" t="s">
        <v>299</v>
      </c>
      <c r="S1064" s="49" t="s">
        <v>298</v>
      </c>
      <c r="T1064" s="49" t="s">
        <v>297</v>
      </c>
      <c r="U1064" s="49" t="s">
        <v>296</v>
      </c>
      <c r="V1064" s="48"/>
      <c r="W1064" s="42" t="str">
        <f t="shared" si="33"/>
        <v>数学A-852</v>
      </c>
    </row>
    <row r="1065" spans="1:23" ht="24.95" customHeight="1" x14ac:dyDescent="0.15">
      <c r="A1065" s="41" t="str">
        <f t="shared" si="32"/>
        <v>182013</v>
      </c>
      <c r="B1065" s="43" t="s">
        <v>304</v>
      </c>
      <c r="C1065" s="46" t="s">
        <v>303</v>
      </c>
      <c r="D1065" s="45">
        <v>13</v>
      </c>
      <c r="E1065" s="45" t="s">
        <v>139</v>
      </c>
      <c r="F1065" s="43" t="s">
        <v>191</v>
      </c>
      <c r="G1065" s="43" t="s">
        <v>155</v>
      </c>
      <c r="H1065" s="43" t="s">
        <v>190</v>
      </c>
      <c r="I1065" s="43" t="s">
        <v>302</v>
      </c>
      <c r="J1065" s="43" t="s">
        <v>255</v>
      </c>
      <c r="K1065" s="44" t="s">
        <v>319</v>
      </c>
      <c r="L1065" s="43"/>
      <c r="M1065" s="43" t="s">
        <v>132</v>
      </c>
      <c r="N1065" s="43"/>
      <c r="O1065" s="43"/>
      <c r="P1065" s="43" t="s">
        <v>131</v>
      </c>
      <c r="Q1065" s="70"/>
      <c r="R1065" s="49" t="s">
        <v>299</v>
      </c>
      <c r="S1065" s="49" t="s">
        <v>298</v>
      </c>
      <c r="T1065" s="49" t="s">
        <v>297</v>
      </c>
      <c r="U1065" s="49" t="s">
        <v>296</v>
      </c>
      <c r="V1065" s="48"/>
      <c r="W1065" s="42" t="str">
        <f t="shared" si="33"/>
        <v>数学A-853</v>
      </c>
    </row>
    <row r="1066" spans="1:23" ht="24.95" customHeight="1" x14ac:dyDescent="0.15">
      <c r="A1066" s="41" t="str">
        <f t="shared" si="32"/>
        <v>182014</v>
      </c>
      <c r="B1066" s="43" t="s">
        <v>304</v>
      </c>
      <c r="C1066" s="46" t="s">
        <v>303</v>
      </c>
      <c r="D1066" s="45">
        <v>14</v>
      </c>
      <c r="E1066" s="45" t="s">
        <v>139</v>
      </c>
      <c r="F1066" s="43" t="s">
        <v>191</v>
      </c>
      <c r="G1066" s="43" t="s">
        <v>155</v>
      </c>
      <c r="H1066" s="43" t="s">
        <v>190</v>
      </c>
      <c r="I1066" s="43" t="s">
        <v>302</v>
      </c>
      <c r="J1066" s="43" t="s">
        <v>253</v>
      </c>
      <c r="K1066" s="44" t="s">
        <v>318</v>
      </c>
      <c r="L1066" s="43"/>
      <c r="M1066" s="43" t="s">
        <v>132</v>
      </c>
      <c r="N1066" s="43"/>
      <c r="O1066" s="43"/>
      <c r="P1066" s="43" t="s">
        <v>131</v>
      </c>
      <c r="Q1066" s="70"/>
      <c r="R1066" s="49" t="s">
        <v>299</v>
      </c>
      <c r="S1066" s="49" t="s">
        <v>298</v>
      </c>
      <c r="T1066" s="49" t="s">
        <v>297</v>
      </c>
      <c r="U1066" s="49" t="s">
        <v>296</v>
      </c>
      <c r="V1066" s="48"/>
      <c r="W1066" s="42" t="str">
        <f t="shared" si="33"/>
        <v>数学A-854</v>
      </c>
    </row>
    <row r="1067" spans="1:23" ht="24.95" customHeight="1" x14ac:dyDescent="0.15">
      <c r="A1067" s="41" t="str">
        <f t="shared" si="32"/>
        <v>182015</v>
      </c>
      <c r="B1067" s="43" t="s">
        <v>304</v>
      </c>
      <c r="C1067" s="46" t="s">
        <v>303</v>
      </c>
      <c r="D1067" s="45">
        <v>15</v>
      </c>
      <c r="E1067" s="45" t="s">
        <v>139</v>
      </c>
      <c r="F1067" s="43" t="s">
        <v>191</v>
      </c>
      <c r="G1067" s="43" t="s">
        <v>155</v>
      </c>
      <c r="H1067" s="43" t="s">
        <v>190</v>
      </c>
      <c r="I1067" s="43" t="s">
        <v>302</v>
      </c>
      <c r="J1067" s="43" t="s">
        <v>251</v>
      </c>
      <c r="K1067" s="44" t="s">
        <v>317</v>
      </c>
      <c r="L1067" s="43"/>
      <c r="M1067" s="43" t="s">
        <v>132</v>
      </c>
      <c r="N1067" s="43"/>
      <c r="O1067" s="43"/>
      <c r="P1067" s="43" t="s">
        <v>131</v>
      </c>
      <c r="Q1067" s="70"/>
      <c r="R1067" s="49" t="s">
        <v>299</v>
      </c>
      <c r="S1067" s="49" t="s">
        <v>298</v>
      </c>
      <c r="T1067" s="49" t="s">
        <v>297</v>
      </c>
      <c r="U1067" s="49" t="s">
        <v>296</v>
      </c>
      <c r="V1067" s="48"/>
      <c r="W1067" s="42" t="str">
        <f t="shared" si="33"/>
        <v>数学A-855</v>
      </c>
    </row>
    <row r="1068" spans="1:23" ht="24.95" customHeight="1" x14ac:dyDescent="0.15">
      <c r="A1068" s="41" t="str">
        <f t="shared" si="32"/>
        <v>182016</v>
      </c>
      <c r="B1068" s="43" t="s">
        <v>304</v>
      </c>
      <c r="C1068" s="46" t="s">
        <v>303</v>
      </c>
      <c r="D1068" s="45">
        <v>16</v>
      </c>
      <c r="E1068" s="45" t="s">
        <v>139</v>
      </c>
      <c r="F1068" s="43" t="s">
        <v>191</v>
      </c>
      <c r="G1068" s="43" t="s">
        <v>155</v>
      </c>
      <c r="H1068" s="43" t="s">
        <v>190</v>
      </c>
      <c r="I1068" s="43" t="s">
        <v>302</v>
      </c>
      <c r="J1068" s="43" t="s">
        <v>249</v>
      </c>
      <c r="K1068" s="44" t="s">
        <v>316</v>
      </c>
      <c r="L1068" s="43"/>
      <c r="M1068" s="43" t="s">
        <v>132</v>
      </c>
      <c r="N1068" s="43"/>
      <c r="O1068" s="43"/>
      <c r="P1068" s="43" t="s">
        <v>131</v>
      </c>
      <c r="Q1068" s="70"/>
      <c r="R1068" s="49" t="s">
        <v>299</v>
      </c>
      <c r="S1068" s="49" t="s">
        <v>298</v>
      </c>
      <c r="T1068" s="49" t="s">
        <v>297</v>
      </c>
      <c r="U1068" s="49" t="s">
        <v>296</v>
      </c>
      <c r="V1068" s="48"/>
      <c r="W1068" s="42" t="str">
        <f t="shared" si="33"/>
        <v>数学A-856</v>
      </c>
    </row>
    <row r="1069" spans="1:23" ht="24.95" customHeight="1" x14ac:dyDescent="0.15">
      <c r="A1069" s="41" t="str">
        <f t="shared" si="32"/>
        <v>182017</v>
      </c>
      <c r="B1069" s="43" t="s">
        <v>304</v>
      </c>
      <c r="C1069" s="46" t="s">
        <v>303</v>
      </c>
      <c r="D1069" s="45">
        <v>17</v>
      </c>
      <c r="E1069" s="45" t="s">
        <v>139</v>
      </c>
      <c r="F1069" s="43" t="s">
        <v>191</v>
      </c>
      <c r="G1069" s="43" t="s">
        <v>155</v>
      </c>
      <c r="H1069" s="43" t="s">
        <v>190</v>
      </c>
      <c r="I1069" s="43" t="s">
        <v>302</v>
      </c>
      <c r="J1069" s="43" t="s">
        <v>315</v>
      </c>
      <c r="K1069" s="44" t="s">
        <v>314</v>
      </c>
      <c r="L1069" s="43"/>
      <c r="M1069" s="43" t="s">
        <v>132</v>
      </c>
      <c r="N1069" s="43"/>
      <c r="O1069" s="43"/>
      <c r="P1069" s="43" t="s">
        <v>131</v>
      </c>
      <c r="Q1069" s="70"/>
      <c r="R1069" s="49" t="s">
        <v>299</v>
      </c>
      <c r="S1069" s="49" t="s">
        <v>298</v>
      </c>
      <c r="T1069" s="49" t="s">
        <v>297</v>
      </c>
      <c r="U1069" s="49" t="s">
        <v>296</v>
      </c>
      <c r="V1069" s="48"/>
      <c r="W1069" s="42" t="str">
        <f t="shared" si="33"/>
        <v>数学A-857</v>
      </c>
    </row>
    <row r="1070" spans="1:23" ht="24.95" customHeight="1" x14ac:dyDescent="0.15">
      <c r="A1070" s="41" t="str">
        <f t="shared" si="32"/>
        <v>182018</v>
      </c>
      <c r="B1070" s="43" t="s">
        <v>304</v>
      </c>
      <c r="C1070" s="46" t="s">
        <v>303</v>
      </c>
      <c r="D1070" s="45">
        <v>18</v>
      </c>
      <c r="E1070" s="45" t="s">
        <v>139</v>
      </c>
      <c r="F1070" s="43" t="s">
        <v>191</v>
      </c>
      <c r="G1070" s="43" t="s">
        <v>152</v>
      </c>
      <c r="H1070" s="43" t="s">
        <v>190</v>
      </c>
      <c r="I1070" s="43" t="s">
        <v>302</v>
      </c>
      <c r="J1070" s="43" t="s">
        <v>209</v>
      </c>
      <c r="K1070" s="44" t="s">
        <v>313</v>
      </c>
      <c r="L1070" s="43"/>
      <c r="M1070" s="43" t="s">
        <v>132</v>
      </c>
      <c r="N1070" s="43"/>
      <c r="O1070" s="43"/>
      <c r="P1070" s="43" t="s">
        <v>131</v>
      </c>
      <c r="Q1070" s="70"/>
      <c r="R1070" s="49" t="s">
        <v>299</v>
      </c>
      <c r="S1070" s="49" t="s">
        <v>298</v>
      </c>
      <c r="T1070" s="49" t="s">
        <v>297</v>
      </c>
      <c r="U1070" s="49" t="s">
        <v>296</v>
      </c>
      <c r="V1070" s="48"/>
      <c r="W1070" s="42" t="str">
        <f t="shared" si="33"/>
        <v>数学A-951</v>
      </c>
    </row>
    <row r="1071" spans="1:23" ht="24.95" customHeight="1" x14ac:dyDescent="0.15">
      <c r="A1071" s="41" t="str">
        <f t="shared" si="32"/>
        <v>182019</v>
      </c>
      <c r="B1071" s="43" t="s">
        <v>304</v>
      </c>
      <c r="C1071" s="46" t="s">
        <v>303</v>
      </c>
      <c r="D1071" s="45">
        <v>19</v>
      </c>
      <c r="E1071" s="45" t="s">
        <v>139</v>
      </c>
      <c r="F1071" s="43" t="s">
        <v>191</v>
      </c>
      <c r="G1071" s="43" t="s">
        <v>152</v>
      </c>
      <c r="H1071" s="43" t="s">
        <v>190</v>
      </c>
      <c r="I1071" s="43" t="s">
        <v>302</v>
      </c>
      <c r="J1071" s="43" t="s">
        <v>207</v>
      </c>
      <c r="K1071" s="44" t="s">
        <v>312</v>
      </c>
      <c r="L1071" s="43"/>
      <c r="M1071" s="43" t="s">
        <v>132</v>
      </c>
      <c r="N1071" s="43"/>
      <c r="O1071" s="43"/>
      <c r="P1071" s="43" t="s">
        <v>131</v>
      </c>
      <c r="Q1071" s="70"/>
      <c r="R1071" s="49" t="s">
        <v>299</v>
      </c>
      <c r="S1071" s="49" t="s">
        <v>298</v>
      </c>
      <c r="T1071" s="49" t="s">
        <v>297</v>
      </c>
      <c r="U1071" s="49" t="s">
        <v>296</v>
      </c>
      <c r="V1071" s="48"/>
      <c r="W1071" s="42" t="str">
        <f t="shared" si="33"/>
        <v>数学A-952</v>
      </c>
    </row>
    <row r="1072" spans="1:23" ht="24.95" customHeight="1" x14ac:dyDescent="0.15">
      <c r="A1072" s="41" t="str">
        <f t="shared" si="32"/>
        <v>182020</v>
      </c>
      <c r="B1072" s="43" t="s">
        <v>304</v>
      </c>
      <c r="C1072" s="46" t="s">
        <v>303</v>
      </c>
      <c r="D1072" s="45">
        <v>20</v>
      </c>
      <c r="E1072" s="45" t="s">
        <v>139</v>
      </c>
      <c r="F1072" s="43" t="s">
        <v>191</v>
      </c>
      <c r="G1072" s="43" t="s">
        <v>152</v>
      </c>
      <c r="H1072" s="43" t="s">
        <v>190</v>
      </c>
      <c r="I1072" s="43" t="s">
        <v>302</v>
      </c>
      <c r="J1072" s="43" t="s">
        <v>205</v>
      </c>
      <c r="K1072" s="44" t="s">
        <v>311</v>
      </c>
      <c r="L1072" s="43"/>
      <c r="M1072" s="43" t="s">
        <v>132</v>
      </c>
      <c r="N1072" s="43"/>
      <c r="O1072" s="43"/>
      <c r="P1072" s="43" t="s">
        <v>131</v>
      </c>
      <c r="Q1072" s="70"/>
      <c r="R1072" s="49" t="s">
        <v>299</v>
      </c>
      <c r="S1072" s="49" t="s">
        <v>298</v>
      </c>
      <c r="T1072" s="49" t="s">
        <v>297</v>
      </c>
      <c r="U1072" s="49" t="s">
        <v>296</v>
      </c>
      <c r="V1072" s="48"/>
      <c r="W1072" s="42" t="str">
        <f t="shared" si="33"/>
        <v>数学A-953</v>
      </c>
    </row>
    <row r="1073" spans="1:23" ht="24.95" customHeight="1" x14ac:dyDescent="0.15">
      <c r="A1073" s="41" t="str">
        <f t="shared" si="32"/>
        <v>182021</v>
      </c>
      <c r="B1073" s="43" t="s">
        <v>304</v>
      </c>
      <c r="C1073" s="46" t="s">
        <v>303</v>
      </c>
      <c r="D1073" s="45">
        <v>21</v>
      </c>
      <c r="E1073" s="45" t="s">
        <v>139</v>
      </c>
      <c r="F1073" s="43" t="s">
        <v>191</v>
      </c>
      <c r="G1073" s="43" t="s">
        <v>152</v>
      </c>
      <c r="H1073" s="43" t="s">
        <v>190</v>
      </c>
      <c r="I1073" s="43" t="s">
        <v>302</v>
      </c>
      <c r="J1073" s="43" t="s">
        <v>203</v>
      </c>
      <c r="K1073" s="44" t="s">
        <v>310</v>
      </c>
      <c r="L1073" s="43"/>
      <c r="M1073" s="43" t="s">
        <v>132</v>
      </c>
      <c r="N1073" s="43"/>
      <c r="O1073" s="43"/>
      <c r="P1073" s="43" t="s">
        <v>131</v>
      </c>
      <c r="Q1073" s="70"/>
      <c r="R1073" s="49" t="s">
        <v>299</v>
      </c>
      <c r="S1073" s="49" t="s">
        <v>298</v>
      </c>
      <c r="T1073" s="49" t="s">
        <v>297</v>
      </c>
      <c r="U1073" s="49" t="s">
        <v>296</v>
      </c>
      <c r="V1073" s="48"/>
      <c r="W1073" s="42" t="str">
        <f t="shared" si="33"/>
        <v>数学A-954</v>
      </c>
    </row>
    <row r="1074" spans="1:23" ht="24.95" customHeight="1" x14ac:dyDescent="0.15">
      <c r="A1074" s="41" t="str">
        <f t="shared" si="32"/>
        <v>182022</v>
      </c>
      <c r="B1074" s="43" t="s">
        <v>304</v>
      </c>
      <c r="C1074" s="46" t="s">
        <v>303</v>
      </c>
      <c r="D1074" s="45">
        <v>22</v>
      </c>
      <c r="E1074" s="45" t="s">
        <v>139</v>
      </c>
      <c r="F1074" s="43" t="s">
        <v>191</v>
      </c>
      <c r="G1074" s="43" t="s">
        <v>152</v>
      </c>
      <c r="H1074" s="43" t="s">
        <v>190</v>
      </c>
      <c r="I1074" s="43" t="s">
        <v>302</v>
      </c>
      <c r="J1074" s="43" t="s">
        <v>201</v>
      </c>
      <c r="K1074" s="44" t="s">
        <v>309</v>
      </c>
      <c r="L1074" s="43"/>
      <c r="M1074" s="43" t="s">
        <v>132</v>
      </c>
      <c r="N1074" s="43"/>
      <c r="O1074" s="43"/>
      <c r="P1074" s="43" t="s">
        <v>131</v>
      </c>
      <c r="Q1074" s="70"/>
      <c r="R1074" s="49" t="s">
        <v>299</v>
      </c>
      <c r="S1074" s="49" t="s">
        <v>298</v>
      </c>
      <c r="T1074" s="49" t="s">
        <v>297</v>
      </c>
      <c r="U1074" s="49" t="s">
        <v>296</v>
      </c>
      <c r="V1074" s="48"/>
      <c r="W1074" s="42" t="str">
        <f t="shared" si="33"/>
        <v>数学A-955</v>
      </c>
    </row>
    <row r="1075" spans="1:23" ht="24.95" customHeight="1" x14ac:dyDescent="0.15">
      <c r="A1075" s="41" t="str">
        <f t="shared" si="32"/>
        <v>182023</v>
      </c>
      <c r="B1075" s="43" t="s">
        <v>304</v>
      </c>
      <c r="C1075" s="46" t="s">
        <v>303</v>
      </c>
      <c r="D1075" s="45">
        <v>23</v>
      </c>
      <c r="E1075" s="45" t="s">
        <v>139</v>
      </c>
      <c r="F1075" s="43" t="s">
        <v>191</v>
      </c>
      <c r="G1075" s="43" t="s">
        <v>152</v>
      </c>
      <c r="H1075" s="43" t="s">
        <v>190</v>
      </c>
      <c r="I1075" s="43" t="s">
        <v>302</v>
      </c>
      <c r="J1075" s="43" t="s">
        <v>199</v>
      </c>
      <c r="K1075" s="44" t="s">
        <v>308</v>
      </c>
      <c r="L1075" s="43"/>
      <c r="M1075" s="43" t="s">
        <v>132</v>
      </c>
      <c r="N1075" s="43"/>
      <c r="O1075" s="43"/>
      <c r="P1075" s="43" t="s">
        <v>131</v>
      </c>
      <c r="Q1075" s="70"/>
      <c r="R1075" s="49" t="s">
        <v>299</v>
      </c>
      <c r="S1075" s="49" t="s">
        <v>298</v>
      </c>
      <c r="T1075" s="49" t="s">
        <v>297</v>
      </c>
      <c r="U1075" s="49" t="s">
        <v>296</v>
      </c>
      <c r="V1075" s="48"/>
      <c r="W1075" s="42" t="str">
        <f t="shared" si="33"/>
        <v>数学A-956</v>
      </c>
    </row>
    <row r="1076" spans="1:23" ht="24.95" customHeight="1" x14ac:dyDescent="0.15">
      <c r="A1076" s="41" t="str">
        <f t="shared" si="32"/>
        <v>182024</v>
      </c>
      <c r="B1076" s="43" t="s">
        <v>304</v>
      </c>
      <c r="C1076" s="46" t="s">
        <v>303</v>
      </c>
      <c r="D1076" s="45">
        <v>24</v>
      </c>
      <c r="E1076" s="45" t="s">
        <v>139</v>
      </c>
      <c r="F1076" s="43" t="s">
        <v>191</v>
      </c>
      <c r="G1076" s="43" t="s">
        <v>152</v>
      </c>
      <c r="H1076" s="43" t="s">
        <v>190</v>
      </c>
      <c r="I1076" s="43" t="s">
        <v>302</v>
      </c>
      <c r="J1076" s="43" t="s">
        <v>197</v>
      </c>
      <c r="K1076" s="44" t="s">
        <v>307</v>
      </c>
      <c r="L1076" s="43"/>
      <c r="M1076" s="43" t="s">
        <v>132</v>
      </c>
      <c r="N1076" s="43"/>
      <c r="O1076" s="43"/>
      <c r="P1076" s="43" t="s">
        <v>131</v>
      </c>
      <c r="Q1076" s="70"/>
      <c r="R1076" s="49" t="s">
        <v>299</v>
      </c>
      <c r="S1076" s="49" t="s">
        <v>298</v>
      </c>
      <c r="T1076" s="49" t="s">
        <v>297</v>
      </c>
      <c r="U1076" s="49" t="s">
        <v>296</v>
      </c>
      <c r="V1076" s="48"/>
      <c r="W1076" s="42" t="str">
        <f t="shared" si="33"/>
        <v>数学A-957</v>
      </c>
    </row>
    <row r="1077" spans="1:23" ht="24.95" customHeight="1" x14ac:dyDescent="0.15">
      <c r="A1077" s="41" t="str">
        <f t="shared" si="32"/>
        <v>182025</v>
      </c>
      <c r="B1077" s="43" t="s">
        <v>304</v>
      </c>
      <c r="C1077" s="46" t="s">
        <v>303</v>
      </c>
      <c r="D1077" s="45">
        <v>25</v>
      </c>
      <c r="E1077" s="45" t="s">
        <v>139</v>
      </c>
      <c r="F1077" s="43" t="s">
        <v>191</v>
      </c>
      <c r="G1077" s="43" t="s">
        <v>152</v>
      </c>
      <c r="H1077" s="43" t="s">
        <v>190</v>
      </c>
      <c r="I1077" s="43" t="s">
        <v>302</v>
      </c>
      <c r="J1077" s="43" t="s">
        <v>195</v>
      </c>
      <c r="K1077" s="44" t="s">
        <v>306</v>
      </c>
      <c r="L1077" s="43"/>
      <c r="M1077" s="43" t="s">
        <v>132</v>
      </c>
      <c r="N1077" s="43"/>
      <c r="O1077" s="43"/>
      <c r="P1077" s="43" t="s">
        <v>131</v>
      </c>
      <c r="Q1077" s="70"/>
      <c r="R1077" s="49" t="s">
        <v>299</v>
      </c>
      <c r="S1077" s="49" t="s">
        <v>298</v>
      </c>
      <c r="T1077" s="49" t="s">
        <v>297</v>
      </c>
      <c r="U1077" s="49" t="s">
        <v>296</v>
      </c>
      <c r="V1077" s="48"/>
      <c r="W1077" s="42" t="str">
        <f t="shared" si="33"/>
        <v>数学A-958</v>
      </c>
    </row>
    <row r="1078" spans="1:23" ht="24.95" customHeight="1" x14ac:dyDescent="0.15">
      <c r="A1078" s="41" t="str">
        <f t="shared" si="32"/>
        <v>182026</v>
      </c>
      <c r="B1078" s="43" t="s">
        <v>304</v>
      </c>
      <c r="C1078" s="46" t="s">
        <v>303</v>
      </c>
      <c r="D1078" s="45">
        <v>26</v>
      </c>
      <c r="E1078" s="45" t="s">
        <v>139</v>
      </c>
      <c r="F1078" s="43" t="s">
        <v>191</v>
      </c>
      <c r="G1078" s="43" t="s">
        <v>152</v>
      </c>
      <c r="H1078" s="43" t="s">
        <v>190</v>
      </c>
      <c r="I1078" s="43" t="s">
        <v>302</v>
      </c>
      <c r="J1078" s="43" t="s">
        <v>188</v>
      </c>
      <c r="K1078" s="44" t="s">
        <v>305</v>
      </c>
      <c r="L1078" s="43"/>
      <c r="M1078" s="43" t="s">
        <v>132</v>
      </c>
      <c r="N1078" s="43"/>
      <c r="O1078" s="43"/>
      <c r="P1078" s="43" t="s">
        <v>131</v>
      </c>
      <c r="Q1078" s="70"/>
      <c r="R1078" s="49" t="s">
        <v>299</v>
      </c>
      <c r="S1078" s="49" t="s">
        <v>298</v>
      </c>
      <c r="T1078" s="49" t="s">
        <v>297</v>
      </c>
      <c r="U1078" s="49" t="s">
        <v>296</v>
      </c>
      <c r="V1078" s="48"/>
      <c r="W1078" s="42" t="str">
        <f t="shared" si="33"/>
        <v>数学A-959</v>
      </c>
    </row>
    <row r="1079" spans="1:23" ht="24.95" customHeight="1" x14ac:dyDescent="0.15">
      <c r="A1079" s="41" t="str">
        <f t="shared" si="32"/>
        <v>182027</v>
      </c>
      <c r="B1079" s="43" t="s">
        <v>304</v>
      </c>
      <c r="C1079" s="46" t="s">
        <v>303</v>
      </c>
      <c r="D1079" s="45">
        <v>27</v>
      </c>
      <c r="E1079" s="45" t="s">
        <v>139</v>
      </c>
      <c r="F1079" s="43" t="s">
        <v>191</v>
      </c>
      <c r="G1079" s="43" t="s">
        <v>152</v>
      </c>
      <c r="H1079" s="43" t="s">
        <v>190</v>
      </c>
      <c r="I1079" s="43" t="s">
        <v>302</v>
      </c>
      <c r="J1079" s="43" t="s">
        <v>301</v>
      </c>
      <c r="K1079" s="44" t="s">
        <v>300</v>
      </c>
      <c r="L1079" s="43"/>
      <c r="M1079" s="43" t="s">
        <v>132</v>
      </c>
      <c r="N1079" s="43"/>
      <c r="O1079" s="43"/>
      <c r="P1079" s="43" t="s">
        <v>131</v>
      </c>
      <c r="Q1079" s="70"/>
      <c r="R1079" s="49" t="s">
        <v>299</v>
      </c>
      <c r="S1079" s="49" t="s">
        <v>298</v>
      </c>
      <c r="T1079" s="49" t="s">
        <v>297</v>
      </c>
      <c r="U1079" s="49" t="s">
        <v>296</v>
      </c>
      <c r="V1079" s="48"/>
      <c r="W1079" s="42" t="str">
        <f t="shared" si="33"/>
        <v>数学A-960</v>
      </c>
    </row>
    <row r="1080" spans="1:23" ht="24.95" customHeight="1" x14ac:dyDescent="0.15">
      <c r="A1080" s="41" t="str">
        <f t="shared" si="32"/>
        <v>196001</v>
      </c>
      <c r="B1080" s="43" t="s">
        <v>274</v>
      </c>
      <c r="C1080" s="46" t="s">
        <v>273</v>
      </c>
      <c r="D1080" s="45">
        <v>1</v>
      </c>
      <c r="E1080" s="45" t="s">
        <v>139</v>
      </c>
      <c r="F1080" s="43" t="s">
        <v>191</v>
      </c>
      <c r="G1080" s="43" t="s">
        <v>287</v>
      </c>
      <c r="H1080" s="43" t="s">
        <v>190</v>
      </c>
      <c r="I1080" s="43" t="s">
        <v>286</v>
      </c>
      <c r="J1080" s="43" t="s">
        <v>241</v>
      </c>
      <c r="K1080" s="44" t="s">
        <v>295</v>
      </c>
      <c r="L1080" s="43"/>
      <c r="M1080" s="43" t="s">
        <v>132</v>
      </c>
      <c r="N1080" s="43"/>
      <c r="O1080" s="43"/>
      <c r="P1080" s="43" t="s">
        <v>131</v>
      </c>
      <c r="Q1080" s="70"/>
      <c r="R1080" s="49" t="s">
        <v>269</v>
      </c>
      <c r="S1080" s="49" t="s">
        <v>268</v>
      </c>
      <c r="T1080" s="49" t="s">
        <v>267</v>
      </c>
      <c r="U1080" s="49" t="s">
        <v>266</v>
      </c>
      <c r="V1080" s="48"/>
      <c r="W1080" s="42" t="str">
        <f t="shared" si="33"/>
        <v>歴史A-751</v>
      </c>
    </row>
    <row r="1081" spans="1:23" ht="24.95" customHeight="1" x14ac:dyDescent="0.15">
      <c r="A1081" s="41" t="str">
        <f t="shared" si="32"/>
        <v>196002</v>
      </c>
      <c r="B1081" s="43" t="s">
        <v>274</v>
      </c>
      <c r="C1081" s="46" t="s">
        <v>273</v>
      </c>
      <c r="D1081" s="45">
        <v>2</v>
      </c>
      <c r="E1081" s="45" t="s">
        <v>139</v>
      </c>
      <c r="F1081" s="43" t="s">
        <v>191</v>
      </c>
      <c r="G1081" s="43" t="s">
        <v>287</v>
      </c>
      <c r="H1081" s="43" t="s">
        <v>190</v>
      </c>
      <c r="I1081" s="43" t="s">
        <v>286</v>
      </c>
      <c r="J1081" s="43" t="s">
        <v>239</v>
      </c>
      <c r="K1081" s="44" t="s">
        <v>294</v>
      </c>
      <c r="L1081" s="43"/>
      <c r="M1081" s="43" t="s">
        <v>132</v>
      </c>
      <c r="N1081" s="43"/>
      <c r="O1081" s="43"/>
      <c r="P1081" s="43" t="s">
        <v>131</v>
      </c>
      <c r="Q1081" s="70"/>
      <c r="R1081" s="49" t="s">
        <v>269</v>
      </c>
      <c r="S1081" s="49" t="s">
        <v>268</v>
      </c>
      <c r="T1081" s="49" t="s">
        <v>267</v>
      </c>
      <c r="U1081" s="49" t="s">
        <v>266</v>
      </c>
      <c r="V1081" s="48"/>
      <c r="W1081" s="42" t="str">
        <f t="shared" si="33"/>
        <v>歴史A-752</v>
      </c>
    </row>
    <row r="1082" spans="1:23" ht="24.95" customHeight="1" x14ac:dyDescent="0.15">
      <c r="A1082" s="41" t="str">
        <f t="shared" si="32"/>
        <v>196003</v>
      </c>
      <c r="B1082" s="43" t="s">
        <v>274</v>
      </c>
      <c r="C1082" s="46" t="s">
        <v>273</v>
      </c>
      <c r="D1082" s="45">
        <v>3</v>
      </c>
      <c r="E1082" s="45" t="s">
        <v>139</v>
      </c>
      <c r="F1082" s="43" t="s">
        <v>191</v>
      </c>
      <c r="G1082" s="43" t="s">
        <v>287</v>
      </c>
      <c r="H1082" s="43" t="s">
        <v>190</v>
      </c>
      <c r="I1082" s="43" t="s">
        <v>286</v>
      </c>
      <c r="J1082" s="43" t="s">
        <v>237</v>
      </c>
      <c r="K1082" s="44" t="s">
        <v>293</v>
      </c>
      <c r="L1082" s="43"/>
      <c r="M1082" s="43" t="s">
        <v>132</v>
      </c>
      <c r="N1082" s="43"/>
      <c r="O1082" s="43"/>
      <c r="P1082" s="43" t="s">
        <v>131</v>
      </c>
      <c r="Q1082" s="70"/>
      <c r="R1082" s="49" t="s">
        <v>269</v>
      </c>
      <c r="S1082" s="49" t="s">
        <v>268</v>
      </c>
      <c r="T1082" s="49" t="s">
        <v>267</v>
      </c>
      <c r="U1082" s="49" t="s">
        <v>266</v>
      </c>
      <c r="V1082" s="48"/>
      <c r="W1082" s="42" t="str">
        <f t="shared" si="33"/>
        <v>歴史A-753</v>
      </c>
    </row>
    <row r="1083" spans="1:23" ht="24.95" customHeight="1" x14ac:dyDescent="0.15">
      <c r="A1083" s="41" t="str">
        <f t="shared" si="32"/>
        <v>196004</v>
      </c>
      <c r="B1083" s="43" t="s">
        <v>274</v>
      </c>
      <c r="C1083" s="46" t="s">
        <v>273</v>
      </c>
      <c r="D1083" s="45">
        <v>4</v>
      </c>
      <c r="E1083" s="45" t="s">
        <v>139</v>
      </c>
      <c r="F1083" s="43" t="s">
        <v>191</v>
      </c>
      <c r="G1083" s="43" t="s">
        <v>287</v>
      </c>
      <c r="H1083" s="43" t="s">
        <v>190</v>
      </c>
      <c r="I1083" s="43" t="s">
        <v>286</v>
      </c>
      <c r="J1083" s="43" t="s">
        <v>235</v>
      </c>
      <c r="K1083" s="44" t="s">
        <v>292</v>
      </c>
      <c r="L1083" s="43"/>
      <c r="M1083" s="43" t="s">
        <v>132</v>
      </c>
      <c r="N1083" s="43"/>
      <c r="O1083" s="43"/>
      <c r="P1083" s="43" t="s">
        <v>131</v>
      </c>
      <c r="Q1083" s="70"/>
      <c r="R1083" s="49" t="s">
        <v>269</v>
      </c>
      <c r="S1083" s="49" t="s">
        <v>268</v>
      </c>
      <c r="T1083" s="49" t="s">
        <v>267</v>
      </c>
      <c r="U1083" s="49" t="s">
        <v>266</v>
      </c>
      <c r="V1083" s="48"/>
      <c r="W1083" s="42" t="str">
        <f t="shared" si="33"/>
        <v>歴史A-754</v>
      </c>
    </row>
    <row r="1084" spans="1:23" ht="24.95" customHeight="1" x14ac:dyDescent="0.15">
      <c r="A1084" s="41" t="str">
        <f t="shared" si="32"/>
        <v>196005</v>
      </c>
      <c r="B1084" s="43" t="s">
        <v>274</v>
      </c>
      <c r="C1084" s="46" t="s">
        <v>273</v>
      </c>
      <c r="D1084" s="45">
        <v>5</v>
      </c>
      <c r="E1084" s="45" t="s">
        <v>139</v>
      </c>
      <c r="F1084" s="43" t="s">
        <v>191</v>
      </c>
      <c r="G1084" s="43" t="s">
        <v>287</v>
      </c>
      <c r="H1084" s="43" t="s">
        <v>190</v>
      </c>
      <c r="I1084" s="43" t="s">
        <v>286</v>
      </c>
      <c r="J1084" s="43" t="s">
        <v>233</v>
      </c>
      <c r="K1084" s="44" t="s">
        <v>291</v>
      </c>
      <c r="L1084" s="43"/>
      <c r="M1084" s="43" t="s">
        <v>132</v>
      </c>
      <c r="N1084" s="43"/>
      <c r="O1084" s="43"/>
      <c r="P1084" s="43" t="s">
        <v>131</v>
      </c>
      <c r="Q1084" s="70"/>
      <c r="R1084" s="49" t="s">
        <v>269</v>
      </c>
      <c r="S1084" s="49" t="s">
        <v>268</v>
      </c>
      <c r="T1084" s="49" t="s">
        <v>267</v>
      </c>
      <c r="U1084" s="49" t="s">
        <v>266</v>
      </c>
      <c r="V1084" s="48"/>
      <c r="W1084" s="42" t="str">
        <f t="shared" si="33"/>
        <v>歴史A-755</v>
      </c>
    </row>
    <row r="1085" spans="1:23" ht="24.95" customHeight="1" x14ac:dyDescent="0.15">
      <c r="A1085" s="41" t="str">
        <f t="shared" si="32"/>
        <v>196006</v>
      </c>
      <c r="B1085" s="43" t="s">
        <v>274</v>
      </c>
      <c r="C1085" s="46" t="s">
        <v>273</v>
      </c>
      <c r="D1085" s="45">
        <v>6</v>
      </c>
      <c r="E1085" s="45" t="s">
        <v>139</v>
      </c>
      <c r="F1085" s="43" t="s">
        <v>191</v>
      </c>
      <c r="G1085" s="43" t="s">
        <v>287</v>
      </c>
      <c r="H1085" s="43" t="s">
        <v>190</v>
      </c>
      <c r="I1085" s="43" t="s">
        <v>286</v>
      </c>
      <c r="J1085" s="43" t="s">
        <v>231</v>
      </c>
      <c r="K1085" s="44" t="s">
        <v>290</v>
      </c>
      <c r="L1085" s="43"/>
      <c r="M1085" s="43" t="s">
        <v>132</v>
      </c>
      <c r="N1085" s="43"/>
      <c r="O1085" s="43"/>
      <c r="P1085" s="43" t="s">
        <v>131</v>
      </c>
      <c r="Q1085" s="70"/>
      <c r="R1085" s="49" t="s">
        <v>269</v>
      </c>
      <c r="S1085" s="49" t="s">
        <v>268</v>
      </c>
      <c r="T1085" s="49" t="s">
        <v>267</v>
      </c>
      <c r="U1085" s="49" t="s">
        <v>266</v>
      </c>
      <c r="V1085" s="48"/>
      <c r="W1085" s="42" t="str">
        <f t="shared" si="33"/>
        <v>歴史A-756</v>
      </c>
    </row>
    <row r="1086" spans="1:23" ht="24.95" customHeight="1" x14ac:dyDescent="0.15">
      <c r="A1086" s="41" t="str">
        <f t="shared" si="32"/>
        <v>196007</v>
      </c>
      <c r="B1086" s="43" t="s">
        <v>274</v>
      </c>
      <c r="C1086" s="46" t="s">
        <v>273</v>
      </c>
      <c r="D1086" s="45">
        <v>7</v>
      </c>
      <c r="E1086" s="45" t="s">
        <v>139</v>
      </c>
      <c r="F1086" s="43" t="s">
        <v>191</v>
      </c>
      <c r="G1086" s="43" t="s">
        <v>287</v>
      </c>
      <c r="H1086" s="43" t="s">
        <v>190</v>
      </c>
      <c r="I1086" s="43" t="s">
        <v>286</v>
      </c>
      <c r="J1086" s="43" t="s">
        <v>229</v>
      </c>
      <c r="K1086" s="44" t="s">
        <v>289</v>
      </c>
      <c r="L1086" s="43"/>
      <c r="M1086" s="43" t="s">
        <v>132</v>
      </c>
      <c r="N1086" s="43"/>
      <c r="O1086" s="43"/>
      <c r="P1086" s="43" t="s">
        <v>131</v>
      </c>
      <c r="Q1086" s="70"/>
      <c r="R1086" s="49" t="s">
        <v>269</v>
      </c>
      <c r="S1086" s="49" t="s">
        <v>268</v>
      </c>
      <c r="T1086" s="49" t="s">
        <v>267</v>
      </c>
      <c r="U1086" s="49" t="s">
        <v>266</v>
      </c>
      <c r="V1086" s="48"/>
      <c r="W1086" s="42" t="str">
        <f t="shared" si="33"/>
        <v>歴史A-757</v>
      </c>
    </row>
    <row r="1087" spans="1:23" ht="24.95" customHeight="1" x14ac:dyDescent="0.15">
      <c r="A1087" s="41" t="str">
        <f t="shared" ref="A1087:A1150" si="34">CONCATENATE(TEXT(C1087,"000"),(TEXT(D1087,"000")))</f>
        <v>196008</v>
      </c>
      <c r="B1087" s="43" t="s">
        <v>274</v>
      </c>
      <c r="C1087" s="46" t="s">
        <v>273</v>
      </c>
      <c r="D1087" s="45">
        <v>8</v>
      </c>
      <c r="E1087" s="45" t="s">
        <v>139</v>
      </c>
      <c r="F1087" s="43" t="s">
        <v>191</v>
      </c>
      <c r="G1087" s="43" t="s">
        <v>287</v>
      </c>
      <c r="H1087" s="43" t="s">
        <v>190</v>
      </c>
      <c r="I1087" s="43" t="s">
        <v>286</v>
      </c>
      <c r="J1087" s="43" t="s">
        <v>227</v>
      </c>
      <c r="K1087" s="44" t="s">
        <v>288</v>
      </c>
      <c r="L1087" s="43"/>
      <c r="M1087" s="43" t="s">
        <v>132</v>
      </c>
      <c r="N1087" s="43"/>
      <c r="O1087" s="43"/>
      <c r="P1087" s="43" t="s">
        <v>131</v>
      </c>
      <c r="Q1087" s="70"/>
      <c r="R1087" s="49" t="s">
        <v>269</v>
      </c>
      <c r="S1087" s="49" t="s">
        <v>268</v>
      </c>
      <c r="T1087" s="49" t="s">
        <v>267</v>
      </c>
      <c r="U1087" s="49" t="s">
        <v>266</v>
      </c>
      <c r="V1087" s="48"/>
      <c r="W1087" s="42" t="str">
        <f t="shared" ref="W1087:W1150" si="35">CONCATENATE(I1087,J1087)</f>
        <v>歴史A-758</v>
      </c>
    </row>
    <row r="1088" spans="1:23" ht="24.95" customHeight="1" x14ac:dyDescent="0.15">
      <c r="A1088" s="41" t="str">
        <f t="shared" si="34"/>
        <v>196009</v>
      </c>
      <c r="B1088" s="43" t="s">
        <v>274</v>
      </c>
      <c r="C1088" s="46" t="s">
        <v>273</v>
      </c>
      <c r="D1088" s="45">
        <v>9</v>
      </c>
      <c r="E1088" s="45" t="s">
        <v>139</v>
      </c>
      <c r="F1088" s="43" t="s">
        <v>191</v>
      </c>
      <c r="G1088" s="43" t="s">
        <v>287</v>
      </c>
      <c r="H1088" s="43" t="s">
        <v>190</v>
      </c>
      <c r="I1088" s="43" t="s">
        <v>286</v>
      </c>
      <c r="J1088" s="43" t="s">
        <v>225</v>
      </c>
      <c r="K1088" s="44" t="s">
        <v>285</v>
      </c>
      <c r="L1088" s="43"/>
      <c r="M1088" s="43" t="s">
        <v>132</v>
      </c>
      <c r="N1088" s="43"/>
      <c r="O1088" s="43"/>
      <c r="P1088" s="43" t="s">
        <v>131</v>
      </c>
      <c r="Q1088" s="70"/>
      <c r="R1088" s="49" t="s">
        <v>269</v>
      </c>
      <c r="S1088" s="49" t="s">
        <v>268</v>
      </c>
      <c r="T1088" s="49" t="s">
        <v>267</v>
      </c>
      <c r="U1088" s="49" t="s">
        <v>266</v>
      </c>
      <c r="V1088" s="48"/>
      <c r="W1088" s="42" t="str">
        <f t="shared" si="35"/>
        <v>歴史A-759</v>
      </c>
    </row>
    <row r="1089" spans="1:23" ht="24.95" customHeight="1" x14ac:dyDescent="0.15">
      <c r="A1089" s="41" t="str">
        <f t="shared" si="34"/>
        <v>196001</v>
      </c>
      <c r="B1089" s="43" t="s">
        <v>274</v>
      </c>
      <c r="C1089" s="46" t="s">
        <v>273</v>
      </c>
      <c r="D1089" s="45">
        <v>1</v>
      </c>
      <c r="E1089" s="45" t="s">
        <v>139</v>
      </c>
      <c r="F1089" s="43" t="s">
        <v>191</v>
      </c>
      <c r="G1089" s="43" t="s">
        <v>158</v>
      </c>
      <c r="H1089" s="43" t="s">
        <v>272</v>
      </c>
      <c r="I1089" s="43" t="s">
        <v>145</v>
      </c>
      <c r="J1089" s="43" t="s">
        <v>284</v>
      </c>
      <c r="K1089" s="44" t="s">
        <v>283</v>
      </c>
      <c r="L1089" s="43"/>
      <c r="M1089" s="43" t="s">
        <v>132</v>
      </c>
      <c r="N1089" s="43"/>
      <c r="O1089" s="43"/>
      <c r="P1089" s="43" t="s">
        <v>131</v>
      </c>
      <c r="Q1089" s="70"/>
      <c r="R1089" s="49" t="s">
        <v>269</v>
      </c>
      <c r="S1089" s="49" t="s">
        <v>268</v>
      </c>
      <c r="T1089" s="49" t="s">
        <v>267</v>
      </c>
      <c r="U1089" s="49" t="s">
        <v>266</v>
      </c>
      <c r="V1089" s="48"/>
      <c r="W1089" s="42" t="str">
        <f t="shared" si="35"/>
        <v>道徳A-721</v>
      </c>
    </row>
    <row r="1090" spans="1:23" ht="24.95" customHeight="1" x14ac:dyDescent="0.15">
      <c r="A1090" s="41" t="str">
        <f t="shared" si="34"/>
        <v>196002</v>
      </c>
      <c r="B1090" s="43" t="s">
        <v>274</v>
      </c>
      <c r="C1090" s="46" t="s">
        <v>273</v>
      </c>
      <c r="D1090" s="45">
        <v>2</v>
      </c>
      <c r="E1090" s="45" t="s">
        <v>139</v>
      </c>
      <c r="F1090" s="43" t="s">
        <v>191</v>
      </c>
      <c r="G1090" s="43" t="s">
        <v>158</v>
      </c>
      <c r="H1090" s="43" t="s">
        <v>272</v>
      </c>
      <c r="I1090" s="43" t="s">
        <v>145</v>
      </c>
      <c r="J1090" s="43" t="s">
        <v>282</v>
      </c>
      <c r="K1090" s="44" t="s">
        <v>281</v>
      </c>
      <c r="L1090" s="43"/>
      <c r="M1090" s="43" t="s">
        <v>132</v>
      </c>
      <c r="N1090" s="43"/>
      <c r="O1090" s="43"/>
      <c r="P1090" s="43" t="s">
        <v>131</v>
      </c>
      <c r="Q1090" s="70"/>
      <c r="R1090" s="49" t="s">
        <v>269</v>
      </c>
      <c r="S1090" s="49" t="s">
        <v>268</v>
      </c>
      <c r="T1090" s="49" t="s">
        <v>267</v>
      </c>
      <c r="U1090" s="49" t="s">
        <v>266</v>
      </c>
      <c r="V1090" s="48"/>
      <c r="W1090" s="42" t="str">
        <f t="shared" si="35"/>
        <v>道徳A-722</v>
      </c>
    </row>
    <row r="1091" spans="1:23" ht="24.95" customHeight="1" x14ac:dyDescent="0.15">
      <c r="A1091" s="41" t="str">
        <f t="shared" si="34"/>
        <v>196003</v>
      </c>
      <c r="B1091" s="43" t="s">
        <v>274</v>
      </c>
      <c r="C1091" s="46" t="s">
        <v>273</v>
      </c>
      <c r="D1091" s="45">
        <v>3</v>
      </c>
      <c r="E1091" s="45" t="s">
        <v>139</v>
      </c>
      <c r="F1091" s="43" t="s">
        <v>191</v>
      </c>
      <c r="G1091" s="43" t="s">
        <v>155</v>
      </c>
      <c r="H1091" s="43" t="s">
        <v>272</v>
      </c>
      <c r="I1091" s="43" t="s">
        <v>145</v>
      </c>
      <c r="J1091" s="43" t="s">
        <v>280</v>
      </c>
      <c r="K1091" s="44" t="s">
        <v>279</v>
      </c>
      <c r="L1091" s="43"/>
      <c r="M1091" s="43" t="s">
        <v>132</v>
      </c>
      <c r="N1091" s="43"/>
      <c r="O1091" s="43"/>
      <c r="P1091" s="43" t="s">
        <v>131</v>
      </c>
      <c r="Q1091" s="70"/>
      <c r="R1091" s="49" t="s">
        <v>269</v>
      </c>
      <c r="S1091" s="49" t="s">
        <v>268</v>
      </c>
      <c r="T1091" s="49" t="s">
        <v>267</v>
      </c>
      <c r="U1091" s="49" t="s">
        <v>266</v>
      </c>
      <c r="V1091" s="48"/>
      <c r="W1091" s="42" t="str">
        <f t="shared" si="35"/>
        <v>道徳A-821</v>
      </c>
    </row>
    <row r="1092" spans="1:23" ht="24.95" customHeight="1" x14ac:dyDescent="0.15">
      <c r="A1092" s="41" t="str">
        <f t="shared" si="34"/>
        <v>196004</v>
      </c>
      <c r="B1092" s="43" t="s">
        <v>274</v>
      </c>
      <c r="C1092" s="46" t="s">
        <v>273</v>
      </c>
      <c r="D1092" s="45">
        <v>4</v>
      </c>
      <c r="E1092" s="45" t="s">
        <v>139</v>
      </c>
      <c r="F1092" s="43" t="s">
        <v>191</v>
      </c>
      <c r="G1092" s="43" t="s">
        <v>155</v>
      </c>
      <c r="H1092" s="43" t="s">
        <v>272</v>
      </c>
      <c r="I1092" s="43" t="s">
        <v>145</v>
      </c>
      <c r="J1092" s="43" t="s">
        <v>278</v>
      </c>
      <c r="K1092" s="44" t="s">
        <v>277</v>
      </c>
      <c r="L1092" s="43"/>
      <c r="M1092" s="43" t="s">
        <v>132</v>
      </c>
      <c r="N1092" s="43"/>
      <c r="O1092" s="43"/>
      <c r="P1092" s="43" t="s">
        <v>131</v>
      </c>
      <c r="Q1092" s="70"/>
      <c r="R1092" s="49" t="s">
        <v>269</v>
      </c>
      <c r="S1092" s="49" t="s">
        <v>268</v>
      </c>
      <c r="T1092" s="49" t="s">
        <v>267</v>
      </c>
      <c r="U1092" s="49" t="s">
        <v>266</v>
      </c>
      <c r="V1092" s="48"/>
      <c r="W1092" s="42" t="str">
        <f t="shared" si="35"/>
        <v>道徳A-822</v>
      </c>
    </row>
    <row r="1093" spans="1:23" ht="24.95" customHeight="1" x14ac:dyDescent="0.15">
      <c r="A1093" s="41" t="str">
        <f t="shared" si="34"/>
        <v>196005</v>
      </c>
      <c r="B1093" s="43" t="s">
        <v>274</v>
      </c>
      <c r="C1093" s="46" t="s">
        <v>273</v>
      </c>
      <c r="D1093" s="45">
        <v>5</v>
      </c>
      <c r="E1093" s="45" t="s">
        <v>139</v>
      </c>
      <c r="F1093" s="43" t="s">
        <v>191</v>
      </c>
      <c r="G1093" s="43" t="s">
        <v>152</v>
      </c>
      <c r="H1093" s="43" t="s">
        <v>272</v>
      </c>
      <c r="I1093" s="43" t="s">
        <v>145</v>
      </c>
      <c r="J1093" s="43" t="s">
        <v>276</v>
      </c>
      <c r="K1093" s="44" t="s">
        <v>275</v>
      </c>
      <c r="L1093" s="43"/>
      <c r="M1093" s="43" t="s">
        <v>132</v>
      </c>
      <c r="N1093" s="43"/>
      <c r="O1093" s="43"/>
      <c r="P1093" s="43" t="s">
        <v>131</v>
      </c>
      <c r="Q1093" s="70"/>
      <c r="R1093" s="49" t="s">
        <v>269</v>
      </c>
      <c r="S1093" s="49" t="s">
        <v>268</v>
      </c>
      <c r="T1093" s="49" t="s">
        <v>267</v>
      </c>
      <c r="U1093" s="49" t="s">
        <v>266</v>
      </c>
      <c r="V1093" s="48"/>
      <c r="W1093" s="42" t="str">
        <f t="shared" si="35"/>
        <v>道徳A-921</v>
      </c>
    </row>
    <row r="1094" spans="1:23" ht="24.95" customHeight="1" x14ac:dyDescent="0.15">
      <c r="A1094" s="41" t="str">
        <f t="shared" si="34"/>
        <v>196006</v>
      </c>
      <c r="B1094" s="43" t="s">
        <v>274</v>
      </c>
      <c r="C1094" s="46" t="s">
        <v>273</v>
      </c>
      <c r="D1094" s="45">
        <v>6</v>
      </c>
      <c r="E1094" s="45" t="s">
        <v>139</v>
      </c>
      <c r="F1094" s="43" t="s">
        <v>191</v>
      </c>
      <c r="G1094" s="43" t="s">
        <v>152</v>
      </c>
      <c r="H1094" s="43" t="s">
        <v>272</v>
      </c>
      <c r="I1094" s="43" t="s">
        <v>145</v>
      </c>
      <c r="J1094" s="43" t="s">
        <v>271</v>
      </c>
      <c r="K1094" s="44" t="s">
        <v>270</v>
      </c>
      <c r="L1094" s="43"/>
      <c r="M1094" s="43" t="s">
        <v>132</v>
      </c>
      <c r="N1094" s="43"/>
      <c r="O1094" s="43"/>
      <c r="P1094" s="43" t="s">
        <v>131</v>
      </c>
      <c r="Q1094" s="70"/>
      <c r="R1094" s="49" t="s">
        <v>269</v>
      </c>
      <c r="S1094" s="49" t="s">
        <v>268</v>
      </c>
      <c r="T1094" s="49" t="s">
        <v>267</v>
      </c>
      <c r="U1094" s="49" t="s">
        <v>266</v>
      </c>
      <c r="V1094" s="48"/>
      <c r="W1094" s="42" t="str">
        <f t="shared" si="35"/>
        <v>道徳A-922</v>
      </c>
    </row>
    <row r="1095" spans="1:23" ht="24.95" customHeight="1" x14ac:dyDescent="0.15">
      <c r="A1095" s="41" t="str">
        <f t="shared" si="34"/>
        <v>216001</v>
      </c>
      <c r="B1095" s="43" t="s">
        <v>219</v>
      </c>
      <c r="C1095" s="46" t="s">
        <v>218</v>
      </c>
      <c r="D1095" s="45">
        <v>1</v>
      </c>
      <c r="E1095" s="45" t="s">
        <v>139</v>
      </c>
      <c r="F1095" s="43" t="s">
        <v>191</v>
      </c>
      <c r="G1095" s="43" t="s">
        <v>158</v>
      </c>
      <c r="H1095" s="43" t="s">
        <v>190</v>
      </c>
      <c r="I1095" s="43" t="s">
        <v>177</v>
      </c>
      <c r="J1095" s="43" t="s">
        <v>241</v>
      </c>
      <c r="K1095" s="44" t="s">
        <v>265</v>
      </c>
      <c r="L1095" s="43"/>
      <c r="M1095" s="43" t="s">
        <v>132</v>
      </c>
      <c r="N1095" s="43"/>
      <c r="O1095" s="43"/>
      <c r="P1095" s="43" t="s">
        <v>131</v>
      </c>
      <c r="Q1095" s="70"/>
      <c r="R1095" s="49" t="s">
        <v>213</v>
      </c>
      <c r="S1095" s="49" t="s">
        <v>212</v>
      </c>
      <c r="T1095" s="49" t="s">
        <v>211</v>
      </c>
      <c r="U1095" s="49" t="s">
        <v>210</v>
      </c>
      <c r="V1095" s="48"/>
      <c r="W1095" s="42" t="str">
        <f t="shared" si="35"/>
        <v>国語A-751</v>
      </c>
    </row>
    <row r="1096" spans="1:23" ht="24.95" customHeight="1" x14ac:dyDescent="0.15">
      <c r="A1096" s="41" t="str">
        <f t="shared" si="34"/>
        <v>216002</v>
      </c>
      <c r="B1096" s="43" t="s">
        <v>219</v>
      </c>
      <c r="C1096" s="46" t="s">
        <v>218</v>
      </c>
      <c r="D1096" s="45">
        <v>2</v>
      </c>
      <c r="E1096" s="45" t="s">
        <v>139</v>
      </c>
      <c r="F1096" s="43" t="s">
        <v>191</v>
      </c>
      <c r="G1096" s="43" t="s">
        <v>158</v>
      </c>
      <c r="H1096" s="43" t="s">
        <v>190</v>
      </c>
      <c r="I1096" s="43" t="s">
        <v>177</v>
      </c>
      <c r="J1096" s="43" t="s">
        <v>239</v>
      </c>
      <c r="K1096" s="44" t="s">
        <v>264</v>
      </c>
      <c r="L1096" s="43"/>
      <c r="M1096" s="43" t="s">
        <v>132</v>
      </c>
      <c r="N1096" s="43"/>
      <c r="O1096" s="43"/>
      <c r="P1096" s="43" t="s">
        <v>131</v>
      </c>
      <c r="Q1096" s="70"/>
      <c r="R1096" s="49" t="s">
        <v>213</v>
      </c>
      <c r="S1096" s="49" t="s">
        <v>212</v>
      </c>
      <c r="T1096" s="49" t="s">
        <v>211</v>
      </c>
      <c r="U1096" s="49" t="s">
        <v>210</v>
      </c>
      <c r="V1096" s="48"/>
      <c r="W1096" s="42" t="str">
        <f t="shared" si="35"/>
        <v>国語A-752</v>
      </c>
    </row>
    <row r="1097" spans="1:23" ht="24.95" customHeight="1" x14ac:dyDescent="0.15">
      <c r="A1097" s="41" t="str">
        <f t="shared" si="34"/>
        <v>216003</v>
      </c>
      <c r="B1097" s="43" t="s">
        <v>219</v>
      </c>
      <c r="C1097" s="46" t="s">
        <v>218</v>
      </c>
      <c r="D1097" s="45">
        <v>3</v>
      </c>
      <c r="E1097" s="45" t="s">
        <v>139</v>
      </c>
      <c r="F1097" s="43" t="s">
        <v>191</v>
      </c>
      <c r="G1097" s="43" t="s">
        <v>158</v>
      </c>
      <c r="H1097" s="43" t="s">
        <v>190</v>
      </c>
      <c r="I1097" s="43" t="s">
        <v>177</v>
      </c>
      <c r="J1097" s="43" t="s">
        <v>237</v>
      </c>
      <c r="K1097" s="44" t="s">
        <v>263</v>
      </c>
      <c r="L1097" s="43"/>
      <c r="M1097" s="43" t="s">
        <v>132</v>
      </c>
      <c r="N1097" s="43"/>
      <c r="O1097" s="43"/>
      <c r="P1097" s="43" t="s">
        <v>131</v>
      </c>
      <c r="Q1097" s="70"/>
      <c r="R1097" s="49" t="s">
        <v>213</v>
      </c>
      <c r="S1097" s="49" t="s">
        <v>212</v>
      </c>
      <c r="T1097" s="49" t="s">
        <v>211</v>
      </c>
      <c r="U1097" s="49" t="s">
        <v>210</v>
      </c>
      <c r="V1097" s="48"/>
      <c r="W1097" s="42" t="str">
        <f t="shared" si="35"/>
        <v>国語A-753</v>
      </c>
    </row>
    <row r="1098" spans="1:23" ht="24.95" customHeight="1" x14ac:dyDescent="0.15">
      <c r="A1098" s="41" t="str">
        <f t="shared" si="34"/>
        <v>216004</v>
      </c>
      <c r="B1098" s="43" t="s">
        <v>219</v>
      </c>
      <c r="C1098" s="46" t="s">
        <v>218</v>
      </c>
      <c r="D1098" s="45">
        <v>4</v>
      </c>
      <c r="E1098" s="45" t="s">
        <v>139</v>
      </c>
      <c r="F1098" s="43" t="s">
        <v>191</v>
      </c>
      <c r="G1098" s="43" t="s">
        <v>158</v>
      </c>
      <c r="H1098" s="43" t="s">
        <v>190</v>
      </c>
      <c r="I1098" s="43" t="s">
        <v>177</v>
      </c>
      <c r="J1098" s="43" t="s">
        <v>235</v>
      </c>
      <c r="K1098" s="44" t="s">
        <v>262</v>
      </c>
      <c r="L1098" s="43"/>
      <c r="M1098" s="43" t="s">
        <v>132</v>
      </c>
      <c r="N1098" s="43"/>
      <c r="O1098" s="43"/>
      <c r="P1098" s="43" t="s">
        <v>131</v>
      </c>
      <c r="Q1098" s="70"/>
      <c r="R1098" s="49" t="s">
        <v>213</v>
      </c>
      <c r="S1098" s="49" t="s">
        <v>212</v>
      </c>
      <c r="T1098" s="49" t="s">
        <v>211</v>
      </c>
      <c r="U1098" s="49" t="s">
        <v>210</v>
      </c>
      <c r="V1098" s="48"/>
      <c r="W1098" s="42" t="str">
        <f t="shared" si="35"/>
        <v>国語A-754</v>
      </c>
    </row>
    <row r="1099" spans="1:23" ht="24.95" customHeight="1" x14ac:dyDescent="0.15">
      <c r="A1099" s="41" t="str">
        <f t="shared" si="34"/>
        <v>216005</v>
      </c>
      <c r="B1099" s="43" t="s">
        <v>219</v>
      </c>
      <c r="C1099" s="46" t="s">
        <v>218</v>
      </c>
      <c r="D1099" s="45">
        <v>5</v>
      </c>
      <c r="E1099" s="45" t="s">
        <v>139</v>
      </c>
      <c r="F1099" s="43" t="s">
        <v>191</v>
      </c>
      <c r="G1099" s="43" t="s">
        <v>158</v>
      </c>
      <c r="H1099" s="43" t="s">
        <v>190</v>
      </c>
      <c r="I1099" s="43" t="s">
        <v>177</v>
      </c>
      <c r="J1099" s="43" t="s">
        <v>233</v>
      </c>
      <c r="K1099" s="44" t="s">
        <v>261</v>
      </c>
      <c r="L1099" s="43"/>
      <c r="M1099" s="43" t="s">
        <v>132</v>
      </c>
      <c r="N1099" s="43"/>
      <c r="O1099" s="43"/>
      <c r="P1099" s="43" t="s">
        <v>131</v>
      </c>
      <c r="Q1099" s="70"/>
      <c r="R1099" s="49" t="s">
        <v>213</v>
      </c>
      <c r="S1099" s="49" t="s">
        <v>212</v>
      </c>
      <c r="T1099" s="49" t="s">
        <v>211</v>
      </c>
      <c r="U1099" s="49" t="s">
        <v>210</v>
      </c>
      <c r="V1099" s="48"/>
      <c r="W1099" s="42" t="str">
        <f t="shared" si="35"/>
        <v>国語A-755</v>
      </c>
    </row>
    <row r="1100" spans="1:23" ht="24.95" customHeight="1" x14ac:dyDescent="0.15">
      <c r="A1100" s="41" t="str">
        <f t="shared" si="34"/>
        <v>216006</v>
      </c>
      <c r="B1100" s="43" t="s">
        <v>219</v>
      </c>
      <c r="C1100" s="46" t="s">
        <v>218</v>
      </c>
      <c r="D1100" s="45">
        <v>6</v>
      </c>
      <c r="E1100" s="45" t="s">
        <v>139</v>
      </c>
      <c r="F1100" s="43" t="s">
        <v>191</v>
      </c>
      <c r="G1100" s="43" t="s">
        <v>158</v>
      </c>
      <c r="H1100" s="43" t="s">
        <v>190</v>
      </c>
      <c r="I1100" s="43" t="s">
        <v>177</v>
      </c>
      <c r="J1100" s="43" t="s">
        <v>231</v>
      </c>
      <c r="K1100" s="44" t="s">
        <v>260</v>
      </c>
      <c r="L1100" s="43"/>
      <c r="M1100" s="43" t="s">
        <v>132</v>
      </c>
      <c r="N1100" s="43"/>
      <c r="O1100" s="43"/>
      <c r="P1100" s="43" t="s">
        <v>131</v>
      </c>
      <c r="Q1100" s="70"/>
      <c r="R1100" s="49" t="s">
        <v>213</v>
      </c>
      <c r="S1100" s="49" t="s">
        <v>212</v>
      </c>
      <c r="T1100" s="49" t="s">
        <v>211</v>
      </c>
      <c r="U1100" s="49" t="s">
        <v>210</v>
      </c>
      <c r="V1100" s="48"/>
      <c r="W1100" s="42" t="str">
        <f t="shared" si="35"/>
        <v>国語A-756</v>
      </c>
    </row>
    <row r="1101" spans="1:23" ht="24.95" customHeight="1" x14ac:dyDescent="0.15">
      <c r="A1101" s="41" t="str">
        <f t="shared" si="34"/>
        <v>216007</v>
      </c>
      <c r="B1101" s="43" t="s">
        <v>219</v>
      </c>
      <c r="C1101" s="46" t="s">
        <v>218</v>
      </c>
      <c r="D1101" s="45">
        <v>7</v>
      </c>
      <c r="E1101" s="45" t="s">
        <v>139</v>
      </c>
      <c r="F1101" s="43" t="s">
        <v>191</v>
      </c>
      <c r="G1101" s="43" t="s">
        <v>155</v>
      </c>
      <c r="H1101" s="43" t="s">
        <v>190</v>
      </c>
      <c r="I1101" s="43" t="s">
        <v>177</v>
      </c>
      <c r="J1101" s="43" t="s">
        <v>259</v>
      </c>
      <c r="K1101" s="44" t="s">
        <v>258</v>
      </c>
      <c r="L1101" s="43"/>
      <c r="M1101" s="43" t="s">
        <v>132</v>
      </c>
      <c r="N1101" s="43"/>
      <c r="O1101" s="43"/>
      <c r="P1101" s="43" t="s">
        <v>131</v>
      </c>
      <c r="Q1101" s="70"/>
      <c r="R1101" s="49" t="s">
        <v>213</v>
      </c>
      <c r="S1101" s="49" t="s">
        <v>212</v>
      </c>
      <c r="T1101" s="49" t="s">
        <v>211</v>
      </c>
      <c r="U1101" s="49" t="s">
        <v>210</v>
      </c>
      <c r="V1101" s="48"/>
      <c r="W1101" s="42" t="str">
        <f t="shared" si="35"/>
        <v>国語A-851</v>
      </c>
    </row>
    <row r="1102" spans="1:23" ht="24.95" customHeight="1" x14ac:dyDescent="0.15">
      <c r="A1102" s="41" t="str">
        <f t="shared" si="34"/>
        <v>216008</v>
      </c>
      <c r="B1102" s="43" t="s">
        <v>219</v>
      </c>
      <c r="C1102" s="46" t="s">
        <v>218</v>
      </c>
      <c r="D1102" s="45">
        <v>8</v>
      </c>
      <c r="E1102" s="45" t="s">
        <v>139</v>
      </c>
      <c r="F1102" s="43" t="s">
        <v>191</v>
      </c>
      <c r="G1102" s="43" t="s">
        <v>155</v>
      </c>
      <c r="H1102" s="43" t="s">
        <v>190</v>
      </c>
      <c r="I1102" s="43" t="s">
        <v>177</v>
      </c>
      <c r="J1102" s="43" t="s">
        <v>257</v>
      </c>
      <c r="K1102" s="44" t="s">
        <v>256</v>
      </c>
      <c r="L1102" s="43"/>
      <c r="M1102" s="43" t="s">
        <v>132</v>
      </c>
      <c r="N1102" s="43"/>
      <c r="O1102" s="43"/>
      <c r="P1102" s="43" t="s">
        <v>131</v>
      </c>
      <c r="Q1102" s="70"/>
      <c r="R1102" s="49" t="s">
        <v>213</v>
      </c>
      <c r="S1102" s="49" t="s">
        <v>212</v>
      </c>
      <c r="T1102" s="49" t="s">
        <v>211</v>
      </c>
      <c r="U1102" s="49" t="s">
        <v>210</v>
      </c>
      <c r="V1102" s="48"/>
      <c r="W1102" s="42" t="str">
        <f t="shared" si="35"/>
        <v>国語A-852</v>
      </c>
    </row>
    <row r="1103" spans="1:23" ht="24.95" customHeight="1" x14ac:dyDescent="0.15">
      <c r="A1103" s="41" t="str">
        <f t="shared" si="34"/>
        <v>216009</v>
      </c>
      <c r="B1103" s="43" t="s">
        <v>219</v>
      </c>
      <c r="C1103" s="46" t="s">
        <v>218</v>
      </c>
      <c r="D1103" s="45">
        <v>9</v>
      </c>
      <c r="E1103" s="45" t="s">
        <v>139</v>
      </c>
      <c r="F1103" s="43" t="s">
        <v>191</v>
      </c>
      <c r="G1103" s="43" t="s">
        <v>155</v>
      </c>
      <c r="H1103" s="43" t="s">
        <v>190</v>
      </c>
      <c r="I1103" s="43" t="s">
        <v>177</v>
      </c>
      <c r="J1103" s="43" t="s">
        <v>255</v>
      </c>
      <c r="K1103" s="44" t="s">
        <v>254</v>
      </c>
      <c r="L1103" s="43"/>
      <c r="M1103" s="43" t="s">
        <v>132</v>
      </c>
      <c r="N1103" s="43"/>
      <c r="O1103" s="43"/>
      <c r="P1103" s="43" t="s">
        <v>131</v>
      </c>
      <c r="Q1103" s="70"/>
      <c r="R1103" s="49" t="s">
        <v>213</v>
      </c>
      <c r="S1103" s="49" t="s">
        <v>212</v>
      </c>
      <c r="T1103" s="49" t="s">
        <v>211</v>
      </c>
      <c r="U1103" s="49" t="s">
        <v>210</v>
      </c>
      <c r="V1103" s="48"/>
      <c r="W1103" s="42" t="str">
        <f t="shared" si="35"/>
        <v>国語A-853</v>
      </c>
    </row>
    <row r="1104" spans="1:23" ht="24.95" customHeight="1" x14ac:dyDescent="0.15">
      <c r="A1104" s="41" t="str">
        <f t="shared" si="34"/>
        <v>216010</v>
      </c>
      <c r="B1104" s="43" t="s">
        <v>219</v>
      </c>
      <c r="C1104" s="46" t="s">
        <v>218</v>
      </c>
      <c r="D1104" s="45">
        <v>10</v>
      </c>
      <c r="E1104" s="45" t="s">
        <v>139</v>
      </c>
      <c r="F1104" s="43" t="s">
        <v>191</v>
      </c>
      <c r="G1104" s="43" t="s">
        <v>155</v>
      </c>
      <c r="H1104" s="43" t="s">
        <v>190</v>
      </c>
      <c r="I1104" s="43" t="s">
        <v>177</v>
      </c>
      <c r="J1104" s="43" t="s">
        <v>253</v>
      </c>
      <c r="K1104" s="44" t="s">
        <v>252</v>
      </c>
      <c r="L1104" s="43"/>
      <c r="M1104" s="43" t="s">
        <v>132</v>
      </c>
      <c r="N1104" s="43"/>
      <c r="O1104" s="43"/>
      <c r="P1104" s="43" t="s">
        <v>131</v>
      </c>
      <c r="Q1104" s="70"/>
      <c r="R1104" s="49" t="s">
        <v>213</v>
      </c>
      <c r="S1104" s="49" t="s">
        <v>212</v>
      </c>
      <c r="T1104" s="49" t="s">
        <v>211</v>
      </c>
      <c r="U1104" s="49" t="s">
        <v>210</v>
      </c>
      <c r="V1104" s="48"/>
      <c r="W1104" s="42" t="str">
        <f t="shared" si="35"/>
        <v>国語A-854</v>
      </c>
    </row>
    <row r="1105" spans="1:23" ht="24.95" customHeight="1" x14ac:dyDescent="0.15">
      <c r="A1105" s="41" t="str">
        <f t="shared" si="34"/>
        <v>216011</v>
      </c>
      <c r="B1105" s="43" t="s">
        <v>219</v>
      </c>
      <c r="C1105" s="46" t="s">
        <v>218</v>
      </c>
      <c r="D1105" s="45">
        <v>11</v>
      </c>
      <c r="E1105" s="45" t="s">
        <v>139</v>
      </c>
      <c r="F1105" s="43" t="s">
        <v>191</v>
      </c>
      <c r="G1105" s="43" t="s">
        <v>155</v>
      </c>
      <c r="H1105" s="43" t="s">
        <v>190</v>
      </c>
      <c r="I1105" s="43" t="s">
        <v>177</v>
      </c>
      <c r="J1105" s="43" t="s">
        <v>251</v>
      </c>
      <c r="K1105" s="44" t="s">
        <v>250</v>
      </c>
      <c r="L1105" s="43"/>
      <c r="M1105" s="43" t="s">
        <v>132</v>
      </c>
      <c r="N1105" s="43"/>
      <c r="O1105" s="43"/>
      <c r="P1105" s="43" t="s">
        <v>131</v>
      </c>
      <c r="Q1105" s="70"/>
      <c r="R1105" s="49" t="s">
        <v>213</v>
      </c>
      <c r="S1105" s="49" t="s">
        <v>212</v>
      </c>
      <c r="T1105" s="49" t="s">
        <v>211</v>
      </c>
      <c r="U1105" s="49" t="s">
        <v>210</v>
      </c>
      <c r="V1105" s="48"/>
      <c r="W1105" s="42" t="str">
        <f t="shared" si="35"/>
        <v>国語A-855</v>
      </c>
    </row>
    <row r="1106" spans="1:23" ht="24.95" customHeight="1" x14ac:dyDescent="0.15">
      <c r="A1106" s="41" t="str">
        <f t="shared" si="34"/>
        <v>216012</v>
      </c>
      <c r="B1106" s="43" t="s">
        <v>219</v>
      </c>
      <c r="C1106" s="46" t="s">
        <v>218</v>
      </c>
      <c r="D1106" s="45">
        <v>12</v>
      </c>
      <c r="E1106" s="45" t="s">
        <v>139</v>
      </c>
      <c r="F1106" s="43" t="s">
        <v>191</v>
      </c>
      <c r="G1106" s="43" t="s">
        <v>155</v>
      </c>
      <c r="H1106" s="43" t="s">
        <v>190</v>
      </c>
      <c r="I1106" s="43" t="s">
        <v>177</v>
      </c>
      <c r="J1106" s="43" t="s">
        <v>249</v>
      </c>
      <c r="K1106" s="44" t="s">
        <v>248</v>
      </c>
      <c r="L1106" s="43"/>
      <c r="M1106" s="43" t="s">
        <v>132</v>
      </c>
      <c r="N1106" s="43"/>
      <c r="O1106" s="43"/>
      <c r="P1106" s="43" t="s">
        <v>131</v>
      </c>
      <c r="Q1106" s="70"/>
      <c r="R1106" s="49" t="s">
        <v>213</v>
      </c>
      <c r="S1106" s="49" t="s">
        <v>212</v>
      </c>
      <c r="T1106" s="49" t="s">
        <v>211</v>
      </c>
      <c r="U1106" s="49" t="s">
        <v>210</v>
      </c>
      <c r="V1106" s="48"/>
      <c r="W1106" s="42" t="str">
        <f t="shared" si="35"/>
        <v>国語A-856</v>
      </c>
    </row>
    <row r="1107" spans="1:23" ht="24.95" customHeight="1" x14ac:dyDescent="0.15">
      <c r="A1107" s="41" t="str">
        <f t="shared" si="34"/>
        <v>216013</v>
      </c>
      <c r="B1107" s="43" t="s">
        <v>219</v>
      </c>
      <c r="C1107" s="46" t="s">
        <v>218</v>
      </c>
      <c r="D1107" s="45">
        <v>13</v>
      </c>
      <c r="E1107" s="45" t="s">
        <v>139</v>
      </c>
      <c r="F1107" s="43" t="s">
        <v>191</v>
      </c>
      <c r="G1107" s="43" t="s">
        <v>152</v>
      </c>
      <c r="H1107" s="43" t="s">
        <v>190</v>
      </c>
      <c r="I1107" s="43" t="s">
        <v>177</v>
      </c>
      <c r="J1107" s="43" t="s">
        <v>209</v>
      </c>
      <c r="K1107" s="44" t="s">
        <v>247</v>
      </c>
      <c r="L1107" s="43"/>
      <c r="M1107" s="43" t="s">
        <v>132</v>
      </c>
      <c r="N1107" s="43"/>
      <c r="O1107" s="43"/>
      <c r="P1107" s="43" t="s">
        <v>131</v>
      </c>
      <c r="Q1107" s="70"/>
      <c r="R1107" s="49" t="s">
        <v>213</v>
      </c>
      <c r="S1107" s="49" t="s">
        <v>212</v>
      </c>
      <c r="T1107" s="49" t="s">
        <v>211</v>
      </c>
      <c r="U1107" s="49" t="s">
        <v>210</v>
      </c>
      <c r="V1107" s="48"/>
      <c r="W1107" s="42" t="str">
        <f t="shared" si="35"/>
        <v>国語A-951</v>
      </c>
    </row>
    <row r="1108" spans="1:23" ht="24.95" customHeight="1" x14ac:dyDescent="0.15">
      <c r="A1108" s="41" t="str">
        <f t="shared" si="34"/>
        <v>216014</v>
      </c>
      <c r="B1108" s="43" t="s">
        <v>219</v>
      </c>
      <c r="C1108" s="46" t="s">
        <v>218</v>
      </c>
      <c r="D1108" s="45">
        <v>14</v>
      </c>
      <c r="E1108" s="45" t="s">
        <v>139</v>
      </c>
      <c r="F1108" s="43" t="s">
        <v>191</v>
      </c>
      <c r="G1108" s="43" t="s">
        <v>152</v>
      </c>
      <c r="H1108" s="43" t="s">
        <v>190</v>
      </c>
      <c r="I1108" s="43" t="s">
        <v>177</v>
      </c>
      <c r="J1108" s="43" t="s">
        <v>207</v>
      </c>
      <c r="K1108" s="44" t="s">
        <v>246</v>
      </c>
      <c r="L1108" s="43"/>
      <c r="M1108" s="43" t="s">
        <v>132</v>
      </c>
      <c r="N1108" s="43"/>
      <c r="O1108" s="43"/>
      <c r="P1108" s="43" t="s">
        <v>131</v>
      </c>
      <c r="Q1108" s="70"/>
      <c r="R1108" s="49" t="s">
        <v>213</v>
      </c>
      <c r="S1108" s="49" t="s">
        <v>212</v>
      </c>
      <c r="T1108" s="49" t="s">
        <v>211</v>
      </c>
      <c r="U1108" s="49" t="s">
        <v>210</v>
      </c>
      <c r="V1108" s="48"/>
      <c r="W1108" s="42" t="str">
        <f t="shared" si="35"/>
        <v>国語A-952</v>
      </c>
    </row>
    <row r="1109" spans="1:23" ht="24.95" customHeight="1" x14ac:dyDescent="0.15">
      <c r="A1109" s="41" t="str">
        <f t="shared" si="34"/>
        <v>216015</v>
      </c>
      <c r="B1109" s="43" t="s">
        <v>219</v>
      </c>
      <c r="C1109" s="46" t="s">
        <v>218</v>
      </c>
      <c r="D1109" s="45">
        <v>15</v>
      </c>
      <c r="E1109" s="45" t="s">
        <v>139</v>
      </c>
      <c r="F1109" s="43" t="s">
        <v>191</v>
      </c>
      <c r="G1109" s="43" t="s">
        <v>152</v>
      </c>
      <c r="H1109" s="43" t="s">
        <v>190</v>
      </c>
      <c r="I1109" s="43" t="s">
        <v>177</v>
      </c>
      <c r="J1109" s="43" t="s">
        <v>205</v>
      </c>
      <c r="K1109" s="44" t="s">
        <v>245</v>
      </c>
      <c r="L1109" s="43"/>
      <c r="M1109" s="43" t="s">
        <v>132</v>
      </c>
      <c r="N1109" s="43"/>
      <c r="O1109" s="43"/>
      <c r="P1109" s="43" t="s">
        <v>131</v>
      </c>
      <c r="Q1109" s="70"/>
      <c r="R1109" s="49" t="s">
        <v>213</v>
      </c>
      <c r="S1109" s="49" t="s">
        <v>212</v>
      </c>
      <c r="T1109" s="49" t="s">
        <v>211</v>
      </c>
      <c r="U1109" s="49" t="s">
        <v>210</v>
      </c>
      <c r="V1109" s="48"/>
      <c r="W1109" s="42" t="str">
        <f t="shared" si="35"/>
        <v>国語A-953</v>
      </c>
    </row>
    <row r="1110" spans="1:23" ht="24.95" customHeight="1" x14ac:dyDescent="0.15">
      <c r="A1110" s="41" t="str">
        <f t="shared" si="34"/>
        <v>216016</v>
      </c>
      <c r="B1110" s="43" t="s">
        <v>219</v>
      </c>
      <c r="C1110" s="46" t="s">
        <v>218</v>
      </c>
      <c r="D1110" s="45">
        <v>16</v>
      </c>
      <c r="E1110" s="45" t="s">
        <v>139</v>
      </c>
      <c r="F1110" s="43" t="s">
        <v>191</v>
      </c>
      <c r="G1110" s="43" t="s">
        <v>152</v>
      </c>
      <c r="H1110" s="43" t="s">
        <v>190</v>
      </c>
      <c r="I1110" s="43" t="s">
        <v>177</v>
      </c>
      <c r="J1110" s="43" t="s">
        <v>203</v>
      </c>
      <c r="K1110" s="44" t="s">
        <v>244</v>
      </c>
      <c r="L1110" s="43"/>
      <c r="M1110" s="43" t="s">
        <v>132</v>
      </c>
      <c r="N1110" s="43"/>
      <c r="O1110" s="43"/>
      <c r="P1110" s="43" t="s">
        <v>131</v>
      </c>
      <c r="Q1110" s="70"/>
      <c r="R1110" s="49" t="s">
        <v>213</v>
      </c>
      <c r="S1110" s="49" t="s">
        <v>212</v>
      </c>
      <c r="T1110" s="49" t="s">
        <v>211</v>
      </c>
      <c r="U1110" s="49" t="s">
        <v>210</v>
      </c>
      <c r="V1110" s="48"/>
      <c r="W1110" s="42" t="str">
        <f t="shared" si="35"/>
        <v>国語A-954</v>
      </c>
    </row>
    <row r="1111" spans="1:23" ht="24.95" customHeight="1" x14ac:dyDescent="0.15">
      <c r="A1111" s="41" t="str">
        <f t="shared" si="34"/>
        <v>216017</v>
      </c>
      <c r="B1111" s="43" t="s">
        <v>219</v>
      </c>
      <c r="C1111" s="46" t="s">
        <v>218</v>
      </c>
      <c r="D1111" s="45">
        <v>17</v>
      </c>
      <c r="E1111" s="45" t="s">
        <v>139</v>
      </c>
      <c r="F1111" s="43" t="s">
        <v>191</v>
      </c>
      <c r="G1111" s="43" t="s">
        <v>152</v>
      </c>
      <c r="H1111" s="43" t="s">
        <v>190</v>
      </c>
      <c r="I1111" s="43" t="s">
        <v>177</v>
      </c>
      <c r="J1111" s="43" t="s">
        <v>201</v>
      </c>
      <c r="K1111" s="44" t="s">
        <v>243</v>
      </c>
      <c r="L1111" s="43"/>
      <c r="M1111" s="43" t="s">
        <v>132</v>
      </c>
      <c r="N1111" s="43"/>
      <c r="O1111" s="43"/>
      <c r="P1111" s="43" t="s">
        <v>131</v>
      </c>
      <c r="Q1111" s="70"/>
      <c r="R1111" s="49" t="s">
        <v>213</v>
      </c>
      <c r="S1111" s="49" t="s">
        <v>212</v>
      </c>
      <c r="T1111" s="49" t="s">
        <v>211</v>
      </c>
      <c r="U1111" s="49" t="s">
        <v>210</v>
      </c>
      <c r="V1111" s="48"/>
      <c r="W1111" s="42" t="str">
        <f t="shared" si="35"/>
        <v>国語A-955</v>
      </c>
    </row>
    <row r="1112" spans="1:23" ht="24.95" customHeight="1" x14ac:dyDescent="0.15">
      <c r="A1112" s="41" t="str">
        <f t="shared" si="34"/>
        <v>216018</v>
      </c>
      <c r="B1112" s="43" t="s">
        <v>219</v>
      </c>
      <c r="C1112" s="46" t="s">
        <v>218</v>
      </c>
      <c r="D1112" s="45">
        <v>18</v>
      </c>
      <c r="E1112" s="45" t="s">
        <v>139</v>
      </c>
      <c r="F1112" s="43" t="s">
        <v>191</v>
      </c>
      <c r="G1112" s="43" t="s">
        <v>152</v>
      </c>
      <c r="H1112" s="43" t="s">
        <v>190</v>
      </c>
      <c r="I1112" s="43" t="s">
        <v>177</v>
      </c>
      <c r="J1112" s="43" t="s">
        <v>199</v>
      </c>
      <c r="K1112" s="44" t="s">
        <v>242</v>
      </c>
      <c r="L1112" s="43"/>
      <c r="M1112" s="43" t="s">
        <v>132</v>
      </c>
      <c r="N1112" s="43"/>
      <c r="O1112" s="43"/>
      <c r="P1112" s="43" t="s">
        <v>131</v>
      </c>
      <c r="Q1112" s="70"/>
      <c r="R1112" s="49" t="s">
        <v>213</v>
      </c>
      <c r="S1112" s="49" t="s">
        <v>212</v>
      </c>
      <c r="T1112" s="49" t="s">
        <v>211</v>
      </c>
      <c r="U1112" s="49" t="s">
        <v>210</v>
      </c>
      <c r="V1112" s="48"/>
      <c r="W1112" s="42" t="str">
        <f t="shared" si="35"/>
        <v>国語A-956</v>
      </c>
    </row>
    <row r="1113" spans="1:23" ht="24.95" customHeight="1" x14ac:dyDescent="0.15">
      <c r="A1113" s="41" t="str">
        <f t="shared" si="34"/>
        <v>216019</v>
      </c>
      <c r="B1113" s="43" t="s">
        <v>219</v>
      </c>
      <c r="C1113" s="46" t="s">
        <v>218</v>
      </c>
      <c r="D1113" s="45">
        <v>19</v>
      </c>
      <c r="E1113" s="45" t="s">
        <v>139</v>
      </c>
      <c r="F1113" s="43" t="s">
        <v>191</v>
      </c>
      <c r="G1113" s="43" t="s">
        <v>217</v>
      </c>
      <c r="H1113" s="43" t="s">
        <v>190</v>
      </c>
      <c r="I1113" s="43" t="s">
        <v>216</v>
      </c>
      <c r="J1113" s="43" t="s">
        <v>241</v>
      </c>
      <c r="K1113" s="44" t="s">
        <v>240</v>
      </c>
      <c r="L1113" s="43"/>
      <c r="M1113" s="43" t="s">
        <v>132</v>
      </c>
      <c r="N1113" s="43"/>
      <c r="O1113" s="43"/>
      <c r="P1113" s="43" t="s">
        <v>131</v>
      </c>
      <c r="Q1113" s="70"/>
      <c r="R1113" s="49" t="s">
        <v>213</v>
      </c>
      <c r="S1113" s="49" t="s">
        <v>212</v>
      </c>
      <c r="T1113" s="49" t="s">
        <v>211</v>
      </c>
      <c r="U1113" s="49" t="s">
        <v>210</v>
      </c>
      <c r="V1113" s="48"/>
      <c r="W1113" s="42" t="str">
        <f t="shared" si="35"/>
        <v>地理A-751</v>
      </c>
    </row>
    <row r="1114" spans="1:23" ht="24.95" customHeight="1" x14ac:dyDescent="0.15">
      <c r="A1114" s="41" t="str">
        <f t="shared" si="34"/>
        <v>216020</v>
      </c>
      <c r="B1114" s="43" t="s">
        <v>219</v>
      </c>
      <c r="C1114" s="46" t="s">
        <v>218</v>
      </c>
      <c r="D1114" s="45">
        <v>20</v>
      </c>
      <c r="E1114" s="45" t="s">
        <v>139</v>
      </c>
      <c r="F1114" s="43" t="s">
        <v>191</v>
      </c>
      <c r="G1114" s="43" t="s">
        <v>217</v>
      </c>
      <c r="H1114" s="43" t="s">
        <v>190</v>
      </c>
      <c r="I1114" s="43" t="s">
        <v>216</v>
      </c>
      <c r="J1114" s="43" t="s">
        <v>239</v>
      </c>
      <c r="K1114" s="44" t="s">
        <v>238</v>
      </c>
      <c r="L1114" s="43"/>
      <c r="M1114" s="43" t="s">
        <v>132</v>
      </c>
      <c r="N1114" s="43"/>
      <c r="O1114" s="43"/>
      <c r="P1114" s="43" t="s">
        <v>131</v>
      </c>
      <c r="Q1114" s="70"/>
      <c r="R1114" s="49" t="s">
        <v>213</v>
      </c>
      <c r="S1114" s="49" t="s">
        <v>212</v>
      </c>
      <c r="T1114" s="49" t="s">
        <v>211</v>
      </c>
      <c r="U1114" s="49" t="s">
        <v>210</v>
      </c>
      <c r="V1114" s="48"/>
      <c r="W1114" s="42" t="str">
        <f t="shared" si="35"/>
        <v>地理A-752</v>
      </c>
    </row>
    <row r="1115" spans="1:23" ht="24.95" customHeight="1" x14ac:dyDescent="0.15">
      <c r="A1115" s="41" t="str">
        <f t="shared" si="34"/>
        <v>216021</v>
      </c>
      <c r="B1115" s="43" t="s">
        <v>219</v>
      </c>
      <c r="C1115" s="46" t="s">
        <v>218</v>
      </c>
      <c r="D1115" s="45">
        <v>21</v>
      </c>
      <c r="E1115" s="45" t="s">
        <v>139</v>
      </c>
      <c r="F1115" s="43" t="s">
        <v>191</v>
      </c>
      <c r="G1115" s="43" t="s">
        <v>217</v>
      </c>
      <c r="H1115" s="43" t="s">
        <v>190</v>
      </c>
      <c r="I1115" s="43" t="s">
        <v>216</v>
      </c>
      <c r="J1115" s="43" t="s">
        <v>237</v>
      </c>
      <c r="K1115" s="44" t="s">
        <v>236</v>
      </c>
      <c r="L1115" s="43"/>
      <c r="M1115" s="43" t="s">
        <v>132</v>
      </c>
      <c r="N1115" s="43"/>
      <c r="O1115" s="43"/>
      <c r="P1115" s="43" t="s">
        <v>131</v>
      </c>
      <c r="Q1115" s="70"/>
      <c r="R1115" s="49" t="s">
        <v>213</v>
      </c>
      <c r="S1115" s="49" t="s">
        <v>212</v>
      </c>
      <c r="T1115" s="49" t="s">
        <v>211</v>
      </c>
      <c r="U1115" s="49" t="s">
        <v>210</v>
      </c>
      <c r="V1115" s="48"/>
      <c r="W1115" s="42" t="str">
        <f t="shared" si="35"/>
        <v>地理A-753</v>
      </c>
    </row>
    <row r="1116" spans="1:23" ht="24.95" customHeight="1" x14ac:dyDescent="0.15">
      <c r="A1116" s="41" t="str">
        <f t="shared" si="34"/>
        <v>216022</v>
      </c>
      <c r="B1116" s="43" t="s">
        <v>219</v>
      </c>
      <c r="C1116" s="46" t="s">
        <v>218</v>
      </c>
      <c r="D1116" s="45">
        <v>22</v>
      </c>
      <c r="E1116" s="45" t="s">
        <v>139</v>
      </c>
      <c r="F1116" s="43" t="s">
        <v>191</v>
      </c>
      <c r="G1116" s="43" t="s">
        <v>217</v>
      </c>
      <c r="H1116" s="43" t="s">
        <v>190</v>
      </c>
      <c r="I1116" s="43" t="s">
        <v>216</v>
      </c>
      <c r="J1116" s="43" t="s">
        <v>235</v>
      </c>
      <c r="K1116" s="44" t="s">
        <v>234</v>
      </c>
      <c r="L1116" s="43"/>
      <c r="M1116" s="43" t="s">
        <v>132</v>
      </c>
      <c r="N1116" s="43"/>
      <c r="O1116" s="43"/>
      <c r="P1116" s="43" t="s">
        <v>131</v>
      </c>
      <c r="Q1116" s="70"/>
      <c r="R1116" s="49" t="s">
        <v>213</v>
      </c>
      <c r="S1116" s="49" t="s">
        <v>212</v>
      </c>
      <c r="T1116" s="49" t="s">
        <v>211</v>
      </c>
      <c r="U1116" s="49" t="s">
        <v>210</v>
      </c>
      <c r="V1116" s="48"/>
      <c r="W1116" s="42" t="str">
        <f t="shared" si="35"/>
        <v>地理A-754</v>
      </c>
    </row>
    <row r="1117" spans="1:23" ht="24.95" customHeight="1" x14ac:dyDescent="0.15">
      <c r="A1117" s="41" t="str">
        <f t="shared" si="34"/>
        <v>216023</v>
      </c>
      <c r="B1117" s="43" t="s">
        <v>219</v>
      </c>
      <c r="C1117" s="46" t="s">
        <v>218</v>
      </c>
      <c r="D1117" s="45">
        <v>23</v>
      </c>
      <c r="E1117" s="45" t="s">
        <v>139</v>
      </c>
      <c r="F1117" s="43" t="s">
        <v>191</v>
      </c>
      <c r="G1117" s="43" t="s">
        <v>217</v>
      </c>
      <c r="H1117" s="43" t="s">
        <v>190</v>
      </c>
      <c r="I1117" s="43" t="s">
        <v>216</v>
      </c>
      <c r="J1117" s="43" t="s">
        <v>233</v>
      </c>
      <c r="K1117" s="44" t="s">
        <v>232</v>
      </c>
      <c r="L1117" s="43"/>
      <c r="M1117" s="43" t="s">
        <v>132</v>
      </c>
      <c r="N1117" s="43"/>
      <c r="O1117" s="43"/>
      <c r="P1117" s="43" t="s">
        <v>131</v>
      </c>
      <c r="Q1117" s="70"/>
      <c r="R1117" s="49" t="s">
        <v>213</v>
      </c>
      <c r="S1117" s="49" t="s">
        <v>212</v>
      </c>
      <c r="T1117" s="49" t="s">
        <v>211</v>
      </c>
      <c r="U1117" s="49" t="s">
        <v>210</v>
      </c>
      <c r="V1117" s="48"/>
      <c r="W1117" s="42" t="str">
        <f t="shared" si="35"/>
        <v>地理A-755</v>
      </c>
    </row>
    <row r="1118" spans="1:23" ht="24.95" customHeight="1" x14ac:dyDescent="0.15">
      <c r="A1118" s="41" t="str">
        <f t="shared" si="34"/>
        <v>216024</v>
      </c>
      <c r="B1118" s="43" t="s">
        <v>219</v>
      </c>
      <c r="C1118" s="46" t="s">
        <v>218</v>
      </c>
      <c r="D1118" s="45">
        <v>24</v>
      </c>
      <c r="E1118" s="45" t="s">
        <v>139</v>
      </c>
      <c r="F1118" s="43" t="s">
        <v>191</v>
      </c>
      <c r="G1118" s="43" t="s">
        <v>217</v>
      </c>
      <c r="H1118" s="43" t="s">
        <v>190</v>
      </c>
      <c r="I1118" s="43" t="s">
        <v>216</v>
      </c>
      <c r="J1118" s="43" t="s">
        <v>231</v>
      </c>
      <c r="K1118" s="44" t="s">
        <v>230</v>
      </c>
      <c r="L1118" s="43"/>
      <c r="M1118" s="43" t="s">
        <v>132</v>
      </c>
      <c r="N1118" s="43"/>
      <c r="O1118" s="43"/>
      <c r="P1118" s="43" t="s">
        <v>131</v>
      </c>
      <c r="Q1118" s="70"/>
      <c r="R1118" s="49" t="s">
        <v>213</v>
      </c>
      <c r="S1118" s="49" t="s">
        <v>212</v>
      </c>
      <c r="T1118" s="49" t="s">
        <v>211</v>
      </c>
      <c r="U1118" s="49" t="s">
        <v>210</v>
      </c>
      <c r="V1118" s="48"/>
      <c r="W1118" s="42" t="str">
        <f t="shared" si="35"/>
        <v>地理A-756</v>
      </c>
    </row>
    <row r="1119" spans="1:23" ht="24.95" customHeight="1" x14ac:dyDescent="0.15">
      <c r="A1119" s="41" t="str">
        <f t="shared" si="34"/>
        <v>216025</v>
      </c>
      <c r="B1119" s="43" t="s">
        <v>219</v>
      </c>
      <c r="C1119" s="46" t="s">
        <v>218</v>
      </c>
      <c r="D1119" s="45">
        <v>25</v>
      </c>
      <c r="E1119" s="45" t="s">
        <v>139</v>
      </c>
      <c r="F1119" s="43" t="s">
        <v>191</v>
      </c>
      <c r="G1119" s="43" t="s">
        <v>217</v>
      </c>
      <c r="H1119" s="43" t="s">
        <v>190</v>
      </c>
      <c r="I1119" s="43" t="s">
        <v>216</v>
      </c>
      <c r="J1119" s="43" t="s">
        <v>229</v>
      </c>
      <c r="K1119" s="44" t="s">
        <v>228</v>
      </c>
      <c r="L1119" s="43"/>
      <c r="M1119" s="43" t="s">
        <v>132</v>
      </c>
      <c r="N1119" s="43"/>
      <c r="O1119" s="43"/>
      <c r="P1119" s="43" t="s">
        <v>131</v>
      </c>
      <c r="Q1119" s="70"/>
      <c r="R1119" s="49" t="s">
        <v>213</v>
      </c>
      <c r="S1119" s="49" t="s">
        <v>212</v>
      </c>
      <c r="T1119" s="49" t="s">
        <v>211</v>
      </c>
      <c r="U1119" s="49" t="s">
        <v>210</v>
      </c>
      <c r="V1119" s="48"/>
      <c r="W1119" s="42" t="str">
        <f t="shared" si="35"/>
        <v>地理A-757</v>
      </c>
    </row>
    <row r="1120" spans="1:23" ht="24.95" customHeight="1" x14ac:dyDescent="0.15">
      <c r="A1120" s="41" t="str">
        <f t="shared" si="34"/>
        <v>216026</v>
      </c>
      <c r="B1120" s="43" t="s">
        <v>219</v>
      </c>
      <c r="C1120" s="46" t="s">
        <v>218</v>
      </c>
      <c r="D1120" s="45">
        <v>26</v>
      </c>
      <c r="E1120" s="45" t="s">
        <v>139</v>
      </c>
      <c r="F1120" s="43" t="s">
        <v>191</v>
      </c>
      <c r="G1120" s="43" t="s">
        <v>217</v>
      </c>
      <c r="H1120" s="43" t="s">
        <v>190</v>
      </c>
      <c r="I1120" s="43" t="s">
        <v>216</v>
      </c>
      <c r="J1120" s="43" t="s">
        <v>227</v>
      </c>
      <c r="K1120" s="44" t="s">
        <v>226</v>
      </c>
      <c r="L1120" s="43"/>
      <c r="M1120" s="43" t="s">
        <v>132</v>
      </c>
      <c r="N1120" s="43"/>
      <c r="O1120" s="43"/>
      <c r="P1120" s="43" t="s">
        <v>131</v>
      </c>
      <c r="Q1120" s="70"/>
      <c r="R1120" s="49" t="s">
        <v>213</v>
      </c>
      <c r="S1120" s="49" t="s">
        <v>212</v>
      </c>
      <c r="T1120" s="49" t="s">
        <v>211</v>
      </c>
      <c r="U1120" s="49" t="s">
        <v>210</v>
      </c>
      <c r="V1120" s="48"/>
      <c r="W1120" s="42" t="str">
        <f t="shared" si="35"/>
        <v>地理A-758</v>
      </c>
    </row>
    <row r="1121" spans="1:23" ht="24.95" customHeight="1" x14ac:dyDescent="0.15">
      <c r="A1121" s="41" t="str">
        <f t="shared" si="34"/>
        <v>216027</v>
      </c>
      <c r="B1121" s="43" t="s">
        <v>219</v>
      </c>
      <c r="C1121" s="46" t="s">
        <v>218</v>
      </c>
      <c r="D1121" s="45">
        <v>27</v>
      </c>
      <c r="E1121" s="45" t="s">
        <v>139</v>
      </c>
      <c r="F1121" s="43" t="s">
        <v>191</v>
      </c>
      <c r="G1121" s="43" t="s">
        <v>217</v>
      </c>
      <c r="H1121" s="43" t="s">
        <v>190</v>
      </c>
      <c r="I1121" s="43" t="s">
        <v>216</v>
      </c>
      <c r="J1121" s="43" t="s">
        <v>225</v>
      </c>
      <c r="K1121" s="44" t="s">
        <v>224</v>
      </c>
      <c r="L1121" s="43"/>
      <c r="M1121" s="43" t="s">
        <v>132</v>
      </c>
      <c r="N1121" s="43"/>
      <c r="O1121" s="43"/>
      <c r="P1121" s="43" t="s">
        <v>131</v>
      </c>
      <c r="Q1121" s="70"/>
      <c r="R1121" s="49" t="s">
        <v>213</v>
      </c>
      <c r="S1121" s="49" t="s">
        <v>212</v>
      </c>
      <c r="T1121" s="49" t="s">
        <v>211</v>
      </c>
      <c r="U1121" s="49" t="s">
        <v>210</v>
      </c>
      <c r="V1121" s="48"/>
      <c r="W1121" s="42" t="str">
        <f t="shared" si="35"/>
        <v>地理A-759</v>
      </c>
    </row>
    <row r="1122" spans="1:23" ht="24.95" customHeight="1" x14ac:dyDescent="0.15">
      <c r="A1122" s="41" t="str">
        <f t="shared" si="34"/>
        <v>216028</v>
      </c>
      <c r="B1122" s="43" t="s">
        <v>219</v>
      </c>
      <c r="C1122" s="46" t="s">
        <v>218</v>
      </c>
      <c r="D1122" s="45">
        <v>28</v>
      </c>
      <c r="E1122" s="45" t="s">
        <v>139</v>
      </c>
      <c r="F1122" s="43" t="s">
        <v>191</v>
      </c>
      <c r="G1122" s="43" t="s">
        <v>217</v>
      </c>
      <c r="H1122" s="43" t="s">
        <v>190</v>
      </c>
      <c r="I1122" s="43" t="s">
        <v>216</v>
      </c>
      <c r="J1122" s="43" t="s">
        <v>223</v>
      </c>
      <c r="K1122" s="44" t="s">
        <v>222</v>
      </c>
      <c r="L1122" s="43"/>
      <c r="M1122" s="43" t="s">
        <v>132</v>
      </c>
      <c r="N1122" s="43"/>
      <c r="O1122" s="43"/>
      <c r="P1122" s="43" t="s">
        <v>131</v>
      </c>
      <c r="Q1122" s="70"/>
      <c r="R1122" s="49" t="s">
        <v>213</v>
      </c>
      <c r="S1122" s="49" t="s">
        <v>212</v>
      </c>
      <c r="T1122" s="49" t="s">
        <v>211</v>
      </c>
      <c r="U1122" s="49" t="s">
        <v>210</v>
      </c>
      <c r="V1122" s="48"/>
      <c r="W1122" s="42" t="str">
        <f t="shared" si="35"/>
        <v>地理A-760</v>
      </c>
    </row>
    <row r="1123" spans="1:23" ht="24.95" customHeight="1" x14ac:dyDescent="0.15">
      <c r="A1123" s="41" t="str">
        <f t="shared" si="34"/>
        <v>216029</v>
      </c>
      <c r="B1123" s="43" t="s">
        <v>219</v>
      </c>
      <c r="C1123" s="46" t="s">
        <v>218</v>
      </c>
      <c r="D1123" s="45">
        <v>29</v>
      </c>
      <c r="E1123" s="45" t="s">
        <v>139</v>
      </c>
      <c r="F1123" s="43" t="s">
        <v>191</v>
      </c>
      <c r="G1123" s="43" t="s">
        <v>217</v>
      </c>
      <c r="H1123" s="43" t="s">
        <v>190</v>
      </c>
      <c r="I1123" s="43" t="s">
        <v>216</v>
      </c>
      <c r="J1123" s="43" t="s">
        <v>221</v>
      </c>
      <c r="K1123" s="44" t="s">
        <v>220</v>
      </c>
      <c r="L1123" s="43"/>
      <c r="M1123" s="43" t="s">
        <v>132</v>
      </c>
      <c r="N1123" s="43"/>
      <c r="O1123" s="43"/>
      <c r="P1123" s="43" t="s">
        <v>131</v>
      </c>
      <c r="Q1123" s="70"/>
      <c r="R1123" s="49" t="s">
        <v>213</v>
      </c>
      <c r="S1123" s="49" t="s">
        <v>212</v>
      </c>
      <c r="T1123" s="49" t="s">
        <v>211</v>
      </c>
      <c r="U1123" s="49" t="s">
        <v>210</v>
      </c>
      <c r="V1123" s="48"/>
      <c r="W1123" s="42" t="str">
        <f t="shared" si="35"/>
        <v>地理A-761</v>
      </c>
    </row>
    <row r="1124" spans="1:23" ht="24.95" customHeight="1" x14ac:dyDescent="0.15">
      <c r="A1124" s="41" t="str">
        <f t="shared" si="34"/>
        <v>216030</v>
      </c>
      <c r="B1124" s="43" t="s">
        <v>219</v>
      </c>
      <c r="C1124" s="46" t="s">
        <v>218</v>
      </c>
      <c r="D1124" s="45">
        <v>30</v>
      </c>
      <c r="E1124" s="45" t="s">
        <v>139</v>
      </c>
      <c r="F1124" s="43" t="s">
        <v>191</v>
      </c>
      <c r="G1124" s="43" t="s">
        <v>217</v>
      </c>
      <c r="H1124" s="43" t="s">
        <v>190</v>
      </c>
      <c r="I1124" s="43" t="s">
        <v>216</v>
      </c>
      <c r="J1124" s="43" t="s">
        <v>215</v>
      </c>
      <c r="K1124" s="44" t="s">
        <v>214</v>
      </c>
      <c r="L1124" s="43"/>
      <c r="M1124" s="43" t="s">
        <v>132</v>
      </c>
      <c r="N1124" s="43"/>
      <c r="O1124" s="43"/>
      <c r="P1124" s="43" t="s">
        <v>131</v>
      </c>
      <c r="Q1124" s="70"/>
      <c r="R1124" s="49" t="s">
        <v>213</v>
      </c>
      <c r="S1124" s="49" t="s">
        <v>212</v>
      </c>
      <c r="T1124" s="49" t="s">
        <v>211</v>
      </c>
      <c r="U1124" s="49" t="s">
        <v>210</v>
      </c>
      <c r="V1124" s="48"/>
      <c r="W1124" s="42" t="str">
        <f t="shared" si="35"/>
        <v>地理A-762</v>
      </c>
    </row>
    <row r="1125" spans="1:23" ht="24.95" customHeight="1" x14ac:dyDescent="0.15">
      <c r="A1125" s="41" t="str">
        <f t="shared" si="34"/>
        <v>217001</v>
      </c>
      <c r="B1125" s="43" t="s">
        <v>193</v>
      </c>
      <c r="C1125" s="46" t="s">
        <v>192</v>
      </c>
      <c r="D1125" s="45">
        <v>1</v>
      </c>
      <c r="E1125" s="45" t="s">
        <v>139</v>
      </c>
      <c r="F1125" s="43" t="s">
        <v>191</v>
      </c>
      <c r="G1125" s="43" t="s">
        <v>152</v>
      </c>
      <c r="H1125" s="43" t="s">
        <v>190</v>
      </c>
      <c r="I1125" s="43" t="s">
        <v>189</v>
      </c>
      <c r="J1125" s="43" t="s">
        <v>209</v>
      </c>
      <c r="K1125" s="44" t="s">
        <v>208</v>
      </c>
      <c r="L1125" s="43"/>
      <c r="M1125" s="43" t="s">
        <v>132</v>
      </c>
      <c r="N1125" s="43"/>
      <c r="O1125" s="43"/>
      <c r="P1125" s="43" t="s">
        <v>131</v>
      </c>
      <c r="Q1125" s="70"/>
      <c r="R1125" s="47" t="s">
        <v>186</v>
      </c>
      <c r="S1125" s="47" t="s">
        <v>185</v>
      </c>
      <c r="T1125" s="47" t="s">
        <v>184</v>
      </c>
      <c r="U1125" s="47" t="s">
        <v>183</v>
      </c>
      <c r="V1125" s="47"/>
      <c r="W1125" s="42" t="str">
        <f t="shared" si="35"/>
        <v>公民A-951</v>
      </c>
    </row>
    <row r="1126" spans="1:23" ht="24.95" customHeight="1" x14ac:dyDescent="0.15">
      <c r="A1126" s="41" t="str">
        <f t="shared" si="34"/>
        <v>217002</v>
      </c>
      <c r="B1126" s="43" t="s">
        <v>193</v>
      </c>
      <c r="C1126" s="46" t="s">
        <v>192</v>
      </c>
      <c r="D1126" s="45">
        <v>2</v>
      </c>
      <c r="E1126" s="45" t="s">
        <v>139</v>
      </c>
      <c r="F1126" s="43" t="s">
        <v>191</v>
      </c>
      <c r="G1126" s="43" t="s">
        <v>152</v>
      </c>
      <c r="H1126" s="43" t="s">
        <v>190</v>
      </c>
      <c r="I1126" s="43" t="s">
        <v>189</v>
      </c>
      <c r="J1126" s="43" t="s">
        <v>207</v>
      </c>
      <c r="K1126" s="44" t="s">
        <v>206</v>
      </c>
      <c r="L1126" s="43"/>
      <c r="M1126" s="43" t="s">
        <v>132</v>
      </c>
      <c r="N1126" s="43"/>
      <c r="O1126" s="43"/>
      <c r="P1126" s="43" t="s">
        <v>131</v>
      </c>
      <c r="Q1126" s="70"/>
      <c r="R1126" s="47" t="s">
        <v>186</v>
      </c>
      <c r="S1126" s="47" t="s">
        <v>185</v>
      </c>
      <c r="T1126" s="47" t="s">
        <v>184</v>
      </c>
      <c r="U1126" s="47" t="s">
        <v>183</v>
      </c>
      <c r="V1126" s="47"/>
      <c r="W1126" s="42" t="str">
        <f t="shared" si="35"/>
        <v>公民A-952</v>
      </c>
    </row>
    <row r="1127" spans="1:23" ht="24.95" customHeight="1" x14ac:dyDescent="0.15">
      <c r="A1127" s="41" t="str">
        <f t="shared" si="34"/>
        <v>217003</v>
      </c>
      <c r="B1127" s="43" t="s">
        <v>193</v>
      </c>
      <c r="C1127" s="46" t="s">
        <v>192</v>
      </c>
      <c r="D1127" s="45">
        <v>3</v>
      </c>
      <c r="E1127" s="45" t="s">
        <v>139</v>
      </c>
      <c r="F1127" s="43" t="s">
        <v>191</v>
      </c>
      <c r="G1127" s="43" t="s">
        <v>152</v>
      </c>
      <c r="H1127" s="43" t="s">
        <v>190</v>
      </c>
      <c r="I1127" s="43" t="s">
        <v>189</v>
      </c>
      <c r="J1127" s="43" t="s">
        <v>205</v>
      </c>
      <c r="K1127" s="44" t="s">
        <v>204</v>
      </c>
      <c r="L1127" s="43"/>
      <c r="M1127" s="43" t="s">
        <v>132</v>
      </c>
      <c r="N1127" s="43"/>
      <c r="O1127" s="43"/>
      <c r="P1127" s="43" t="s">
        <v>131</v>
      </c>
      <c r="Q1127" s="70"/>
      <c r="R1127" s="47" t="s">
        <v>186</v>
      </c>
      <c r="S1127" s="47" t="s">
        <v>185</v>
      </c>
      <c r="T1127" s="47" t="s">
        <v>184</v>
      </c>
      <c r="U1127" s="47" t="s">
        <v>183</v>
      </c>
      <c r="V1127" s="47"/>
      <c r="W1127" s="42" t="str">
        <f t="shared" si="35"/>
        <v>公民A-953</v>
      </c>
    </row>
    <row r="1128" spans="1:23" ht="24.95" customHeight="1" x14ac:dyDescent="0.15">
      <c r="A1128" s="41" t="str">
        <f t="shared" si="34"/>
        <v>217004</v>
      </c>
      <c r="B1128" s="43" t="s">
        <v>193</v>
      </c>
      <c r="C1128" s="46" t="s">
        <v>192</v>
      </c>
      <c r="D1128" s="45">
        <v>4</v>
      </c>
      <c r="E1128" s="45" t="s">
        <v>139</v>
      </c>
      <c r="F1128" s="43" t="s">
        <v>191</v>
      </c>
      <c r="G1128" s="43" t="s">
        <v>152</v>
      </c>
      <c r="H1128" s="43" t="s">
        <v>190</v>
      </c>
      <c r="I1128" s="43" t="s">
        <v>189</v>
      </c>
      <c r="J1128" s="43" t="s">
        <v>203</v>
      </c>
      <c r="K1128" s="44" t="s">
        <v>202</v>
      </c>
      <c r="L1128" s="43"/>
      <c r="M1128" s="43" t="s">
        <v>132</v>
      </c>
      <c r="N1128" s="43"/>
      <c r="O1128" s="43"/>
      <c r="P1128" s="43" t="s">
        <v>131</v>
      </c>
      <c r="Q1128" s="70"/>
      <c r="R1128" s="47" t="s">
        <v>186</v>
      </c>
      <c r="S1128" s="47" t="s">
        <v>185</v>
      </c>
      <c r="T1128" s="47" t="s">
        <v>184</v>
      </c>
      <c r="U1128" s="47" t="s">
        <v>183</v>
      </c>
      <c r="V1128" s="47"/>
      <c r="W1128" s="42" t="str">
        <f t="shared" si="35"/>
        <v>公民A-954</v>
      </c>
    </row>
    <row r="1129" spans="1:23" ht="24.95" customHeight="1" x14ac:dyDescent="0.15">
      <c r="A1129" s="41" t="str">
        <f t="shared" si="34"/>
        <v>217005</v>
      </c>
      <c r="B1129" s="43" t="s">
        <v>193</v>
      </c>
      <c r="C1129" s="46" t="s">
        <v>192</v>
      </c>
      <c r="D1129" s="45">
        <v>5</v>
      </c>
      <c r="E1129" s="45" t="s">
        <v>139</v>
      </c>
      <c r="F1129" s="43" t="s">
        <v>191</v>
      </c>
      <c r="G1129" s="43" t="s">
        <v>152</v>
      </c>
      <c r="H1129" s="43" t="s">
        <v>190</v>
      </c>
      <c r="I1129" s="43" t="s">
        <v>189</v>
      </c>
      <c r="J1129" s="43" t="s">
        <v>201</v>
      </c>
      <c r="K1129" s="44" t="s">
        <v>200</v>
      </c>
      <c r="L1129" s="43"/>
      <c r="M1129" s="43" t="s">
        <v>132</v>
      </c>
      <c r="N1129" s="43"/>
      <c r="O1129" s="43"/>
      <c r="P1129" s="43" t="s">
        <v>131</v>
      </c>
      <c r="Q1129" s="70"/>
      <c r="R1129" s="47" t="s">
        <v>186</v>
      </c>
      <c r="S1129" s="47" t="s">
        <v>185</v>
      </c>
      <c r="T1129" s="47" t="s">
        <v>184</v>
      </c>
      <c r="U1129" s="47" t="s">
        <v>183</v>
      </c>
      <c r="V1129" s="47"/>
      <c r="W1129" s="42" t="str">
        <f t="shared" si="35"/>
        <v>公民A-955</v>
      </c>
    </row>
    <row r="1130" spans="1:23" ht="24.95" customHeight="1" x14ac:dyDescent="0.15">
      <c r="A1130" s="41" t="str">
        <f t="shared" si="34"/>
        <v>217006</v>
      </c>
      <c r="B1130" s="43" t="s">
        <v>193</v>
      </c>
      <c r="C1130" s="46" t="s">
        <v>192</v>
      </c>
      <c r="D1130" s="45">
        <v>6</v>
      </c>
      <c r="E1130" s="45" t="s">
        <v>139</v>
      </c>
      <c r="F1130" s="43" t="s">
        <v>191</v>
      </c>
      <c r="G1130" s="43" t="s">
        <v>152</v>
      </c>
      <c r="H1130" s="43" t="s">
        <v>190</v>
      </c>
      <c r="I1130" s="43" t="s">
        <v>189</v>
      </c>
      <c r="J1130" s="43" t="s">
        <v>199</v>
      </c>
      <c r="K1130" s="44" t="s">
        <v>198</v>
      </c>
      <c r="L1130" s="43"/>
      <c r="M1130" s="43" t="s">
        <v>132</v>
      </c>
      <c r="N1130" s="43"/>
      <c r="O1130" s="43"/>
      <c r="P1130" s="43" t="s">
        <v>131</v>
      </c>
      <c r="Q1130" s="70"/>
      <c r="R1130" s="47" t="s">
        <v>186</v>
      </c>
      <c r="S1130" s="47" t="s">
        <v>185</v>
      </c>
      <c r="T1130" s="47" t="s">
        <v>184</v>
      </c>
      <c r="U1130" s="47" t="s">
        <v>183</v>
      </c>
      <c r="V1130" s="47"/>
      <c r="W1130" s="42" t="str">
        <f t="shared" si="35"/>
        <v>公民A-956</v>
      </c>
    </row>
    <row r="1131" spans="1:23" ht="24.95" customHeight="1" x14ac:dyDescent="0.15">
      <c r="A1131" s="41" t="str">
        <f t="shared" si="34"/>
        <v>217007</v>
      </c>
      <c r="B1131" s="43" t="s">
        <v>193</v>
      </c>
      <c r="C1131" s="46" t="s">
        <v>192</v>
      </c>
      <c r="D1131" s="45">
        <v>7</v>
      </c>
      <c r="E1131" s="45" t="s">
        <v>139</v>
      </c>
      <c r="F1131" s="43" t="s">
        <v>191</v>
      </c>
      <c r="G1131" s="43" t="s">
        <v>152</v>
      </c>
      <c r="H1131" s="43" t="s">
        <v>190</v>
      </c>
      <c r="I1131" s="43" t="s">
        <v>189</v>
      </c>
      <c r="J1131" s="43" t="s">
        <v>197</v>
      </c>
      <c r="K1131" s="44" t="s">
        <v>196</v>
      </c>
      <c r="L1131" s="43"/>
      <c r="M1131" s="43" t="s">
        <v>132</v>
      </c>
      <c r="N1131" s="43"/>
      <c r="O1131" s="43"/>
      <c r="P1131" s="43" t="s">
        <v>131</v>
      </c>
      <c r="Q1131" s="70"/>
      <c r="R1131" s="47" t="s">
        <v>186</v>
      </c>
      <c r="S1131" s="47" t="s">
        <v>185</v>
      </c>
      <c r="T1131" s="47" t="s">
        <v>184</v>
      </c>
      <c r="U1131" s="47" t="s">
        <v>183</v>
      </c>
      <c r="V1131" s="47"/>
      <c r="W1131" s="42" t="str">
        <f t="shared" si="35"/>
        <v>公民A-957</v>
      </c>
    </row>
    <row r="1132" spans="1:23" ht="24.95" customHeight="1" x14ac:dyDescent="0.15">
      <c r="A1132" s="41" t="str">
        <f t="shared" si="34"/>
        <v>217008</v>
      </c>
      <c r="B1132" s="43" t="s">
        <v>193</v>
      </c>
      <c r="C1132" s="46" t="s">
        <v>192</v>
      </c>
      <c r="D1132" s="45">
        <v>8</v>
      </c>
      <c r="E1132" s="45" t="s">
        <v>139</v>
      </c>
      <c r="F1132" s="43" t="s">
        <v>191</v>
      </c>
      <c r="G1132" s="43" t="s">
        <v>152</v>
      </c>
      <c r="H1132" s="43" t="s">
        <v>190</v>
      </c>
      <c r="I1132" s="43" t="s">
        <v>189</v>
      </c>
      <c r="J1132" s="43" t="s">
        <v>195</v>
      </c>
      <c r="K1132" s="44" t="s">
        <v>194</v>
      </c>
      <c r="L1132" s="43"/>
      <c r="M1132" s="43" t="s">
        <v>132</v>
      </c>
      <c r="N1132" s="43"/>
      <c r="O1132" s="43"/>
      <c r="P1132" s="43" t="s">
        <v>131</v>
      </c>
      <c r="Q1132" s="70"/>
      <c r="R1132" s="47" t="s">
        <v>186</v>
      </c>
      <c r="S1132" s="47" t="s">
        <v>185</v>
      </c>
      <c r="T1132" s="47" t="s">
        <v>184</v>
      </c>
      <c r="U1132" s="47" t="s">
        <v>183</v>
      </c>
      <c r="V1132" s="47"/>
      <c r="W1132" s="42" t="str">
        <f t="shared" si="35"/>
        <v>公民A-958</v>
      </c>
    </row>
    <row r="1133" spans="1:23" ht="24.95" customHeight="1" x14ac:dyDescent="0.15">
      <c r="A1133" s="41" t="str">
        <f t="shared" si="34"/>
        <v>217009</v>
      </c>
      <c r="B1133" s="43" t="s">
        <v>193</v>
      </c>
      <c r="C1133" s="46" t="s">
        <v>192</v>
      </c>
      <c r="D1133" s="45">
        <v>9</v>
      </c>
      <c r="E1133" s="45" t="s">
        <v>139</v>
      </c>
      <c r="F1133" s="43" t="s">
        <v>191</v>
      </c>
      <c r="G1133" s="43" t="s">
        <v>152</v>
      </c>
      <c r="H1133" s="43" t="s">
        <v>190</v>
      </c>
      <c r="I1133" s="43" t="s">
        <v>189</v>
      </c>
      <c r="J1133" s="43" t="s">
        <v>188</v>
      </c>
      <c r="K1133" s="44" t="s">
        <v>187</v>
      </c>
      <c r="L1133" s="43"/>
      <c r="M1133" s="43" t="s">
        <v>132</v>
      </c>
      <c r="N1133" s="43"/>
      <c r="O1133" s="43"/>
      <c r="P1133" s="43" t="s">
        <v>131</v>
      </c>
      <c r="Q1133" s="70"/>
      <c r="R1133" s="47" t="s">
        <v>186</v>
      </c>
      <c r="S1133" s="47" t="s">
        <v>185</v>
      </c>
      <c r="T1133" s="47" t="s">
        <v>184</v>
      </c>
      <c r="U1133" s="47" t="s">
        <v>183</v>
      </c>
      <c r="V1133" s="47"/>
      <c r="W1133" s="42" t="str">
        <f t="shared" si="35"/>
        <v>公民A-959</v>
      </c>
    </row>
    <row r="1134" spans="1:23" ht="24.95" customHeight="1" x14ac:dyDescent="0.15">
      <c r="A1134" s="41" t="str">
        <f t="shared" si="34"/>
        <v>999001</v>
      </c>
      <c r="B1134" s="43" t="s">
        <v>129</v>
      </c>
      <c r="C1134" s="46" t="s">
        <v>140</v>
      </c>
      <c r="D1134" s="45">
        <v>1</v>
      </c>
      <c r="E1134" s="45" t="s">
        <v>139</v>
      </c>
      <c r="F1134" s="43" t="s">
        <v>138</v>
      </c>
      <c r="G1134" s="43" t="s">
        <v>158</v>
      </c>
      <c r="H1134" s="43" t="s">
        <v>136</v>
      </c>
      <c r="I1134" s="43" t="s">
        <v>177</v>
      </c>
      <c r="J1134" s="43" t="s">
        <v>157</v>
      </c>
      <c r="K1134" s="44" t="s">
        <v>182</v>
      </c>
      <c r="L1134" s="43"/>
      <c r="M1134" s="43" t="s">
        <v>132</v>
      </c>
      <c r="N1134" s="43"/>
      <c r="O1134" s="43"/>
      <c r="P1134" s="43" t="s">
        <v>131</v>
      </c>
      <c r="Q1134" s="70"/>
      <c r="R1134" s="43" t="s">
        <v>130</v>
      </c>
      <c r="S1134" s="43" t="s">
        <v>129</v>
      </c>
      <c r="T1134" s="43" t="s">
        <v>129</v>
      </c>
      <c r="U1134" s="43" t="s">
        <v>129</v>
      </c>
      <c r="V1134" s="43" t="s">
        <v>129</v>
      </c>
      <c r="W1134" s="42" t="str">
        <f t="shared" si="35"/>
        <v>国語A-141</v>
      </c>
    </row>
    <row r="1135" spans="1:23" ht="24.95" customHeight="1" x14ac:dyDescent="0.15">
      <c r="A1135" s="41" t="str">
        <f t="shared" si="34"/>
        <v>999002</v>
      </c>
      <c r="B1135" s="43" t="s">
        <v>129</v>
      </c>
      <c r="C1135" s="46" t="s">
        <v>140</v>
      </c>
      <c r="D1135" s="45">
        <v>2</v>
      </c>
      <c r="E1135" s="45" t="s">
        <v>139</v>
      </c>
      <c r="F1135" s="43" t="s">
        <v>138</v>
      </c>
      <c r="G1135" s="43" t="s">
        <v>155</v>
      </c>
      <c r="H1135" s="43" t="s">
        <v>136</v>
      </c>
      <c r="I1135" s="43" t="s">
        <v>177</v>
      </c>
      <c r="J1135" s="43" t="s">
        <v>154</v>
      </c>
      <c r="K1135" s="44" t="s">
        <v>181</v>
      </c>
      <c r="L1135" s="43"/>
      <c r="M1135" s="43" t="s">
        <v>132</v>
      </c>
      <c r="N1135" s="43"/>
      <c r="O1135" s="43"/>
      <c r="P1135" s="43" t="s">
        <v>131</v>
      </c>
      <c r="Q1135" s="70"/>
      <c r="R1135" s="43" t="s">
        <v>130</v>
      </c>
      <c r="S1135" s="43" t="s">
        <v>129</v>
      </c>
      <c r="T1135" s="43" t="s">
        <v>129</v>
      </c>
      <c r="U1135" s="43" t="s">
        <v>129</v>
      </c>
      <c r="V1135" s="43" t="s">
        <v>129</v>
      </c>
      <c r="W1135" s="42" t="str">
        <f t="shared" si="35"/>
        <v>国語A-241</v>
      </c>
    </row>
    <row r="1136" spans="1:23" ht="24.95" customHeight="1" x14ac:dyDescent="0.15">
      <c r="A1136" s="41" t="str">
        <f t="shared" si="34"/>
        <v>999003</v>
      </c>
      <c r="B1136" s="43" t="s">
        <v>129</v>
      </c>
      <c r="C1136" s="46" t="s">
        <v>140</v>
      </c>
      <c r="D1136" s="45">
        <v>3</v>
      </c>
      <c r="E1136" s="45" t="s">
        <v>139</v>
      </c>
      <c r="F1136" s="43" t="s">
        <v>138</v>
      </c>
      <c r="G1136" s="43" t="s">
        <v>152</v>
      </c>
      <c r="H1136" s="43" t="s">
        <v>136</v>
      </c>
      <c r="I1136" s="43" t="s">
        <v>177</v>
      </c>
      <c r="J1136" s="43" t="s">
        <v>151</v>
      </c>
      <c r="K1136" s="44" t="s">
        <v>180</v>
      </c>
      <c r="L1136" s="43"/>
      <c r="M1136" s="43" t="s">
        <v>132</v>
      </c>
      <c r="N1136" s="43"/>
      <c r="O1136" s="43"/>
      <c r="P1136" s="43" t="s">
        <v>131</v>
      </c>
      <c r="Q1136" s="70"/>
      <c r="R1136" s="43" t="s">
        <v>130</v>
      </c>
      <c r="S1136" s="43" t="s">
        <v>129</v>
      </c>
      <c r="T1136" s="43" t="s">
        <v>129</v>
      </c>
      <c r="U1136" s="43" t="s">
        <v>129</v>
      </c>
      <c r="V1136" s="43" t="s">
        <v>129</v>
      </c>
      <c r="W1136" s="42" t="str">
        <f t="shared" si="35"/>
        <v>国語A-341</v>
      </c>
    </row>
    <row r="1137" spans="1:23" ht="24.95" customHeight="1" x14ac:dyDescent="0.15">
      <c r="A1137" s="41" t="str">
        <f t="shared" si="34"/>
        <v>999004</v>
      </c>
      <c r="B1137" s="43" t="s">
        <v>129</v>
      </c>
      <c r="C1137" s="46" t="s">
        <v>140</v>
      </c>
      <c r="D1137" s="45">
        <v>4</v>
      </c>
      <c r="E1137" s="45" t="s">
        <v>139</v>
      </c>
      <c r="F1137" s="43" t="s">
        <v>138</v>
      </c>
      <c r="G1137" s="43" t="s">
        <v>149</v>
      </c>
      <c r="H1137" s="43" t="s">
        <v>136</v>
      </c>
      <c r="I1137" s="43" t="s">
        <v>177</v>
      </c>
      <c r="J1137" s="43" t="s">
        <v>148</v>
      </c>
      <c r="K1137" s="44" t="s">
        <v>179</v>
      </c>
      <c r="L1137" s="43"/>
      <c r="M1137" s="43" t="s">
        <v>132</v>
      </c>
      <c r="N1137" s="43"/>
      <c r="O1137" s="43"/>
      <c r="P1137" s="43" t="s">
        <v>131</v>
      </c>
      <c r="Q1137" s="70"/>
      <c r="R1137" s="43" t="s">
        <v>130</v>
      </c>
      <c r="S1137" s="43" t="s">
        <v>129</v>
      </c>
      <c r="T1137" s="43" t="s">
        <v>129</v>
      </c>
      <c r="U1137" s="43" t="s">
        <v>129</v>
      </c>
      <c r="V1137" s="43" t="s">
        <v>129</v>
      </c>
      <c r="W1137" s="42" t="str">
        <f t="shared" si="35"/>
        <v>国語A-441</v>
      </c>
    </row>
    <row r="1138" spans="1:23" ht="24.95" customHeight="1" x14ac:dyDescent="0.15">
      <c r="A1138" s="41" t="str">
        <f t="shared" si="34"/>
        <v>999005</v>
      </c>
      <c r="B1138" s="43" t="s">
        <v>129</v>
      </c>
      <c r="C1138" s="46" t="s">
        <v>140</v>
      </c>
      <c r="D1138" s="45">
        <v>5</v>
      </c>
      <c r="E1138" s="45" t="s">
        <v>139</v>
      </c>
      <c r="F1138" s="43" t="s">
        <v>138</v>
      </c>
      <c r="G1138" s="43" t="s">
        <v>143</v>
      </c>
      <c r="H1138" s="43" t="s">
        <v>136</v>
      </c>
      <c r="I1138" s="43" t="s">
        <v>177</v>
      </c>
      <c r="J1138" s="43" t="s">
        <v>142</v>
      </c>
      <c r="K1138" s="44" t="s">
        <v>178</v>
      </c>
      <c r="L1138" s="43"/>
      <c r="M1138" s="43" t="s">
        <v>132</v>
      </c>
      <c r="N1138" s="43"/>
      <c r="O1138" s="43"/>
      <c r="P1138" s="43" t="s">
        <v>131</v>
      </c>
      <c r="Q1138" s="70"/>
      <c r="R1138" s="43" t="s">
        <v>130</v>
      </c>
      <c r="S1138" s="43" t="s">
        <v>129</v>
      </c>
      <c r="T1138" s="43" t="s">
        <v>129</v>
      </c>
      <c r="U1138" s="43" t="s">
        <v>129</v>
      </c>
      <c r="V1138" s="43" t="s">
        <v>129</v>
      </c>
      <c r="W1138" s="42" t="str">
        <f t="shared" si="35"/>
        <v>国語A-541</v>
      </c>
    </row>
    <row r="1139" spans="1:23" ht="24.95" customHeight="1" x14ac:dyDescent="0.15">
      <c r="A1139" s="41" t="str">
        <f t="shared" si="34"/>
        <v>999006</v>
      </c>
      <c r="B1139" s="43" t="s">
        <v>129</v>
      </c>
      <c r="C1139" s="46" t="s">
        <v>140</v>
      </c>
      <c r="D1139" s="45">
        <v>6</v>
      </c>
      <c r="E1139" s="45" t="s">
        <v>139</v>
      </c>
      <c r="F1139" s="43" t="s">
        <v>138</v>
      </c>
      <c r="G1139" s="43" t="s">
        <v>137</v>
      </c>
      <c r="H1139" s="43" t="s">
        <v>136</v>
      </c>
      <c r="I1139" s="43" t="s">
        <v>177</v>
      </c>
      <c r="J1139" s="43" t="s">
        <v>134</v>
      </c>
      <c r="K1139" s="44" t="s">
        <v>176</v>
      </c>
      <c r="L1139" s="43"/>
      <c r="M1139" s="43" t="s">
        <v>132</v>
      </c>
      <c r="N1139" s="43"/>
      <c r="O1139" s="43"/>
      <c r="P1139" s="43" t="s">
        <v>131</v>
      </c>
      <c r="Q1139" s="70"/>
      <c r="R1139" s="43" t="s">
        <v>130</v>
      </c>
      <c r="S1139" s="43" t="s">
        <v>129</v>
      </c>
      <c r="T1139" s="43" t="s">
        <v>129</v>
      </c>
      <c r="U1139" s="43" t="s">
        <v>129</v>
      </c>
      <c r="V1139" s="43" t="s">
        <v>129</v>
      </c>
      <c r="W1139" s="42" t="str">
        <f t="shared" si="35"/>
        <v>国語A-641</v>
      </c>
    </row>
    <row r="1140" spans="1:23" ht="24.95" customHeight="1" x14ac:dyDescent="0.15">
      <c r="A1140" s="41" t="str">
        <f t="shared" si="34"/>
        <v>999007</v>
      </c>
      <c r="B1140" s="43" t="s">
        <v>129</v>
      </c>
      <c r="C1140" s="46" t="s">
        <v>140</v>
      </c>
      <c r="D1140" s="45">
        <v>7</v>
      </c>
      <c r="E1140" s="45" t="s">
        <v>139</v>
      </c>
      <c r="F1140" s="43" t="s">
        <v>138</v>
      </c>
      <c r="G1140" s="43" t="s">
        <v>152</v>
      </c>
      <c r="H1140" s="43" t="s">
        <v>136</v>
      </c>
      <c r="I1140" s="43" t="s">
        <v>172</v>
      </c>
      <c r="J1140" s="43" t="s">
        <v>151</v>
      </c>
      <c r="K1140" s="44" t="s">
        <v>175</v>
      </c>
      <c r="L1140" s="43"/>
      <c r="M1140" s="43" t="s">
        <v>132</v>
      </c>
      <c r="N1140" s="43"/>
      <c r="O1140" s="43"/>
      <c r="P1140" s="43" t="s">
        <v>131</v>
      </c>
      <c r="Q1140" s="70"/>
      <c r="R1140" s="43" t="s">
        <v>130</v>
      </c>
      <c r="S1140" s="43" t="s">
        <v>129</v>
      </c>
      <c r="T1140" s="43" t="s">
        <v>129</v>
      </c>
      <c r="U1140" s="43" t="s">
        <v>129</v>
      </c>
      <c r="V1140" s="43" t="s">
        <v>129</v>
      </c>
      <c r="W1140" s="42" t="str">
        <f t="shared" si="35"/>
        <v>社会A-341</v>
      </c>
    </row>
    <row r="1141" spans="1:23" ht="24.95" customHeight="1" x14ac:dyDescent="0.15">
      <c r="A1141" s="41" t="str">
        <f t="shared" si="34"/>
        <v>999008</v>
      </c>
      <c r="B1141" s="43" t="s">
        <v>129</v>
      </c>
      <c r="C1141" s="46" t="s">
        <v>140</v>
      </c>
      <c r="D1141" s="45">
        <v>8</v>
      </c>
      <c r="E1141" s="45" t="s">
        <v>139</v>
      </c>
      <c r="F1141" s="43" t="s">
        <v>138</v>
      </c>
      <c r="G1141" s="43" t="s">
        <v>149</v>
      </c>
      <c r="H1141" s="43" t="s">
        <v>136</v>
      </c>
      <c r="I1141" s="43" t="s">
        <v>172</v>
      </c>
      <c r="J1141" s="43" t="s">
        <v>148</v>
      </c>
      <c r="K1141" s="44" t="s">
        <v>174</v>
      </c>
      <c r="L1141" s="43"/>
      <c r="M1141" s="43" t="s">
        <v>132</v>
      </c>
      <c r="N1141" s="43"/>
      <c r="O1141" s="43"/>
      <c r="P1141" s="43" t="s">
        <v>131</v>
      </c>
      <c r="Q1141" s="70"/>
      <c r="R1141" s="43" t="s">
        <v>130</v>
      </c>
      <c r="S1141" s="43" t="s">
        <v>129</v>
      </c>
      <c r="T1141" s="43" t="s">
        <v>129</v>
      </c>
      <c r="U1141" s="43" t="s">
        <v>129</v>
      </c>
      <c r="V1141" s="43" t="s">
        <v>129</v>
      </c>
      <c r="W1141" s="42" t="str">
        <f t="shared" si="35"/>
        <v>社会A-441</v>
      </c>
    </row>
    <row r="1142" spans="1:23" ht="24.95" customHeight="1" x14ac:dyDescent="0.15">
      <c r="A1142" s="41" t="str">
        <f t="shared" si="34"/>
        <v>999009</v>
      </c>
      <c r="B1142" s="43" t="s">
        <v>129</v>
      </c>
      <c r="C1142" s="46" t="s">
        <v>140</v>
      </c>
      <c r="D1142" s="45">
        <v>9</v>
      </c>
      <c r="E1142" s="45" t="s">
        <v>139</v>
      </c>
      <c r="F1142" s="43" t="s">
        <v>138</v>
      </c>
      <c r="G1142" s="43" t="s">
        <v>143</v>
      </c>
      <c r="H1142" s="43" t="s">
        <v>136</v>
      </c>
      <c r="I1142" s="43" t="s">
        <v>172</v>
      </c>
      <c r="J1142" s="43" t="s">
        <v>142</v>
      </c>
      <c r="K1142" s="44" t="s">
        <v>173</v>
      </c>
      <c r="L1142" s="43"/>
      <c r="M1142" s="43" t="s">
        <v>132</v>
      </c>
      <c r="N1142" s="43"/>
      <c r="O1142" s="43"/>
      <c r="P1142" s="43" t="s">
        <v>131</v>
      </c>
      <c r="Q1142" s="70"/>
      <c r="R1142" s="43" t="s">
        <v>130</v>
      </c>
      <c r="S1142" s="43" t="s">
        <v>129</v>
      </c>
      <c r="T1142" s="43" t="s">
        <v>129</v>
      </c>
      <c r="U1142" s="43" t="s">
        <v>129</v>
      </c>
      <c r="V1142" s="43" t="s">
        <v>129</v>
      </c>
      <c r="W1142" s="42" t="str">
        <f t="shared" si="35"/>
        <v>社会A-541</v>
      </c>
    </row>
    <row r="1143" spans="1:23" ht="24.95" customHeight="1" x14ac:dyDescent="0.15">
      <c r="A1143" s="41" t="str">
        <f t="shared" si="34"/>
        <v>999010</v>
      </c>
      <c r="B1143" s="43" t="s">
        <v>129</v>
      </c>
      <c r="C1143" s="46" t="s">
        <v>140</v>
      </c>
      <c r="D1143" s="45">
        <v>10</v>
      </c>
      <c r="E1143" s="45" t="s">
        <v>139</v>
      </c>
      <c r="F1143" s="43" t="s">
        <v>138</v>
      </c>
      <c r="G1143" s="43" t="s">
        <v>137</v>
      </c>
      <c r="H1143" s="43" t="s">
        <v>136</v>
      </c>
      <c r="I1143" s="43" t="s">
        <v>172</v>
      </c>
      <c r="J1143" s="43" t="s">
        <v>134</v>
      </c>
      <c r="K1143" s="44" t="s">
        <v>171</v>
      </c>
      <c r="L1143" s="43"/>
      <c r="M1143" s="43" t="s">
        <v>132</v>
      </c>
      <c r="N1143" s="43"/>
      <c r="O1143" s="43"/>
      <c r="P1143" s="43" t="s">
        <v>131</v>
      </c>
      <c r="Q1143" s="70"/>
      <c r="R1143" s="43" t="s">
        <v>130</v>
      </c>
      <c r="S1143" s="43" t="s">
        <v>129</v>
      </c>
      <c r="T1143" s="43" t="s">
        <v>129</v>
      </c>
      <c r="U1143" s="43" t="s">
        <v>129</v>
      </c>
      <c r="V1143" s="43" t="s">
        <v>129</v>
      </c>
      <c r="W1143" s="42" t="str">
        <f t="shared" si="35"/>
        <v>社会A-641</v>
      </c>
    </row>
    <row r="1144" spans="1:23" ht="24.95" customHeight="1" x14ac:dyDescent="0.15">
      <c r="A1144" s="41" t="str">
        <f t="shared" si="34"/>
        <v>999011</v>
      </c>
      <c r="B1144" s="43" t="s">
        <v>129</v>
      </c>
      <c r="C1144" s="46" t="s">
        <v>140</v>
      </c>
      <c r="D1144" s="45">
        <v>11</v>
      </c>
      <c r="E1144" s="45" t="s">
        <v>139</v>
      </c>
      <c r="F1144" s="43" t="s">
        <v>138</v>
      </c>
      <c r="G1144" s="43" t="s">
        <v>158</v>
      </c>
      <c r="H1144" s="43" t="s">
        <v>136</v>
      </c>
      <c r="I1144" s="43" t="s">
        <v>165</v>
      </c>
      <c r="J1144" s="43" t="s">
        <v>157</v>
      </c>
      <c r="K1144" s="44" t="s">
        <v>170</v>
      </c>
      <c r="L1144" s="43"/>
      <c r="M1144" s="43" t="s">
        <v>132</v>
      </c>
      <c r="N1144" s="43"/>
      <c r="O1144" s="43"/>
      <c r="P1144" s="43" t="s">
        <v>131</v>
      </c>
      <c r="Q1144" s="70"/>
      <c r="R1144" s="43" t="s">
        <v>130</v>
      </c>
      <c r="S1144" s="43" t="s">
        <v>129</v>
      </c>
      <c r="T1144" s="43" t="s">
        <v>129</v>
      </c>
      <c r="U1144" s="43" t="s">
        <v>129</v>
      </c>
      <c r="V1144" s="43" t="s">
        <v>129</v>
      </c>
      <c r="W1144" s="42" t="str">
        <f t="shared" si="35"/>
        <v>算数A-141</v>
      </c>
    </row>
    <row r="1145" spans="1:23" ht="24.95" customHeight="1" x14ac:dyDescent="0.15">
      <c r="A1145" s="41" t="str">
        <f t="shared" si="34"/>
        <v>999012</v>
      </c>
      <c r="B1145" s="43" t="s">
        <v>129</v>
      </c>
      <c r="C1145" s="46" t="s">
        <v>140</v>
      </c>
      <c r="D1145" s="45">
        <v>12</v>
      </c>
      <c r="E1145" s="45" t="s">
        <v>139</v>
      </c>
      <c r="F1145" s="43" t="s">
        <v>138</v>
      </c>
      <c r="G1145" s="43" t="s">
        <v>155</v>
      </c>
      <c r="H1145" s="43" t="s">
        <v>136</v>
      </c>
      <c r="I1145" s="43" t="s">
        <v>165</v>
      </c>
      <c r="J1145" s="43" t="s">
        <v>154</v>
      </c>
      <c r="K1145" s="44" t="s">
        <v>169</v>
      </c>
      <c r="L1145" s="43"/>
      <c r="M1145" s="43" t="s">
        <v>132</v>
      </c>
      <c r="N1145" s="43"/>
      <c r="O1145" s="43"/>
      <c r="P1145" s="43" t="s">
        <v>131</v>
      </c>
      <c r="Q1145" s="70"/>
      <c r="R1145" s="43" t="s">
        <v>130</v>
      </c>
      <c r="S1145" s="43" t="s">
        <v>129</v>
      </c>
      <c r="T1145" s="43" t="s">
        <v>129</v>
      </c>
      <c r="U1145" s="43" t="s">
        <v>129</v>
      </c>
      <c r="V1145" s="43" t="s">
        <v>129</v>
      </c>
      <c r="W1145" s="42" t="str">
        <f t="shared" si="35"/>
        <v>算数A-241</v>
      </c>
    </row>
    <row r="1146" spans="1:23" ht="24.95" customHeight="1" x14ac:dyDescent="0.15">
      <c r="A1146" s="41" t="str">
        <f t="shared" si="34"/>
        <v>999013</v>
      </c>
      <c r="B1146" s="43" t="s">
        <v>129</v>
      </c>
      <c r="C1146" s="46" t="s">
        <v>140</v>
      </c>
      <c r="D1146" s="45">
        <v>13</v>
      </c>
      <c r="E1146" s="45" t="s">
        <v>139</v>
      </c>
      <c r="F1146" s="43" t="s">
        <v>138</v>
      </c>
      <c r="G1146" s="43" t="s">
        <v>152</v>
      </c>
      <c r="H1146" s="43" t="s">
        <v>136</v>
      </c>
      <c r="I1146" s="43" t="s">
        <v>165</v>
      </c>
      <c r="J1146" s="43" t="s">
        <v>151</v>
      </c>
      <c r="K1146" s="44" t="s">
        <v>168</v>
      </c>
      <c r="L1146" s="43"/>
      <c r="M1146" s="43" t="s">
        <v>132</v>
      </c>
      <c r="N1146" s="43"/>
      <c r="O1146" s="43"/>
      <c r="P1146" s="43" t="s">
        <v>131</v>
      </c>
      <c r="Q1146" s="70"/>
      <c r="R1146" s="43" t="s">
        <v>130</v>
      </c>
      <c r="S1146" s="43" t="s">
        <v>129</v>
      </c>
      <c r="T1146" s="43" t="s">
        <v>129</v>
      </c>
      <c r="U1146" s="43" t="s">
        <v>129</v>
      </c>
      <c r="V1146" s="43" t="s">
        <v>129</v>
      </c>
      <c r="W1146" s="42" t="str">
        <f t="shared" si="35"/>
        <v>算数A-341</v>
      </c>
    </row>
    <row r="1147" spans="1:23" ht="24.95" customHeight="1" x14ac:dyDescent="0.15">
      <c r="A1147" s="41" t="str">
        <f t="shared" si="34"/>
        <v>999014</v>
      </c>
      <c r="B1147" s="43" t="s">
        <v>129</v>
      </c>
      <c r="C1147" s="46" t="s">
        <v>140</v>
      </c>
      <c r="D1147" s="45">
        <v>14</v>
      </c>
      <c r="E1147" s="45" t="s">
        <v>139</v>
      </c>
      <c r="F1147" s="43" t="s">
        <v>138</v>
      </c>
      <c r="G1147" s="43" t="s">
        <v>149</v>
      </c>
      <c r="H1147" s="43" t="s">
        <v>136</v>
      </c>
      <c r="I1147" s="43" t="s">
        <v>165</v>
      </c>
      <c r="J1147" s="43" t="s">
        <v>148</v>
      </c>
      <c r="K1147" s="44" t="s">
        <v>167</v>
      </c>
      <c r="L1147" s="43"/>
      <c r="M1147" s="43" t="s">
        <v>132</v>
      </c>
      <c r="N1147" s="43"/>
      <c r="O1147" s="43"/>
      <c r="P1147" s="43" t="s">
        <v>131</v>
      </c>
      <c r="Q1147" s="70"/>
      <c r="R1147" s="43" t="s">
        <v>130</v>
      </c>
      <c r="S1147" s="43" t="s">
        <v>129</v>
      </c>
      <c r="T1147" s="43" t="s">
        <v>129</v>
      </c>
      <c r="U1147" s="43" t="s">
        <v>129</v>
      </c>
      <c r="V1147" s="43" t="s">
        <v>129</v>
      </c>
      <c r="W1147" s="42" t="str">
        <f t="shared" si="35"/>
        <v>算数A-441</v>
      </c>
    </row>
    <row r="1148" spans="1:23" ht="24.95" customHeight="1" x14ac:dyDescent="0.15">
      <c r="A1148" s="41" t="str">
        <f t="shared" si="34"/>
        <v>999015</v>
      </c>
      <c r="B1148" s="43" t="s">
        <v>129</v>
      </c>
      <c r="C1148" s="46" t="s">
        <v>140</v>
      </c>
      <c r="D1148" s="45">
        <v>15</v>
      </c>
      <c r="E1148" s="45" t="s">
        <v>139</v>
      </c>
      <c r="F1148" s="43" t="s">
        <v>138</v>
      </c>
      <c r="G1148" s="43" t="s">
        <v>143</v>
      </c>
      <c r="H1148" s="43" t="s">
        <v>136</v>
      </c>
      <c r="I1148" s="43" t="s">
        <v>165</v>
      </c>
      <c r="J1148" s="43" t="s">
        <v>142</v>
      </c>
      <c r="K1148" s="44" t="s">
        <v>166</v>
      </c>
      <c r="L1148" s="43"/>
      <c r="M1148" s="43" t="s">
        <v>132</v>
      </c>
      <c r="N1148" s="43"/>
      <c r="O1148" s="43"/>
      <c r="P1148" s="43" t="s">
        <v>131</v>
      </c>
      <c r="Q1148" s="70"/>
      <c r="R1148" s="43" t="s">
        <v>130</v>
      </c>
      <c r="S1148" s="43" t="s">
        <v>129</v>
      </c>
      <c r="T1148" s="43" t="s">
        <v>129</v>
      </c>
      <c r="U1148" s="43" t="s">
        <v>129</v>
      </c>
      <c r="V1148" s="43" t="s">
        <v>129</v>
      </c>
      <c r="W1148" s="42" t="str">
        <f t="shared" si="35"/>
        <v>算数A-541</v>
      </c>
    </row>
    <row r="1149" spans="1:23" ht="24.95" customHeight="1" x14ac:dyDescent="0.15">
      <c r="A1149" s="41" t="str">
        <f t="shared" si="34"/>
        <v>999016</v>
      </c>
      <c r="B1149" s="43" t="s">
        <v>129</v>
      </c>
      <c r="C1149" s="46" t="s">
        <v>140</v>
      </c>
      <c r="D1149" s="45">
        <v>16</v>
      </c>
      <c r="E1149" s="45" t="s">
        <v>139</v>
      </c>
      <c r="F1149" s="43" t="s">
        <v>138</v>
      </c>
      <c r="G1149" s="43" t="s">
        <v>137</v>
      </c>
      <c r="H1149" s="43" t="s">
        <v>136</v>
      </c>
      <c r="I1149" s="43" t="s">
        <v>165</v>
      </c>
      <c r="J1149" s="43" t="s">
        <v>134</v>
      </c>
      <c r="K1149" s="44" t="s">
        <v>164</v>
      </c>
      <c r="L1149" s="43"/>
      <c r="M1149" s="43" t="s">
        <v>132</v>
      </c>
      <c r="N1149" s="43"/>
      <c r="O1149" s="43"/>
      <c r="P1149" s="43" t="s">
        <v>131</v>
      </c>
      <c r="Q1149" s="70"/>
      <c r="R1149" s="43" t="s">
        <v>130</v>
      </c>
      <c r="S1149" s="43" t="s">
        <v>129</v>
      </c>
      <c r="T1149" s="43" t="s">
        <v>129</v>
      </c>
      <c r="U1149" s="43" t="s">
        <v>129</v>
      </c>
      <c r="V1149" s="43" t="s">
        <v>129</v>
      </c>
      <c r="W1149" s="42" t="str">
        <f t="shared" si="35"/>
        <v>算数A-641</v>
      </c>
    </row>
    <row r="1150" spans="1:23" ht="24.95" customHeight="1" x14ac:dyDescent="0.15">
      <c r="A1150" s="41" t="str">
        <f t="shared" si="34"/>
        <v>999017</v>
      </c>
      <c r="B1150" s="43" t="s">
        <v>129</v>
      </c>
      <c r="C1150" s="46" t="s">
        <v>140</v>
      </c>
      <c r="D1150" s="45">
        <v>17</v>
      </c>
      <c r="E1150" s="45" t="s">
        <v>139</v>
      </c>
      <c r="F1150" s="43" t="s">
        <v>138</v>
      </c>
      <c r="G1150" s="43" t="s">
        <v>152</v>
      </c>
      <c r="H1150" s="43" t="s">
        <v>136</v>
      </c>
      <c r="I1150" s="43" t="s">
        <v>160</v>
      </c>
      <c r="J1150" s="43" t="s">
        <v>151</v>
      </c>
      <c r="K1150" s="44" t="s">
        <v>163</v>
      </c>
      <c r="L1150" s="43"/>
      <c r="M1150" s="43" t="s">
        <v>132</v>
      </c>
      <c r="N1150" s="43"/>
      <c r="O1150" s="43"/>
      <c r="P1150" s="43" t="s">
        <v>131</v>
      </c>
      <c r="Q1150" s="70"/>
      <c r="R1150" s="43" t="s">
        <v>130</v>
      </c>
      <c r="S1150" s="43" t="s">
        <v>129</v>
      </c>
      <c r="T1150" s="43" t="s">
        <v>129</v>
      </c>
      <c r="U1150" s="43" t="s">
        <v>129</v>
      </c>
      <c r="V1150" s="43" t="s">
        <v>129</v>
      </c>
      <c r="W1150" s="42" t="str">
        <f t="shared" si="35"/>
        <v>理科A-341</v>
      </c>
    </row>
    <row r="1151" spans="1:23" ht="24.95" customHeight="1" x14ac:dyDescent="0.15">
      <c r="A1151" s="41" t="str">
        <f t="shared" ref="A1151:A1161" si="36">CONCATENATE(TEXT(C1151,"000"),(TEXT(D1151,"000")))</f>
        <v>999018</v>
      </c>
      <c r="B1151" s="43" t="s">
        <v>129</v>
      </c>
      <c r="C1151" s="46" t="s">
        <v>140</v>
      </c>
      <c r="D1151" s="45">
        <v>18</v>
      </c>
      <c r="E1151" s="45" t="s">
        <v>139</v>
      </c>
      <c r="F1151" s="43" t="s">
        <v>138</v>
      </c>
      <c r="G1151" s="43" t="s">
        <v>149</v>
      </c>
      <c r="H1151" s="43" t="s">
        <v>136</v>
      </c>
      <c r="I1151" s="43" t="s">
        <v>160</v>
      </c>
      <c r="J1151" s="43" t="s">
        <v>148</v>
      </c>
      <c r="K1151" s="44" t="s">
        <v>162</v>
      </c>
      <c r="L1151" s="43"/>
      <c r="M1151" s="43" t="s">
        <v>132</v>
      </c>
      <c r="N1151" s="43"/>
      <c r="O1151" s="43"/>
      <c r="P1151" s="43" t="s">
        <v>131</v>
      </c>
      <c r="Q1151" s="70"/>
      <c r="R1151" s="43" t="s">
        <v>130</v>
      </c>
      <c r="S1151" s="43" t="s">
        <v>129</v>
      </c>
      <c r="T1151" s="43" t="s">
        <v>129</v>
      </c>
      <c r="U1151" s="43" t="s">
        <v>129</v>
      </c>
      <c r="V1151" s="43" t="s">
        <v>129</v>
      </c>
      <c r="W1151" s="42" t="str">
        <f t="shared" ref="W1151:W1161" si="37">CONCATENATE(I1151,J1151)</f>
        <v>理科A-441</v>
      </c>
    </row>
    <row r="1152" spans="1:23" ht="24.95" customHeight="1" x14ac:dyDescent="0.15">
      <c r="A1152" s="41" t="str">
        <f t="shared" si="36"/>
        <v>999019</v>
      </c>
      <c r="B1152" s="43" t="s">
        <v>129</v>
      </c>
      <c r="C1152" s="46" t="s">
        <v>140</v>
      </c>
      <c r="D1152" s="45">
        <v>19</v>
      </c>
      <c r="E1152" s="45" t="s">
        <v>139</v>
      </c>
      <c r="F1152" s="43" t="s">
        <v>138</v>
      </c>
      <c r="G1152" s="43" t="s">
        <v>143</v>
      </c>
      <c r="H1152" s="43" t="s">
        <v>136</v>
      </c>
      <c r="I1152" s="43" t="s">
        <v>160</v>
      </c>
      <c r="J1152" s="43" t="s">
        <v>142</v>
      </c>
      <c r="K1152" s="44" t="s">
        <v>161</v>
      </c>
      <c r="L1152" s="43"/>
      <c r="M1152" s="43" t="s">
        <v>132</v>
      </c>
      <c r="N1152" s="43"/>
      <c r="O1152" s="43"/>
      <c r="P1152" s="43" t="s">
        <v>131</v>
      </c>
      <c r="Q1152" s="70"/>
      <c r="R1152" s="43" t="s">
        <v>130</v>
      </c>
      <c r="S1152" s="43" t="s">
        <v>129</v>
      </c>
      <c r="T1152" s="43" t="s">
        <v>129</v>
      </c>
      <c r="U1152" s="43" t="s">
        <v>129</v>
      </c>
      <c r="V1152" s="43" t="s">
        <v>129</v>
      </c>
      <c r="W1152" s="42" t="str">
        <f t="shared" si="37"/>
        <v>理科A-541</v>
      </c>
    </row>
    <row r="1153" spans="1:23" ht="24.95" customHeight="1" x14ac:dyDescent="0.15">
      <c r="A1153" s="41" t="str">
        <f t="shared" si="36"/>
        <v>999020</v>
      </c>
      <c r="B1153" s="43" t="s">
        <v>129</v>
      </c>
      <c r="C1153" s="46" t="s">
        <v>140</v>
      </c>
      <c r="D1153" s="45">
        <v>20</v>
      </c>
      <c r="E1153" s="45" t="s">
        <v>139</v>
      </c>
      <c r="F1153" s="43" t="s">
        <v>138</v>
      </c>
      <c r="G1153" s="43" t="s">
        <v>137</v>
      </c>
      <c r="H1153" s="43" t="s">
        <v>136</v>
      </c>
      <c r="I1153" s="43" t="s">
        <v>160</v>
      </c>
      <c r="J1153" s="43" t="s">
        <v>134</v>
      </c>
      <c r="K1153" s="44" t="s">
        <v>159</v>
      </c>
      <c r="L1153" s="43"/>
      <c r="M1153" s="43" t="s">
        <v>132</v>
      </c>
      <c r="N1153" s="43"/>
      <c r="O1153" s="43"/>
      <c r="P1153" s="43" t="s">
        <v>131</v>
      </c>
      <c r="Q1153" s="70"/>
      <c r="R1153" s="43" t="s">
        <v>130</v>
      </c>
      <c r="S1153" s="43" t="s">
        <v>129</v>
      </c>
      <c r="T1153" s="43" t="s">
        <v>129</v>
      </c>
      <c r="U1153" s="43" t="s">
        <v>129</v>
      </c>
      <c r="V1153" s="43" t="s">
        <v>129</v>
      </c>
      <c r="W1153" s="42" t="str">
        <f t="shared" si="37"/>
        <v>理科A-641</v>
      </c>
    </row>
    <row r="1154" spans="1:23" ht="24.95" customHeight="1" x14ac:dyDescent="0.15">
      <c r="A1154" s="41" t="str">
        <f t="shared" si="36"/>
        <v>999021</v>
      </c>
      <c r="B1154" s="43" t="s">
        <v>129</v>
      </c>
      <c r="C1154" s="46" t="s">
        <v>140</v>
      </c>
      <c r="D1154" s="45">
        <v>21</v>
      </c>
      <c r="E1154" s="45" t="s">
        <v>139</v>
      </c>
      <c r="F1154" s="43" t="s">
        <v>138</v>
      </c>
      <c r="G1154" s="43" t="s">
        <v>158</v>
      </c>
      <c r="H1154" s="43" t="s">
        <v>136</v>
      </c>
      <c r="I1154" s="43" t="s">
        <v>145</v>
      </c>
      <c r="J1154" s="43" t="s">
        <v>157</v>
      </c>
      <c r="K1154" s="44" t="s">
        <v>156</v>
      </c>
      <c r="L1154" s="43"/>
      <c r="M1154" s="43" t="s">
        <v>132</v>
      </c>
      <c r="N1154" s="43"/>
      <c r="O1154" s="43"/>
      <c r="P1154" s="43" t="s">
        <v>131</v>
      </c>
      <c r="Q1154" s="70"/>
      <c r="R1154" s="43" t="s">
        <v>130</v>
      </c>
      <c r="S1154" s="43" t="s">
        <v>129</v>
      </c>
      <c r="T1154" s="43" t="s">
        <v>129</v>
      </c>
      <c r="U1154" s="43" t="s">
        <v>129</v>
      </c>
      <c r="V1154" s="43" t="s">
        <v>129</v>
      </c>
      <c r="W1154" s="42" t="str">
        <f t="shared" si="37"/>
        <v>道徳A-141</v>
      </c>
    </row>
    <row r="1155" spans="1:23" ht="24.95" customHeight="1" x14ac:dyDescent="0.15">
      <c r="A1155" s="41" t="str">
        <f t="shared" si="36"/>
        <v>999022</v>
      </c>
      <c r="B1155" s="43" t="s">
        <v>129</v>
      </c>
      <c r="C1155" s="46" t="s">
        <v>140</v>
      </c>
      <c r="D1155" s="45">
        <v>22</v>
      </c>
      <c r="E1155" s="45" t="s">
        <v>139</v>
      </c>
      <c r="F1155" s="43" t="s">
        <v>138</v>
      </c>
      <c r="G1155" s="43" t="s">
        <v>155</v>
      </c>
      <c r="H1155" s="43" t="s">
        <v>136</v>
      </c>
      <c r="I1155" s="43" t="s">
        <v>145</v>
      </c>
      <c r="J1155" s="43" t="s">
        <v>154</v>
      </c>
      <c r="K1155" s="44" t="s">
        <v>153</v>
      </c>
      <c r="L1155" s="43"/>
      <c r="M1155" s="43" t="s">
        <v>132</v>
      </c>
      <c r="N1155" s="43"/>
      <c r="O1155" s="43"/>
      <c r="P1155" s="43" t="s">
        <v>131</v>
      </c>
      <c r="Q1155" s="70"/>
      <c r="R1155" s="43" t="s">
        <v>130</v>
      </c>
      <c r="S1155" s="43" t="s">
        <v>129</v>
      </c>
      <c r="T1155" s="43" t="s">
        <v>129</v>
      </c>
      <c r="U1155" s="43" t="s">
        <v>129</v>
      </c>
      <c r="V1155" s="43" t="s">
        <v>129</v>
      </c>
      <c r="W1155" s="42" t="str">
        <f t="shared" si="37"/>
        <v>道徳A-241</v>
      </c>
    </row>
    <row r="1156" spans="1:23" ht="24.95" customHeight="1" x14ac:dyDescent="0.15">
      <c r="A1156" s="41" t="str">
        <f t="shared" si="36"/>
        <v>999023</v>
      </c>
      <c r="B1156" s="43" t="s">
        <v>129</v>
      </c>
      <c r="C1156" s="46" t="s">
        <v>140</v>
      </c>
      <c r="D1156" s="45">
        <v>23</v>
      </c>
      <c r="E1156" s="45" t="s">
        <v>139</v>
      </c>
      <c r="F1156" s="43" t="s">
        <v>138</v>
      </c>
      <c r="G1156" s="43" t="s">
        <v>152</v>
      </c>
      <c r="H1156" s="43" t="s">
        <v>136</v>
      </c>
      <c r="I1156" s="43" t="s">
        <v>145</v>
      </c>
      <c r="J1156" s="43" t="s">
        <v>151</v>
      </c>
      <c r="K1156" s="44" t="s">
        <v>150</v>
      </c>
      <c r="L1156" s="43"/>
      <c r="M1156" s="43" t="s">
        <v>132</v>
      </c>
      <c r="N1156" s="43"/>
      <c r="O1156" s="43"/>
      <c r="P1156" s="43" t="s">
        <v>131</v>
      </c>
      <c r="Q1156" s="70"/>
      <c r="R1156" s="43" t="s">
        <v>130</v>
      </c>
      <c r="S1156" s="43" t="s">
        <v>129</v>
      </c>
      <c r="T1156" s="43" t="s">
        <v>129</v>
      </c>
      <c r="U1156" s="43" t="s">
        <v>129</v>
      </c>
      <c r="V1156" s="43" t="s">
        <v>129</v>
      </c>
      <c r="W1156" s="42" t="str">
        <f t="shared" si="37"/>
        <v>道徳A-341</v>
      </c>
    </row>
    <row r="1157" spans="1:23" ht="24.95" customHeight="1" x14ac:dyDescent="0.15">
      <c r="A1157" s="41" t="str">
        <f t="shared" si="36"/>
        <v>999024</v>
      </c>
      <c r="B1157" s="43" t="s">
        <v>129</v>
      </c>
      <c r="C1157" s="46" t="s">
        <v>140</v>
      </c>
      <c r="D1157" s="45">
        <v>24</v>
      </c>
      <c r="E1157" s="45" t="s">
        <v>139</v>
      </c>
      <c r="F1157" s="43" t="s">
        <v>138</v>
      </c>
      <c r="G1157" s="43" t="s">
        <v>149</v>
      </c>
      <c r="H1157" s="43" t="s">
        <v>136</v>
      </c>
      <c r="I1157" s="43" t="s">
        <v>145</v>
      </c>
      <c r="J1157" s="43" t="s">
        <v>148</v>
      </c>
      <c r="K1157" s="44" t="s">
        <v>147</v>
      </c>
      <c r="L1157" s="43"/>
      <c r="M1157" s="43" t="s">
        <v>132</v>
      </c>
      <c r="N1157" s="43"/>
      <c r="O1157" s="43"/>
      <c r="P1157" s="43" t="s">
        <v>131</v>
      </c>
      <c r="Q1157" s="70"/>
      <c r="R1157" s="43" t="s">
        <v>130</v>
      </c>
      <c r="S1157" s="43" t="s">
        <v>129</v>
      </c>
      <c r="T1157" s="43" t="s">
        <v>129</v>
      </c>
      <c r="U1157" s="43" t="s">
        <v>129</v>
      </c>
      <c r="V1157" s="43" t="s">
        <v>129</v>
      </c>
      <c r="W1157" s="42" t="str">
        <f t="shared" si="37"/>
        <v>道徳A-441</v>
      </c>
    </row>
    <row r="1158" spans="1:23" ht="24.95" customHeight="1" x14ac:dyDescent="0.15">
      <c r="A1158" s="41" t="str">
        <f t="shared" si="36"/>
        <v>999025</v>
      </c>
      <c r="B1158" s="43" t="s">
        <v>129</v>
      </c>
      <c r="C1158" s="46" t="s">
        <v>140</v>
      </c>
      <c r="D1158" s="45">
        <v>25</v>
      </c>
      <c r="E1158" s="45" t="s">
        <v>139</v>
      </c>
      <c r="F1158" s="43" t="s">
        <v>138</v>
      </c>
      <c r="G1158" s="43" t="s">
        <v>143</v>
      </c>
      <c r="H1158" s="43" t="s">
        <v>136</v>
      </c>
      <c r="I1158" s="43" t="s">
        <v>145</v>
      </c>
      <c r="J1158" s="43" t="s">
        <v>142</v>
      </c>
      <c r="K1158" s="44" t="s">
        <v>146</v>
      </c>
      <c r="L1158" s="43"/>
      <c r="M1158" s="43" t="s">
        <v>132</v>
      </c>
      <c r="N1158" s="43"/>
      <c r="O1158" s="43"/>
      <c r="P1158" s="43" t="s">
        <v>131</v>
      </c>
      <c r="Q1158" s="70"/>
      <c r="R1158" s="43" t="s">
        <v>130</v>
      </c>
      <c r="S1158" s="43" t="s">
        <v>129</v>
      </c>
      <c r="T1158" s="43" t="s">
        <v>129</v>
      </c>
      <c r="U1158" s="43" t="s">
        <v>129</v>
      </c>
      <c r="V1158" s="43" t="s">
        <v>129</v>
      </c>
      <c r="W1158" s="42" t="str">
        <f t="shared" si="37"/>
        <v>道徳A-541</v>
      </c>
    </row>
    <row r="1159" spans="1:23" ht="24.95" customHeight="1" x14ac:dyDescent="0.15">
      <c r="A1159" s="41" t="str">
        <f t="shared" si="36"/>
        <v>999026</v>
      </c>
      <c r="B1159" s="43" t="s">
        <v>129</v>
      </c>
      <c r="C1159" s="46" t="s">
        <v>140</v>
      </c>
      <c r="D1159" s="45">
        <v>26</v>
      </c>
      <c r="E1159" s="45" t="s">
        <v>139</v>
      </c>
      <c r="F1159" s="43" t="s">
        <v>138</v>
      </c>
      <c r="G1159" s="43" t="s">
        <v>137</v>
      </c>
      <c r="H1159" s="43" t="s">
        <v>136</v>
      </c>
      <c r="I1159" s="43" t="s">
        <v>145</v>
      </c>
      <c r="J1159" s="43" t="s">
        <v>134</v>
      </c>
      <c r="K1159" s="44" t="s">
        <v>144</v>
      </c>
      <c r="L1159" s="43"/>
      <c r="M1159" s="43" t="s">
        <v>132</v>
      </c>
      <c r="N1159" s="43"/>
      <c r="O1159" s="43"/>
      <c r="P1159" s="43" t="s">
        <v>131</v>
      </c>
      <c r="Q1159" s="70"/>
      <c r="R1159" s="43" t="s">
        <v>130</v>
      </c>
      <c r="S1159" s="43" t="s">
        <v>129</v>
      </c>
      <c r="T1159" s="43" t="s">
        <v>129</v>
      </c>
      <c r="U1159" s="43" t="s">
        <v>129</v>
      </c>
      <c r="V1159" s="43" t="s">
        <v>129</v>
      </c>
      <c r="W1159" s="42" t="str">
        <f t="shared" si="37"/>
        <v>道徳A-641</v>
      </c>
    </row>
    <row r="1160" spans="1:23" ht="24.95" customHeight="1" x14ac:dyDescent="0.15">
      <c r="A1160" s="41" t="str">
        <f t="shared" si="36"/>
        <v>999027</v>
      </c>
      <c r="B1160" s="43" t="s">
        <v>129</v>
      </c>
      <c r="C1160" s="46" t="s">
        <v>140</v>
      </c>
      <c r="D1160" s="45">
        <v>27</v>
      </c>
      <c r="E1160" s="45" t="s">
        <v>139</v>
      </c>
      <c r="F1160" s="43" t="s">
        <v>138</v>
      </c>
      <c r="G1160" s="43" t="s">
        <v>143</v>
      </c>
      <c r="H1160" s="43" t="s">
        <v>136</v>
      </c>
      <c r="I1160" s="43" t="s">
        <v>135</v>
      </c>
      <c r="J1160" s="43" t="s">
        <v>142</v>
      </c>
      <c r="K1160" s="44" t="s">
        <v>141</v>
      </c>
      <c r="L1160" s="43"/>
      <c r="M1160" s="43" t="s">
        <v>132</v>
      </c>
      <c r="N1160" s="43"/>
      <c r="O1160" s="43"/>
      <c r="P1160" s="43" t="s">
        <v>131</v>
      </c>
      <c r="Q1160" s="70"/>
      <c r="R1160" s="43" t="s">
        <v>130</v>
      </c>
      <c r="S1160" s="43" t="s">
        <v>129</v>
      </c>
      <c r="T1160" s="43" t="s">
        <v>129</v>
      </c>
      <c r="U1160" s="43" t="s">
        <v>129</v>
      </c>
      <c r="V1160" s="43" t="s">
        <v>129</v>
      </c>
      <c r="W1160" s="42" t="str">
        <f t="shared" si="37"/>
        <v>英語A-541</v>
      </c>
    </row>
    <row r="1161" spans="1:23" ht="24.95" customHeight="1" x14ac:dyDescent="0.15">
      <c r="A1161" s="41" t="str">
        <f t="shared" si="36"/>
        <v>999028</v>
      </c>
      <c r="B1161" s="43" t="s">
        <v>129</v>
      </c>
      <c r="C1161" s="46" t="s">
        <v>140</v>
      </c>
      <c r="D1161" s="45">
        <v>28</v>
      </c>
      <c r="E1161" s="45" t="s">
        <v>139</v>
      </c>
      <c r="F1161" s="43" t="s">
        <v>138</v>
      </c>
      <c r="G1161" s="43" t="s">
        <v>137</v>
      </c>
      <c r="H1161" s="43" t="s">
        <v>136</v>
      </c>
      <c r="I1161" s="43" t="s">
        <v>135</v>
      </c>
      <c r="J1161" s="43" t="s">
        <v>134</v>
      </c>
      <c r="K1161" s="44" t="s">
        <v>133</v>
      </c>
      <c r="L1161" s="43"/>
      <c r="M1161" s="43" t="s">
        <v>132</v>
      </c>
      <c r="N1161" s="43"/>
      <c r="O1161" s="43"/>
      <c r="P1161" s="43" t="s">
        <v>131</v>
      </c>
      <c r="Q1161" s="70"/>
      <c r="R1161" s="43" t="s">
        <v>130</v>
      </c>
      <c r="S1161" s="43" t="s">
        <v>129</v>
      </c>
      <c r="T1161" s="43" t="s">
        <v>129</v>
      </c>
      <c r="U1161" s="43" t="s">
        <v>129</v>
      </c>
      <c r="V1161" s="43" t="s">
        <v>129</v>
      </c>
      <c r="W1161" s="42" t="str">
        <f t="shared" si="37"/>
        <v>英語A-641</v>
      </c>
    </row>
  </sheetData>
  <sheetProtection password="CEE1" sheet="1" objects="1" scenarios="1" autoFilter="0"/>
  <autoFilter ref="B2:P1161" xr:uid="{C651EAD7-633E-49E0-A6C5-9EA529C142BC}"/>
  <mergeCells count="2">
    <mergeCell ref="H1:J1"/>
    <mergeCell ref="K1:P1"/>
  </mergeCells>
  <phoneticPr fontId="5"/>
  <pageMargins left="0.70866141732283472" right="0.70866141732283472" top="0.74803149606299213" bottom="0.74803149606299213" header="0.31496062992125984" footer="0.31496062992125984"/>
  <pageSetup paperSize="9" scale="2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別紙様式1-1</vt:lpstr>
      <vt:lpstr>図書名リスト</vt:lpstr>
      <vt:lpstr>図書名リスト!Print_Area</vt:lpstr>
      <vt:lpstr>'別紙様式1-1'!Print_Area</vt:lpstr>
      <vt:lpstr>図書名リスト!Print_Titles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教科書発行者等による市販拡大教科書一覧【小学校用】</dc:title>
  <dc:creator>文部科学省</dc:creator>
  <cp:lastModifiedBy>m</cp:lastModifiedBy>
  <cp:lastPrinted>2019-07-22T01:01:36Z</cp:lastPrinted>
  <dcterms:created xsi:type="dcterms:W3CDTF">2011-11-12T12:18:36Z</dcterms:created>
  <dcterms:modified xsi:type="dcterms:W3CDTF">2019-08-02T02:28:58Z</dcterms:modified>
</cp:coreProperties>
</file>